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JAVA\PSI_4\"/>
    </mc:Choice>
  </mc:AlternateContent>
  <bookViews>
    <workbookView xWindow="0" yWindow="0" windowWidth="20490" windowHeight="7620"/>
  </bookViews>
  <sheets>
    <sheet name="Arkusz1" sheetId="1" r:id="rId1"/>
    <sheet name="Arkusz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D27" i="2"/>
  <c r="E27" i="2"/>
  <c r="D28" i="2"/>
  <c r="E28" i="2"/>
  <c r="D29" i="2"/>
  <c r="E29" i="2"/>
  <c r="D30" i="2"/>
  <c r="E30" i="2"/>
  <c r="D31" i="2"/>
  <c r="E31" i="2"/>
  <c r="C30" i="2"/>
  <c r="C26" i="2"/>
  <c r="C31" i="2"/>
  <c r="C28" i="2"/>
  <c r="C27" i="2"/>
  <c r="C29" i="2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C34" i="1"/>
  <c r="C31" i="1"/>
  <c r="C33" i="1"/>
  <c r="C29" i="1"/>
  <c r="C32" i="1"/>
  <c r="C30" i="1"/>
  <c r="H28" i="1"/>
  <c r="G28" i="1"/>
  <c r="F28" i="1"/>
  <c r="E28" i="1"/>
  <c r="D28" i="1"/>
  <c r="C28" i="1"/>
  <c r="E3" i="1"/>
  <c r="F3" i="1"/>
  <c r="G3" i="1"/>
  <c r="H3" i="1"/>
  <c r="D3" i="1"/>
  <c r="C3" i="1"/>
</calcChain>
</file>

<file path=xl/sharedStrings.xml><?xml version="1.0" encoding="utf-8"?>
<sst xmlns="http://schemas.openxmlformats.org/spreadsheetml/2006/main" count="58" uniqueCount="10">
  <si>
    <t>Learning rate</t>
  </si>
  <si>
    <t>Forgetting rate</t>
  </si>
  <si>
    <t>Poprawność testowania [%]</t>
  </si>
  <si>
    <t>Ilość epok</t>
  </si>
  <si>
    <t>Max epok</t>
  </si>
  <si>
    <t>Min epok</t>
  </si>
  <si>
    <t>Max poprawność [%]</t>
  </si>
  <si>
    <t>Min poprawność [%]</t>
  </si>
  <si>
    <t>średnia ilość epok</t>
  </si>
  <si>
    <t>średnia poprawność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</si>
</sst>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0" xfId="0" applyBorder="1"/>
    <xf numFmtId="0" fontId="0" fillId="2" borderId="1" xfId="0" applyFill="1" applyBorder="1"/>
    <xf numFmtId="167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0" fontId="0" fillId="3" borderId="1" xfId="0" applyNumberFormat="1" applyFill="1" applyBorder="1"/>
    <xf numFmtId="0" fontId="0" fillId="3" borderId="1" xfId="0" applyFill="1" applyBorder="1"/>
    <xf numFmtId="10" fontId="0" fillId="4" borderId="1" xfId="0" applyNumberFormat="1" applyFill="1" applyBorder="1"/>
    <xf numFmtId="0" fontId="0" fillId="4" borderId="1" xfId="0" applyFill="1" applyBorder="1"/>
    <xf numFmtId="10" fontId="0" fillId="5" borderId="1" xfId="0" applyNumberFormat="1" applyFill="1" applyBorder="1"/>
    <xf numFmtId="0" fontId="0" fillId="5" borderId="1" xfId="0" applyFill="1" applyBorder="1"/>
    <xf numFmtId="0" fontId="0" fillId="0" borderId="3" xfId="0" applyBorder="1"/>
    <xf numFmtId="0" fontId="0" fillId="0" borderId="0" xfId="0" applyFill="1"/>
    <xf numFmtId="0" fontId="0" fillId="0" borderId="0" xfId="0" applyFill="1" applyBorder="1"/>
    <xf numFmtId="0" fontId="0" fillId="4" borderId="1" xfId="0" applyNumberFormat="1" applyFill="1" applyBorder="1"/>
    <xf numFmtId="0" fontId="0" fillId="3" borderId="1" xfId="0" applyNumberFormat="1" applyFill="1" applyBorder="1"/>
    <xf numFmtId="0" fontId="0" fillId="5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ilość epok potrzebna</a:t>
            </a:r>
            <a:r>
              <a:rPr lang="pl-PL" baseline="0"/>
              <a:t> do nauczenia w zależności od współczynnika uczenia i zapominania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LR/3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(Arkusz1!$H$27,Arkusz1!$F$27,Arkusz1!$D$27)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(Arkusz1!$G$29,Arkusz1!$E$29,Arkusz1!$C$29)</c:f>
              <c:numCache>
                <c:formatCode>General</c:formatCode>
                <c:ptCount val="3"/>
                <c:pt idx="0">
                  <c:v>208</c:v>
                </c:pt>
                <c:pt idx="1">
                  <c:v>148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8-4588-B2DD-1DC6BF31B336}"/>
            </c:ext>
          </c:extLst>
        </c:ser>
        <c:ser>
          <c:idx val="1"/>
          <c:order val="1"/>
          <c:tx>
            <c:v>LR/6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(Arkusz1!$H$29,Arkusz1!$F$29,Arkusz1!$D$29)</c:f>
              <c:numCache>
                <c:formatCode>General</c:formatCode>
                <c:ptCount val="3"/>
                <c:pt idx="0">
                  <c:v>171</c:v>
                </c:pt>
                <c:pt idx="1">
                  <c:v>30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8-4588-B2DD-1DC6BF31B3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9471"/>
        <c:axId val="1703505295"/>
      </c:lineChart>
      <c:catAx>
        <c:axId val="17034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505295"/>
        <c:crosses val="autoZero"/>
        <c:auto val="1"/>
        <c:lblAlgn val="ctr"/>
        <c:lblOffset val="100"/>
        <c:noMultiLvlLbl val="0"/>
      </c:catAx>
      <c:valAx>
        <c:axId val="1703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Maksymalna % poprawność testowania w zależności od współczynnika uczenia i zapominania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Arkusz2!$C$26:$E$26</c:f>
              <c:strCache>
                <c:ptCount val="3"/>
                <c:pt idx="0">
                  <c:v>17</c:v>
                </c:pt>
                <c:pt idx="1">
                  <c:v>147</c:v>
                </c:pt>
                <c:pt idx="2">
                  <c:v>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(Arkusz2!$E$25,Arkusz2!$D$25,Arkusz2!$C$25)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(Arkusz2!$E$28,Arkusz2!$D$28,Arkusz2!$C$28)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B-4457-80C3-B6594C33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0735"/>
        <c:axId val="1703491567"/>
      </c:lineChart>
      <c:catAx>
        <c:axId val="1703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1567"/>
        <c:crosses val="autoZero"/>
        <c:auto val="1"/>
        <c:lblAlgn val="ctr"/>
        <c:lblOffset val="100"/>
        <c:noMultiLvlLbl val="0"/>
      </c:catAx>
      <c:valAx>
        <c:axId val="1703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Minimalna % poprawność testowania w zależności od współczynnika uczenia i zapominania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Arkusz2!$C$26:$E$26</c:f>
              <c:strCache>
                <c:ptCount val="3"/>
                <c:pt idx="0">
                  <c:v>17</c:v>
                </c:pt>
                <c:pt idx="1">
                  <c:v>147</c:v>
                </c:pt>
                <c:pt idx="2">
                  <c:v>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(Arkusz2!$E$25,Arkusz2!$D$25,Arkusz2!$C$25)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(Arkusz2!$E$29,Arkusz2!$D$29,Arkusz2!$C$29)</c:f>
              <c:numCache>
                <c:formatCode>0.00%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0-4E54-9B24-4C830EC5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0735"/>
        <c:axId val="1703491567"/>
      </c:lineChart>
      <c:catAx>
        <c:axId val="1703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1567"/>
        <c:crosses val="autoZero"/>
        <c:auto val="1"/>
        <c:lblAlgn val="ctr"/>
        <c:lblOffset val="100"/>
        <c:noMultiLvlLbl val="0"/>
      </c:catAx>
      <c:valAx>
        <c:axId val="1703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średnia % poprawność testowania w zależności od współczynnika uczenia i zapominania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Arkusz2!$C$26:$E$26</c:f>
              <c:strCache>
                <c:ptCount val="3"/>
                <c:pt idx="0">
                  <c:v>17</c:v>
                </c:pt>
                <c:pt idx="1">
                  <c:v>147</c:v>
                </c:pt>
                <c:pt idx="2">
                  <c:v>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(Arkusz2!$E$25,Arkusz2!$D$25,Arkusz2!$C$25)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(Arkusz2!$E$31,Arkusz2!$D$31,Arkusz2!$C$31)</c:f>
              <c:numCache>
                <c:formatCode>0.00%</c:formatCode>
                <c:ptCount val="3"/>
                <c:pt idx="0">
                  <c:v>0.625</c:v>
                </c:pt>
                <c:pt idx="1">
                  <c:v>0.7</c:v>
                </c:pt>
                <c:pt idx="2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D-40A0-A4C6-26EBE023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0735"/>
        <c:axId val="1703491567"/>
      </c:lineChart>
      <c:catAx>
        <c:axId val="1703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1567"/>
        <c:crosses val="autoZero"/>
        <c:auto val="1"/>
        <c:lblAlgn val="ctr"/>
        <c:lblOffset val="100"/>
        <c:noMultiLvlLbl val="0"/>
      </c:catAx>
      <c:valAx>
        <c:axId val="1703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 ilość epok potrzebna</a:t>
            </a:r>
            <a:r>
              <a:rPr lang="pl-PL" baseline="0"/>
              <a:t> do nauczenia w zależności od współczynnika uczenia i zapominania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LR/3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(Arkusz1!$H$27,Arkusz1!$F$27,Arkusz1!$D$27)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(Arkusz1!$G$30,Arkusz1!$E$30,Arkusz1!$C$30)</c:f>
              <c:numCache>
                <c:formatCode>General</c:formatCode>
                <c:ptCount val="3"/>
                <c:pt idx="0">
                  <c:v>58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0-4AB5-A30A-D7A4F240193D}"/>
            </c:ext>
          </c:extLst>
        </c:ser>
        <c:ser>
          <c:idx val="1"/>
          <c:order val="1"/>
          <c:tx>
            <c:v>LR/6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(Arkusz1!$H$30,Arkusz1!$F$30,Arkusz1!$D$30)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0-4AB5-A30A-D7A4F240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9471"/>
        <c:axId val="1703505295"/>
      </c:lineChart>
      <c:catAx>
        <c:axId val="17034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505295"/>
        <c:crosses val="autoZero"/>
        <c:auto val="1"/>
        <c:lblAlgn val="ctr"/>
        <c:lblOffset val="100"/>
        <c:noMultiLvlLbl val="0"/>
      </c:catAx>
      <c:valAx>
        <c:axId val="1703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% poprawność testowania</a:t>
            </a:r>
            <a:r>
              <a:rPr lang="pl-PL" baseline="0"/>
              <a:t> w zależności od współczynnika uczenia i zapominania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LR/3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(Arkusz1!$H$27,Arkusz1!$F$27,Arkusz1!$D$27)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(Arkusz1!$G$31,Arkusz1!$E$31,Arkusz1!$C$31)</c:f>
              <c:numCache>
                <c:formatCode>0.00%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2-4735-B5F2-228E731C6A1C}"/>
            </c:ext>
          </c:extLst>
        </c:ser>
        <c:ser>
          <c:idx val="1"/>
          <c:order val="1"/>
          <c:tx>
            <c:v>LR/6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(Arkusz1!$H$31,Arkusz1!$F$31,Arkusz1!$D$31)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2-4735-B5F2-228E731C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9471"/>
        <c:axId val="1703505295"/>
      </c:lineChart>
      <c:catAx>
        <c:axId val="17034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505295"/>
        <c:crosses val="autoZero"/>
        <c:auto val="1"/>
        <c:lblAlgn val="ctr"/>
        <c:lblOffset val="100"/>
        <c:noMultiLvlLbl val="0"/>
      </c:catAx>
      <c:valAx>
        <c:axId val="1703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 % poprawność testowania</a:t>
            </a:r>
            <a:r>
              <a:rPr lang="pl-PL" baseline="0"/>
              <a:t> w zależności od współczynnika uczenia i zapominania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LR/3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(Arkusz1!$H$27,Arkusz1!$F$27,Arkusz1!$D$27)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(Arkusz1!$G$32,Arkusz1!$E$32,Arkusz1!$C$32)</c:f>
              <c:numCache>
                <c:formatCode>0.00%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4-4B2C-92A7-4208CB33B9F4}"/>
            </c:ext>
          </c:extLst>
        </c:ser>
        <c:ser>
          <c:idx val="1"/>
          <c:order val="1"/>
          <c:tx>
            <c:v>LR/6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(Arkusz1!$H$32,Arkusz1!$F$32,Arkusz1!$D$32)</c:f>
              <c:numCache>
                <c:formatCode>0.00%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4-4B2C-92A7-4208CB33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9471"/>
        <c:axId val="1703505295"/>
      </c:lineChart>
      <c:catAx>
        <c:axId val="17034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505295"/>
        <c:crosses val="autoZero"/>
        <c:auto val="1"/>
        <c:lblAlgn val="ctr"/>
        <c:lblOffset val="100"/>
        <c:noMultiLvlLbl val="0"/>
      </c:catAx>
      <c:valAx>
        <c:axId val="1703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% poprawność testowania</a:t>
            </a:r>
            <a:r>
              <a:rPr lang="pl-PL" baseline="0"/>
              <a:t> w zależności od współczynnika uczenia i zapominania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LR/3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(Arkusz1!$H$27,Arkusz1!$F$27,Arkusz1!$D$27)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(Arkusz1!$G$34,Arkusz1!$E$34,Arkusz1!$C$34)</c:f>
              <c:numCache>
                <c:formatCode>0.00%</c:formatCode>
                <c:ptCount val="3"/>
                <c:pt idx="0">
                  <c:v>0.5</c:v>
                </c:pt>
                <c:pt idx="1">
                  <c:v>0.67500000000000004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B-4CBF-B23E-45FCD0753EEF}"/>
            </c:ext>
          </c:extLst>
        </c:ser>
        <c:ser>
          <c:idx val="1"/>
          <c:order val="1"/>
          <c:tx>
            <c:v>LR/6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(Arkusz1!$H$34,Arkusz1!$F$34,Arkusz1!$D$34)</c:f>
              <c:numCache>
                <c:formatCode>0.00%</c:formatCode>
                <c:ptCount val="3"/>
                <c:pt idx="0">
                  <c:v>0.6</c:v>
                </c:pt>
                <c:pt idx="1">
                  <c:v>0.75</c:v>
                </c:pt>
                <c:pt idx="2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B-4CBF-B23E-45FCD075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9471"/>
        <c:axId val="1703505295"/>
      </c:lineChart>
      <c:catAx>
        <c:axId val="17034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505295"/>
        <c:crosses val="autoZero"/>
        <c:auto val="1"/>
        <c:lblAlgn val="ctr"/>
        <c:lblOffset val="100"/>
        <c:noMultiLvlLbl val="0"/>
      </c:catAx>
      <c:valAx>
        <c:axId val="1703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ilość epok potrzebna</a:t>
            </a:r>
            <a:r>
              <a:rPr lang="pl-PL" baseline="0"/>
              <a:t> do nauczenia w zależności od współczynnika uczenia i zapominania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LR/3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(Arkusz1!$H$27,Arkusz1!$F$27,Arkusz1!$D$27)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(Arkusz1!$G$33,Arkusz1!$E$33,Arkusz1!$C$33)</c:f>
              <c:numCache>
                <c:formatCode>General</c:formatCode>
                <c:ptCount val="3"/>
                <c:pt idx="0">
                  <c:v>115.8</c:v>
                </c:pt>
                <c:pt idx="1">
                  <c:v>78.2</c:v>
                </c:pt>
                <c:pt idx="2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5-4DE1-8FDA-E70FBE130F0A}"/>
            </c:ext>
          </c:extLst>
        </c:ser>
        <c:ser>
          <c:idx val="1"/>
          <c:order val="1"/>
          <c:tx>
            <c:v>LR/6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(Arkusz1!$H$33,Arkusz1!$F$33,Arkusz1!$D$33)</c:f>
              <c:numCache>
                <c:formatCode>General</c:formatCode>
                <c:ptCount val="3"/>
                <c:pt idx="0">
                  <c:v>105.8</c:v>
                </c:pt>
                <c:pt idx="1">
                  <c:v>16.100000000000001</c:v>
                </c:pt>
                <c:pt idx="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4DE1-8FDA-E70FBE13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9471"/>
        <c:axId val="1703505295"/>
      </c:lineChart>
      <c:catAx>
        <c:axId val="17034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505295"/>
        <c:crosses val="autoZero"/>
        <c:auto val="1"/>
        <c:lblAlgn val="ctr"/>
        <c:lblOffset val="100"/>
        <c:noMultiLvlLbl val="0"/>
      </c:catAx>
      <c:valAx>
        <c:axId val="1703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Maksymalna ilość epok potrzebna do nauczenia w zależności od współczynnika uczenia i zapominania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Arkusz2!$C$26:$E$26</c:f>
              <c:strCache>
                <c:ptCount val="3"/>
                <c:pt idx="0">
                  <c:v>17</c:v>
                </c:pt>
                <c:pt idx="1">
                  <c:v>147</c:v>
                </c:pt>
                <c:pt idx="2">
                  <c:v>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(Arkusz2!$E$25,Arkusz2!$D$25,Arkusz2!$C$25)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(Arkusz2!$E$26,Arkusz2!$D$26,Arkusz2!$C$26)</c:f>
              <c:numCache>
                <c:formatCode>General</c:formatCode>
                <c:ptCount val="3"/>
                <c:pt idx="0">
                  <c:v>215</c:v>
                </c:pt>
                <c:pt idx="1">
                  <c:v>147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4-44AE-9D92-B63629FB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0735"/>
        <c:axId val="1703491567"/>
      </c:lineChart>
      <c:catAx>
        <c:axId val="1703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1567"/>
        <c:crosses val="autoZero"/>
        <c:auto val="1"/>
        <c:lblAlgn val="ctr"/>
        <c:lblOffset val="100"/>
        <c:noMultiLvlLbl val="0"/>
      </c:catAx>
      <c:valAx>
        <c:axId val="1703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Minimalna ilość epok potrzebna do nauczenia w zależności od współczynnika uczenia i zapominania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Arkusz2!$C$26:$E$26</c:f>
              <c:strCache>
                <c:ptCount val="3"/>
                <c:pt idx="0">
                  <c:v>17</c:v>
                </c:pt>
                <c:pt idx="1">
                  <c:v>147</c:v>
                </c:pt>
                <c:pt idx="2">
                  <c:v>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(Arkusz2!$E$25,Arkusz2!$D$25,Arkusz2!$C$25)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(Arkusz2!$E$27,Arkusz2!$D$27,Arkusz2!$C$27)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3-4CE8-A0A4-E0E26547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0735"/>
        <c:axId val="1703491567"/>
      </c:lineChart>
      <c:catAx>
        <c:axId val="1703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1567"/>
        <c:crosses val="autoZero"/>
        <c:auto val="1"/>
        <c:lblAlgn val="ctr"/>
        <c:lblOffset val="100"/>
        <c:noMultiLvlLbl val="0"/>
      </c:catAx>
      <c:valAx>
        <c:axId val="1703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średnia ilość epok potrzebna do nauczenia w zależności od współczynnika uczenia i zapominania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Arkusz2!$C$26:$E$26</c:f>
              <c:strCache>
                <c:ptCount val="3"/>
                <c:pt idx="0">
                  <c:v>17</c:v>
                </c:pt>
                <c:pt idx="1">
                  <c:v>147</c:v>
                </c:pt>
                <c:pt idx="2">
                  <c:v>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(Arkusz2!$E$25,Arkusz2!$D$25,Arkusz2!$C$25)</c:f>
              <c:numCache>
                <c:formatCode>General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</c:numCache>
            </c:numRef>
          </c:cat>
          <c:val>
            <c:numRef>
              <c:f>(Arkusz2!$E$30,Arkusz2!$D$30,Arkusz2!$C$30)</c:f>
              <c:numCache>
                <c:formatCode>General</c:formatCode>
                <c:ptCount val="3"/>
                <c:pt idx="0">
                  <c:v>97.7</c:v>
                </c:pt>
                <c:pt idx="1">
                  <c:v>24.5</c:v>
                </c:pt>
                <c:pt idx="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B-4806-A379-2F4B401F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90735"/>
        <c:axId val="1703491567"/>
      </c:lineChart>
      <c:catAx>
        <c:axId val="1703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1567"/>
        <c:crosses val="autoZero"/>
        <c:auto val="1"/>
        <c:lblAlgn val="ctr"/>
        <c:lblOffset val="100"/>
        <c:noMultiLvlLbl val="0"/>
      </c:catAx>
      <c:valAx>
        <c:axId val="1703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34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114300</xdr:rowOff>
    </xdr:from>
    <xdr:to>
      <xdr:col>15</xdr:col>
      <xdr:colOff>542925</xdr:colOff>
      <xdr:row>16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16</xdr:row>
      <xdr:rowOff>47625</xdr:rowOff>
    </xdr:from>
    <xdr:to>
      <xdr:col>15</xdr:col>
      <xdr:colOff>533400</xdr:colOff>
      <xdr:row>30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31</xdr:row>
      <xdr:rowOff>57150</xdr:rowOff>
    </xdr:from>
    <xdr:to>
      <xdr:col>15</xdr:col>
      <xdr:colOff>542925</xdr:colOff>
      <xdr:row>45</xdr:row>
      <xdr:rowOff>133350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304800</xdr:colOff>
      <xdr:row>61</xdr:row>
      <xdr:rowOff>76200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35</xdr:row>
      <xdr:rowOff>152400</xdr:rowOff>
    </xdr:from>
    <xdr:to>
      <xdr:col>5</xdr:col>
      <xdr:colOff>142875</xdr:colOff>
      <xdr:row>50</xdr:row>
      <xdr:rowOff>38100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5</xdr:col>
      <xdr:colOff>542925</xdr:colOff>
      <xdr:row>66</xdr:row>
      <xdr:rowOff>76200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133350</xdr:rowOff>
    </xdr:from>
    <xdr:to>
      <xdr:col>13</xdr:col>
      <xdr:colOff>180975</xdr:colOff>
      <xdr:row>16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</xdr:row>
      <xdr:rowOff>142875</xdr:rowOff>
    </xdr:from>
    <xdr:to>
      <xdr:col>21</xdr:col>
      <xdr:colOff>76200</xdr:colOff>
      <xdr:row>16</xdr:row>
      <xdr:rowOff>28575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16</xdr:row>
      <xdr:rowOff>171450</xdr:rowOff>
    </xdr:from>
    <xdr:to>
      <xdr:col>21</xdr:col>
      <xdr:colOff>133350</xdr:colOff>
      <xdr:row>31</xdr:row>
      <xdr:rowOff>57150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466725</xdr:colOff>
      <xdr:row>16</xdr:row>
      <xdr:rowOff>180975</xdr:rowOff>
    </xdr:from>
    <xdr:to>
      <xdr:col>13</xdr:col>
      <xdr:colOff>161925</xdr:colOff>
      <xdr:row>31</xdr:row>
      <xdr:rowOff>66675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6</xdr:col>
      <xdr:colOff>247650</xdr:colOff>
      <xdr:row>48</xdr:row>
      <xdr:rowOff>76200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SI/PSI_GCP04_zima_2017-2018_Tomasz_Tomala-master/ProjektNr4/analiza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ominanie"/>
      <sheetName val="Bez zapominania"/>
      <sheetName val="Wykresy zapominanie"/>
      <sheetName val="Wykresy bez zapominania"/>
    </sheetNames>
    <sheetDataSet>
      <sheetData sheetId="0">
        <row r="26">
          <cell r="C26">
            <v>1E-3</v>
          </cell>
          <cell r="D26">
            <v>5.4999999999999997E-3</v>
          </cell>
          <cell r="E26">
            <v>0.01</v>
          </cell>
          <cell r="F26">
            <v>5.5E-2</v>
          </cell>
          <cell r="G26">
            <v>0.1</v>
          </cell>
        </row>
        <row r="29">
          <cell r="C29">
            <v>208</v>
          </cell>
          <cell r="D29">
            <v>196</v>
          </cell>
          <cell r="E29">
            <v>148</v>
          </cell>
          <cell r="F29">
            <v>27</v>
          </cell>
          <cell r="G29">
            <v>16</v>
          </cell>
        </row>
        <row r="30">
          <cell r="C30">
            <v>171</v>
          </cell>
          <cell r="D30">
            <v>112</v>
          </cell>
          <cell r="E30">
            <v>30</v>
          </cell>
          <cell r="F30">
            <v>29</v>
          </cell>
          <cell r="G30">
            <v>17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4" workbookViewId="0">
      <selection activeCell="B27" sqref="B27:E34"/>
    </sheetView>
  </sheetViews>
  <sheetFormatPr defaultRowHeight="15" x14ac:dyDescent="0.25"/>
  <cols>
    <col min="2" max="2" width="28.7109375" customWidth="1"/>
    <col min="3" max="8" width="10.5703125" bestFit="1" customWidth="1"/>
  </cols>
  <sheetData>
    <row r="2" spans="1:8" x14ac:dyDescent="0.25">
      <c r="A2" s="2"/>
      <c r="B2" s="3" t="s">
        <v>0</v>
      </c>
      <c r="C2" s="3">
        <v>0.1</v>
      </c>
      <c r="D2" s="3">
        <v>0.1</v>
      </c>
      <c r="E2" s="3">
        <v>0.01</v>
      </c>
      <c r="F2" s="3">
        <v>0.01</v>
      </c>
      <c r="G2" s="3">
        <v>1E-3</v>
      </c>
      <c r="H2" s="3">
        <v>1E-3</v>
      </c>
    </row>
    <row r="3" spans="1:8" x14ac:dyDescent="0.25">
      <c r="A3" s="1"/>
      <c r="B3" s="3" t="s">
        <v>1</v>
      </c>
      <c r="C3" s="4">
        <f>C2/3</f>
        <v>3.3333333333333333E-2</v>
      </c>
      <c r="D3" s="4">
        <f>D2/6</f>
        <v>1.6666666666666666E-2</v>
      </c>
      <c r="E3" s="4">
        <f t="shared" ref="E3" si="0">E2/3</f>
        <v>3.3333333333333335E-3</v>
      </c>
      <c r="F3" s="4">
        <f t="shared" ref="F3" si="1">F2/6</f>
        <v>1.6666666666666668E-3</v>
      </c>
      <c r="G3" s="4">
        <f t="shared" ref="G3" si="2">G2/3</f>
        <v>3.3333333333333332E-4</v>
      </c>
      <c r="H3" s="4">
        <f t="shared" ref="H3" si="3">H2/6</f>
        <v>1.6666666666666666E-4</v>
      </c>
    </row>
    <row r="4" spans="1:8" x14ac:dyDescent="0.25">
      <c r="A4" s="5">
        <v>1</v>
      </c>
      <c r="B4" s="3" t="s">
        <v>2</v>
      </c>
      <c r="C4" s="8">
        <v>0.5</v>
      </c>
      <c r="D4" s="10">
        <v>0.5</v>
      </c>
      <c r="E4" s="8">
        <v>1</v>
      </c>
      <c r="F4" s="10">
        <v>0.5</v>
      </c>
      <c r="G4" s="8">
        <v>0.5</v>
      </c>
      <c r="H4" s="10">
        <v>0.5</v>
      </c>
    </row>
    <row r="5" spans="1:8" x14ac:dyDescent="0.25">
      <c r="A5" s="5"/>
      <c r="B5" s="3" t="s">
        <v>3</v>
      </c>
      <c r="C5" s="9">
        <v>1</v>
      </c>
      <c r="D5" s="11">
        <v>2</v>
      </c>
      <c r="E5" s="9">
        <v>143</v>
      </c>
      <c r="F5" s="11">
        <v>10</v>
      </c>
      <c r="G5" s="9">
        <v>58</v>
      </c>
      <c r="H5" s="11">
        <v>86</v>
      </c>
    </row>
    <row r="6" spans="1:8" x14ac:dyDescent="0.25">
      <c r="A6" s="5">
        <v>2</v>
      </c>
      <c r="B6" s="3" t="s">
        <v>2</v>
      </c>
      <c r="C6" s="8">
        <v>1</v>
      </c>
      <c r="D6" s="10">
        <v>0.25</v>
      </c>
      <c r="E6" s="8">
        <v>0.5</v>
      </c>
      <c r="F6" s="10">
        <v>1</v>
      </c>
      <c r="G6" s="8">
        <v>0.5</v>
      </c>
      <c r="H6" s="10">
        <v>0.75</v>
      </c>
    </row>
    <row r="7" spans="1:8" x14ac:dyDescent="0.25">
      <c r="A7" s="5"/>
      <c r="B7" s="3" t="s">
        <v>3</v>
      </c>
      <c r="C7" s="9">
        <v>16</v>
      </c>
      <c r="D7" s="11">
        <v>1</v>
      </c>
      <c r="E7" s="9">
        <v>17</v>
      </c>
      <c r="F7" s="11">
        <v>15</v>
      </c>
      <c r="G7" s="9">
        <v>174</v>
      </c>
      <c r="H7" s="11">
        <v>119</v>
      </c>
    </row>
    <row r="8" spans="1:8" x14ac:dyDescent="0.25">
      <c r="A8" s="5">
        <v>3</v>
      </c>
      <c r="B8" s="3" t="s">
        <v>2</v>
      </c>
      <c r="C8" s="8">
        <v>0.5</v>
      </c>
      <c r="D8" s="10">
        <v>0.25</v>
      </c>
      <c r="E8" s="8">
        <v>1</v>
      </c>
      <c r="F8" s="10">
        <v>0.5</v>
      </c>
      <c r="G8" s="8">
        <v>0.5</v>
      </c>
      <c r="H8" s="10">
        <v>0.25</v>
      </c>
    </row>
    <row r="9" spans="1:8" x14ac:dyDescent="0.25">
      <c r="A9" s="5"/>
      <c r="B9" s="3" t="s">
        <v>3</v>
      </c>
      <c r="C9" s="9">
        <v>1</v>
      </c>
      <c r="D9" s="11">
        <v>17</v>
      </c>
      <c r="E9" s="9">
        <v>11</v>
      </c>
      <c r="F9" s="11">
        <v>27</v>
      </c>
      <c r="G9" s="9">
        <v>67</v>
      </c>
      <c r="H9" s="11">
        <v>116</v>
      </c>
    </row>
    <row r="10" spans="1:8" x14ac:dyDescent="0.25">
      <c r="A10" s="5">
        <v>4</v>
      </c>
      <c r="B10" s="3" t="s">
        <v>2</v>
      </c>
      <c r="C10" s="8">
        <v>0.25</v>
      </c>
      <c r="D10" s="10">
        <v>0.75</v>
      </c>
      <c r="E10" s="8">
        <v>0.5</v>
      </c>
      <c r="F10" s="10">
        <v>0.5</v>
      </c>
      <c r="G10" s="8">
        <v>0.5</v>
      </c>
      <c r="H10" s="10">
        <v>0.25</v>
      </c>
    </row>
    <row r="11" spans="1:8" x14ac:dyDescent="0.25">
      <c r="A11" s="5"/>
      <c r="B11" s="3" t="s">
        <v>3</v>
      </c>
      <c r="C11" s="9">
        <v>4</v>
      </c>
      <c r="D11" s="11">
        <v>3</v>
      </c>
      <c r="E11" s="9">
        <v>143</v>
      </c>
      <c r="F11" s="11">
        <v>19</v>
      </c>
      <c r="G11" s="9">
        <v>137</v>
      </c>
      <c r="H11" s="11">
        <v>27</v>
      </c>
    </row>
    <row r="12" spans="1:8" x14ac:dyDescent="0.25">
      <c r="A12" s="5">
        <v>5</v>
      </c>
      <c r="B12" s="3" t="s">
        <v>2</v>
      </c>
      <c r="C12" s="8">
        <v>0.25</v>
      </c>
      <c r="D12" s="10">
        <v>0.5</v>
      </c>
      <c r="E12" s="8">
        <v>1</v>
      </c>
      <c r="F12" s="10">
        <v>1</v>
      </c>
      <c r="G12" s="8">
        <v>0.25</v>
      </c>
      <c r="H12" s="10">
        <v>0.75</v>
      </c>
    </row>
    <row r="13" spans="1:8" x14ac:dyDescent="0.25">
      <c r="A13" s="5"/>
      <c r="B13" s="3" t="s">
        <v>3</v>
      </c>
      <c r="C13" s="9">
        <v>3</v>
      </c>
      <c r="D13" s="11">
        <v>1</v>
      </c>
      <c r="E13" s="9">
        <v>8</v>
      </c>
      <c r="F13" s="11">
        <v>10</v>
      </c>
      <c r="G13" s="9">
        <v>208</v>
      </c>
      <c r="H13" s="11">
        <v>171</v>
      </c>
    </row>
    <row r="14" spans="1:8" x14ac:dyDescent="0.25">
      <c r="A14" s="5">
        <v>6</v>
      </c>
      <c r="B14" s="3" t="s">
        <v>2</v>
      </c>
      <c r="C14" s="8">
        <v>0.75</v>
      </c>
      <c r="D14" s="10">
        <v>0.75</v>
      </c>
      <c r="E14" s="8">
        <v>0.75</v>
      </c>
      <c r="F14" s="10">
        <v>0.5</v>
      </c>
      <c r="G14" s="8">
        <v>0.5</v>
      </c>
      <c r="H14" s="10">
        <v>0.5</v>
      </c>
    </row>
    <row r="15" spans="1:8" x14ac:dyDescent="0.25">
      <c r="A15" s="5"/>
      <c r="B15" s="3" t="s">
        <v>3</v>
      </c>
      <c r="C15" s="9">
        <v>2</v>
      </c>
      <c r="D15" s="11">
        <v>1</v>
      </c>
      <c r="E15" s="9">
        <v>148</v>
      </c>
      <c r="F15" s="11">
        <v>30</v>
      </c>
      <c r="G15" s="9">
        <v>68</v>
      </c>
      <c r="H15" s="11">
        <v>99</v>
      </c>
    </row>
    <row r="16" spans="1:8" x14ac:dyDescent="0.25">
      <c r="A16" s="5">
        <v>7</v>
      </c>
      <c r="B16" s="3" t="s">
        <v>2</v>
      </c>
      <c r="C16" s="8">
        <v>0.5</v>
      </c>
      <c r="D16" s="10">
        <v>0.75</v>
      </c>
      <c r="E16" s="8">
        <v>0.5</v>
      </c>
      <c r="F16" s="10">
        <v>1</v>
      </c>
      <c r="G16" s="8">
        <v>0.5</v>
      </c>
      <c r="H16" s="10">
        <v>1</v>
      </c>
    </row>
    <row r="17" spans="1:8" x14ac:dyDescent="0.25">
      <c r="A17" s="5"/>
      <c r="B17" s="3" t="s">
        <v>3</v>
      </c>
      <c r="C17" s="9">
        <v>3</v>
      </c>
      <c r="D17" s="11">
        <v>1</v>
      </c>
      <c r="E17" s="9">
        <v>145</v>
      </c>
      <c r="F17" s="11">
        <v>5</v>
      </c>
      <c r="G17" s="9">
        <v>147</v>
      </c>
      <c r="H17" s="11">
        <v>115</v>
      </c>
    </row>
    <row r="18" spans="1:8" x14ac:dyDescent="0.25">
      <c r="A18" s="5">
        <v>8</v>
      </c>
      <c r="B18" s="3" t="s">
        <v>2</v>
      </c>
      <c r="C18" s="8">
        <v>0.25</v>
      </c>
      <c r="D18" s="10">
        <v>0.25</v>
      </c>
      <c r="E18" s="8">
        <v>0.5</v>
      </c>
      <c r="F18" s="10">
        <v>0.75</v>
      </c>
      <c r="G18" s="8">
        <v>0.75</v>
      </c>
      <c r="H18" s="10">
        <v>0.5</v>
      </c>
    </row>
    <row r="19" spans="1:8" x14ac:dyDescent="0.25">
      <c r="A19" s="5"/>
      <c r="B19" s="3" t="s">
        <v>3</v>
      </c>
      <c r="C19" s="9">
        <v>3</v>
      </c>
      <c r="D19" s="11">
        <v>2</v>
      </c>
      <c r="E19" s="9">
        <v>141</v>
      </c>
      <c r="F19" s="11">
        <v>17</v>
      </c>
      <c r="G19" s="9">
        <v>71</v>
      </c>
      <c r="H19" s="11">
        <v>141</v>
      </c>
    </row>
    <row r="20" spans="1:8" x14ac:dyDescent="0.25">
      <c r="A20" s="5">
        <v>9</v>
      </c>
      <c r="B20" s="3" t="s">
        <v>2</v>
      </c>
      <c r="C20" s="8">
        <v>0.75</v>
      </c>
      <c r="D20" s="10">
        <v>0.75</v>
      </c>
      <c r="E20" s="8">
        <v>0.5</v>
      </c>
      <c r="F20" s="10">
        <v>1</v>
      </c>
      <c r="G20" s="8">
        <v>0.25</v>
      </c>
      <c r="H20" s="10">
        <v>0.75</v>
      </c>
    </row>
    <row r="21" spans="1:8" x14ac:dyDescent="0.25">
      <c r="A21" s="5"/>
      <c r="B21" s="3" t="s">
        <v>3</v>
      </c>
      <c r="C21" s="9">
        <v>2</v>
      </c>
      <c r="D21" s="11">
        <v>1</v>
      </c>
      <c r="E21" s="9">
        <v>11</v>
      </c>
      <c r="F21" s="11">
        <v>16</v>
      </c>
      <c r="G21" s="9">
        <v>159</v>
      </c>
      <c r="H21" s="11">
        <v>126</v>
      </c>
    </row>
    <row r="22" spans="1:8" x14ac:dyDescent="0.25">
      <c r="A22" s="5">
        <v>10</v>
      </c>
      <c r="B22" s="3" t="s">
        <v>2</v>
      </c>
      <c r="C22" s="8">
        <v>0.75</v>
      </c>
      <c r="D22" s="10">
        <v>1</v>
      </c>
      <c r="E22" s="8">
        <v>0.5</v>
      </c>
      <c r="F22" s="10">
        <v>0.75</v>
      </c>
      <c r="G22" s="8">
        <v>0.75</v>
      </c>
      <c r="H22" s="10">
        <v>0.75</v>
      </c>
    </row>
    <row r="23" spans="1:8" x14ac:dyDescent="0.25">
      <c r="A23" s="5"/>
      <c r="B23" s="3" t="s">
        <v>3</v>
      </c>
      <c r="C23" s="9">
        <v>13</v>
      </c>
      <c r="D23" s="11">
        <v>4</v>
      </c>
      <c r="E23" s="9">
        <v>15</v>
      </c>
      <c r="F23" s="11">
        <v>12</v>
      </c>
      <c r="G23" s="9">
        <v>69</v>
      </c>
      <c r="H23" s="11">
        <v>58</v>
      </c>
    </row>
    <row r="27" spans="1:8" x14ac:dyDescent="0.25">
      <c r="A27" s="2"/>
      <c r="B27" s="3" t="s">
        <v>0</v>
      </c>
      <c r="C27" s="3">
        <v>0.1</v>
      </c>
      <c r="D27" s="3">
        <v>0.1</v>
      </c>
      <c r="E27" s="3">
        <v>0.01</v>
      </c>
      <c r="F27" s="3">
        <v>0.01</v>
      </c>
      <c r="G27" s="3">
        <v>1E-3</v>
      </c>
      <c r="H27" s="3">
        <v>1E-3</v>
      </c>
    </row>
    <row r="28" spans="1:8" x14ac:dyDescent="0.25">
      <c r="A28" s="12"/>
      <c r="B28" s="3" t="s">
        <v>1</v>
      </c>
      <c r="C28" s="4">
        <f>C27/3</f>
        <v>3.3333333333333333E-2</v>
      </c>
      <c r="D28" s="4">
        <f>D27/6</f>
        <v>1.6666666666666666E-2</v>
      </c>
      <c r="E28" s="4">
        <f t="shared" ref="E28" si="4">E27/3</f>
        <v>3.3333333333333335E-3</v>
      </c>
      <c r="F28" s="4">
        <f t="shared" ref="F28" si="5">F27/6</f>
        <v>1.6666666666666668E-3</v>
      </c>
      <c r="G28" s="4">
        <f t="shared" ref="G28" si="6">G27/3</f>
        <v>3.3333333333333332E-4</v>
      </c>
      <c r="H28" s="4">
        <f t="shared" ref="H28" si="7">H27/6</f>
        <v>1.6666666666666666E-4</v>
      </c>
    </row>
    <row r="29" spans="1:8" x14ac:dyDescent="0.25">
      <c r="A29" s="2"/>
      <c r="B29" s="3" t="s">
        <v>4</v>
      </c>
      <c r="C29" s="9">
        <f>MAX(C5,C7,C9,C11,C13,C15,C17,C19,C21,C23)</f>
        <v>16</v>
      </c>
      <c r="D29" s="11">
        <f t="shared" ref="D29:H29" si="8">MAX(D5,D7,D9,D11,D13,D15,D17,D19,D21,D23)</f>
        <v>17</v>
      </c>
      <c r="E29" s="9">
        <f t="shared" si="8"/>
        <v>148</v>
      </c>
      <c r="F29" s="11">
        <f t="shared" si="8"/>
        <v>30</v>
      </c>
      <c r="G29" s="9">
        <f t="shared" si="8"/>
        <v>208</v>
      </c>
      <c r="H29" s="11">
        <f t="shared" si="8"/>
        <v>171</v>
      </c>
    </row>
    <row r="30" spans="1:8" x14ac:dyDescent="0.25">
      <c r="B30" s="3" t="s">
        <v>5</v>
      </c>
      <c r="C30" s="9">
        <f>MIN(C5,C7,C9,C11,C13,C15,C17,C19,C21,C23)</f>
        <v>1</v>
      </c>
      <c r="D30" s="11">
        <f t="shared" ref="D30:H30" si="9">MIN(D5,D7,D9,D11,D13,D15,D17,D19,D21,D23)</f>
        <v>1</v>
      </c>
      <c r="E30" s="9">
        <f t="shared" si="9"/>
        <v>8</v>
      </c>
      <c r="F30" s="11">
        <f t="shared" si="9"/>
        <v>5</v>
      </c>
      <c r="G30" s="9">
        <f t="shared" si="9"/>
        <v>58</v>
      </c>
      <c r="H30" s="11">
        <f t="shared" si="9"/>
        <v>27</v>
      </c>
    </row>
    <row r="31" spans="1:8" x14ac:dyDescent="0.25">
      <c r="B31" s="3" t="s">
        <v>6</v>
      </c>
      <c r="C31" s="8">
        <f>MAX(C4,C6,C8,C10,C12,C14,C16,C18,C20,C22)</f>
        <v>1</v>
      </c>
      <c r="D31" s="10">
        <f t="shared" ref="D31:H31" si="10">MAX(D4,D6,D8,D10,D12,D14,D16,D18,D20,D22)</f>
        <v>1</v>
      </c>
      <c r="E31" s="8">
        <f t="shared" si="10"/>
        <v>1</v>
      </c>
      <c r="F31" s="10">
        <f t="shared" si="10"/>
        <v>1</v>
      </c>
      <c r="G31" s="8">
        <f t="shared" si="10"/>
        <v>0.75</v>
      </c>
      <c r="H31" s="10">
        <f t="shared" si="10"/>
        <v>1</v>
      </c>
    </row>
    <row r="32" spans="1:8" x14ac:dyDescent="0.25">
      <c r="B32" s="3" t="s">
        <v>7</v>
      </c>
      <c r="C32" s="8">
        <f>MIN(C4,C6,C8,C10,C12,C14,C16,C18,C20,C22)</f>
        <v>0.25</v>
      </c>
      <c r="D32" s="10">
        <f t="shared" ref="D32:H32" si="11">MIN(D4,D6,D8,D10,D12,D14,D16,D18,D20,D22)</f>
        <v>0.25</v>
      </c>
      <c r="E32" s="8">
        <f t="shared" si="11"/>
        <v>0.5</v>
      </c>
      <c r="F32" s="10">
        <f t="shared" si="11"/>
        <v>0.5</v>
      </c>
      <c r="G32" s="8">
        <f t="shared" si="11"/>
        <v>0.25</v>
      </c>
      <c r="H32" s="10">
        <f t="shared" si="11"/>
        <v>0.25</v>
      </c>
    </row>
    <row r="33" spans="2:8" x14ac:dyDescent="0.25">
      <c r="B33" s="3" t="s">
        <v>8</v>
      </c>
      <c r="C33" s="9">
        <f>AVERAGE(C5,C7,C9,C11,C13,C15,C17,C19,C21,C23)</f>
        <v>4.8</v>
      </c>
      <c r="D33" s="11">
        <f t="shared" ref="D33:H33" si="12">AVERAGE(D5,D7,D9,D11,D13,D15,D17,D19,D21,D23)</f>
        <v>3.3</v>
      </c>
      <c r="E33" s="9">
        <f t="shared" si="12"/>
        <v>78.2</v>
      </c>
      <c r="F33" s="11">
        <f t="shared" si="12"/>
        <v>16.100000000000001</v>
      </c>
      <c r="G33" s="9">
        <f t="shared" si="12"/>
        <v>115.8</v>
      </c>
      <c r="H33" s="11">
        <f t="shared" si="12"/>
        <v>105.8</v>
      </c>
    </row>
    <row r="34" spans="2:8" x14ac:dyDescent="0.25">
      <c r="B34" s="3" t="s">
        <v>9</v>
      </c>
      <c r="C34" s="8">
        <f>AVERAGE(C4,C6,C8,C10,C12,C14,C16,C18,C20,C22)</f>
        <v>0.55000000000000004</v>
      </c>
      <c r="D34" s="10">
        <f t="shared" ref="D34:H34" si="13">AVERAGE(D4,D6,D8,D10,D12,D14,D16,D18,D20,D22)</f>
        <v>0.57499999999999996</v>
      </c>
      <c r="E34" s="8">
        <f t="shared" si="13"/>
        <v>0.67500000000000004</v>
      </c>
      <c r="F34" s="10">
        <f t="shared" si="13"/>
        <v>0.75</v>
      </c>
      <c r="G34" s="8">
        <f t="shared" si="13"/>
        <v>0.5</v>
      </c>
      <c r="H34" s="10">
        <f t="shared" si="13"/>
        <v>0.6</v>
      </c>
    </row>
  </sheetData>
  <mergeCells count="10">
    <mergeCell ref="A16:A17"/>
    <mergeCell ref="A18:A19"/>
    <mergeCell ref="A20:A21"/>
    <mergeCell ref="A22:A23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B35" sqref="B35"/>
    </sheetView>
  </sheetViews>
  <sheetFormatPr defaultRowHeight="15" x14ac:dyDescent="0.25"/>
  <cols>
    <col min="2" max="2" width="27" customWidth="1"/>
    <col min="3" max="4" width="9.28515625" bestFit="1" customWidth="1"/>
    <col min="5" max="5" width="10.140625" bestFit="1" customWidth="1"/>
  </cols>
  <sheetData>
    <row r="2" spans="1:8" x14ac:dyDescent="0.25">
      <c r="B2" s="3" t="s">
        <v>0</v>
      </c>
      <c r="C2" s="3">
        <v>0.1</v>
      </c>
      <c r="D2" s="3">
        <v>0.01</v>
      </c>
      <c r="E2" s="3">
        <v>1E-3</v>
      </c>
      <c r="F2" s="14"/>
      <c r="H2" s="14"/>
    </row>
    <row r="3" spans="1:8" x14ac:dyDescent="0.25">
      <c r="A3" s="5">
        <v>1</v>
      </c>
      <c r="B3" s="3" t="s">
        <v>2</v>
      </c>
      <c r="C3" s="8">
        <v>0.5</v>
      </c>
      <c r="D3" s="6">
        <v>0.75</v>
      </c>
      <c r="E3" s="10">
        <v>0.5</v>
      </c>
    </row>
    <row r="4" spans="1:8" x14ac:dyDescent="0.25">
      <c r="A4" s="5"/>
      <c r="B4" s="3" t="s">
        <v>3</v>
      </c>
      <c r="C4" s="9">
        <v>8</v>
      </c>
      <c r="D4" s="7">
        <v>7</v>
      </c>
      <c r="E4" s="11">
        <v>75</v>
      </c>
    </row>
    <row r="5" spans="1:8" x14ac:dyDescent="0.25">
      <c r="A5" s="5">
        <v>2</v>
      </c>
      <c r="B5" s="3" t="s">
        <v>2</v>
      </c>
      <c r="C5" s="8">
        <v>0.75</v>
      </c>
      <c r="D5" s="6">
        <v>0.75</v>
      </c>
      <c r="E5" s="10">
        <v>0.5</v>
      </c>
    </row>
    <row r="6" spans="1:8" x14ac:dyDescent="0.25">
      <c r="A6" s="5"/>
      <c r="B6" s="3" t="s">
        <v>3</v>
      </c>
      <c r="C6" s="9">
        <v>2</v>
      </c>
      <c r="D6" s="7">
        <v>15</v>
      </c>
      <c r="E6" s="11">
        <v>97</v>
      </c>
    </row>
    <row r="7" spans="1:8" x14ac:dyDescent="0.25">
      <c r="A7" s="5">
        <v>3</v>
      </c>
      <c r="B7" s="3" t="s">
        <v>2</v>
      </c>
      <c r="C7" s="8">
        <v>0.5</v>
      </c>
      <c r="D7" s="6">
        <v>0.5</v>
      </c>
      <c r="E7" s="10">
        <v>1</v>
      </c>
    </row>
    <row r="8" spans="1:8" x14ac:dyDescent="0.25">
      <c r="A8" s="5"/>
      <c r="B8" s="3" t="s">
        <v>3</v>
      </c>
      <c r="C8" s="9">
        <v>17</v>
      </c>
      <c r="D8" s="7">
        <v>18</v>
      </c>
      <c r="E8" s="11">
        <v>98</v>
      </c>
      <c r="H8" s="13"/>
    </row>
    <row r="9" spans="1:8" x14ac:dyDescent="0.25">
      <c r="A9" s="5">
        <v>4</v>
      </c>
      <c r="B9" s="3" t="s">
        <v>2</v>
      </c>
      <c r="C9" s="8">
        <v>0.5</v>
      </c>
      <c r="D9" s="6">
        <v>1</v>
      </c>
      <c r="E9" s="10">
        <v>0.5</v>
      </c>
    </row>
    <row r="10" spans="1:8" x14ac:dyDescent="0.25">
      <c r="A10" s="5"/>
      <c r="B10" s="3" t="s">
        <v>3</v>
      </c>
      <c r="C10" s="9">
        <v>1</v>
      </c>
      <c r="D10" s="7">
        <v>8</v>
      </c>
      <c r="E10" s="11">
        <v>94</v>
      </c>
    </row>
    <row r="11" spans="1:8" x14ac:dyDescent="0.25">
      <c r="A11" s="5">
        <v>5</v>
      </c>
      <c r="B11" s="3" t="s">
        <v>2</v>
      </c>
      <c r="C11" s="8">
        <v>0.5</v>
      </c>
      <c r="D11" s="6">
        <v>0.75</v>
      </c>
      <c r="E11" s="10">
        <v>0.5</v>
      </c>
    </row>
    <row r="12" spans="1:8" x14ac:dyDescent="0.25">
      <c r="A12" s="5"/>
      <c r="B12" s="3" t="s">
        <v>3</v>
      </c>
      <c r="C12" s="9">
        <v>2</v>
      </c>
      <c r="D12" s="7">
        <v>1</v>
      </c>
      <c r="E12" s="11">
        <v>84</v>
      </c>
    </row>
    <row r="13" spans="1:8" x14ac:dyDescent="0.25">
      <c r="A13" s="5">
        <v>6</v>
      </c>
      <c r="B13" s="3" t="s">
        <v>2</v>
      </c>
      <c r="C13" s="8">
        <v>0.5</v>
      </c>
      <c r="D13" s="6">
        <v>0.5</v>
      </c>
      <c r="E13" s="10">
        <v>0.75</v>
      </c>
    </row>
    <row r="14" spans="1:8" x14ac:dyDescent="0.25">
      <c r="A14" s="5"/>
      <c r="B14" s="3" t="s">
        <v>3</v>
      </c>
      <c r="C14" s="9">
        <v>4</v>
      </c>
      <c r="D14" s="7">
        <v>11</v>
      </c>
      <c r="E14" s="11">
        <v>167</v>
      </c>
    </row>
    <row r="15" spans="1:8" x14ac:dyDescent="0.25">
      <c r="A15" s="5">
        <v>7</v>
      </c>
      <c r="B15" s="3" t="s">
        <v>2</v>
      </c>
      <c r="C15" s="8">
        <v>0.5</v>
      </c>
      <c r="D15" s="6">
        <v>0.75</v>
      </c>
      <c r="E15" s="10">
        <v>0.75</v>
      </c>
    </row>
    <row r="16" spans="1:8" x14ac:dyDescent="0.25">
      <c r="A16" s="5"/>
      <c r="B16" s="3" t="s">
        <v>3</v>
      </c>
      <c r="C16" s="9">
        <v>3</v>
      </c>
      <c r="D16" s="7">
        <v>15</v>
      </c>
      <c r="E16" s="11">
        <v>2</v>
      </c>
    </row>
    <row r="17" spans="1:5" x14ac:dyDescent="0.25">
      <c r="A17" s="5">
        <v>8</v>
      </c>
      <c r="B17" s="3" t="s">
        <v>2</v>
      </c>
      <c r="C17" s="8">
        <v>0.25</v>
      </c>
      <c r="D17" s="6">
        <v>0.5</v>
      </c>
      <c r="E17" s="10">
        <v>0.5</v>
      </c>
    </row>
    <row r="18" spans="1:5" x14ac:dyDescent="0.25">
      <c r="A18" s="5"/>
      <c r="B18" s="3" t="s">
        <v>3</v>
      </c>
      <c r="C18" s="9">
        <v>1</v>
      </c>
      <c r="D18" s="7">
        <v>15</v>
      </c>
      <c r="E18" s="11">
        <v>80</v>
      </c>
    </row>
    <row r="19" spans="1:5" x14ac:dyDescent="0.25">
      <c r="A19" s="5">
        <v>9</v>
      </c>
      <c r="B19" s="3" t="s">
        <v>2</v>
      </c>
      <c r="C19" s="8">
        <v>0.5</v>
      </c>
      <c r="D19" s="6">
        <v>1</v>
      </c>
      <c r="E19" s="10">
        <v>1</v>
      </c>
    </row>
    <row r="20" spans="1:5" x14ac:dyDescent="0.25">
      <c r="A20" s="5"/>
      <c r="B20" s="3" t="s">
        <v>3</v>
      </c>
      <c r="C20" s="9">
        <v>3</v>
      </c>
      <c r="D20" s="7">
        <v>147</v>
      </c>
      <c r="E20" s="11">
        <v>65</v>
      </c>
    </row>
    <row r="21" spans="1:5" x14ac:dyDescent="0.25">
      <c r="A21" s="5">
        <v>10</v>
      </c>
      <c r="B21" s="3" t="s">
        <v>2</v>
      </c>
      <c r="C21" s="8">
        <v>0.75</v>
      </c>
      <c r="D21" s="6">
        <v>0.5</v>
      </c>
      <c r="E21" s="10">
        <v>0.25</v>
      </c>
    </row>
    <row r="22" spans="1:5" x14ac:dyDescent="0.25">
      <c r="A22" s="5"/>
      <c r="B22" s="3" t="s">
        <v>3</v>
      </c>
      <c r="C22" s="15">
        <v>2</v>
      </c>
      <c r="D22" s="16">
        <v>8</v>
      </c>
      <c r="E22" s="17">
        <v>215</v>
      </c>
    </row>
    <row r="25" spans="1:5" x14ac:dyDescent="0.25">
      <c r="B25" s="3" t="s">
        <v>0</v>
      </c>
      <c r="C25" s="3">
        <v>0.1</v>
      </c>
      <c r="D25" s="3">
        <v>0.01</v>
      </c>
      <c r="E25" s="3">
        <v>1E-3</v>
      </c>
    </row>
    <row r="26" spans="1:5" x14ac:dyDescent="0.25">
      <c r="B26" s="3" t="s">
        <v>4</v>
      </c>
      <c r="C26" s="15">
        <f>MAX(C22,C20,C18,C16,C14,C12,C10,C8,C6,C4)</f>
        <v>17</v>
      </c>
      <c r="D26" s="15">
        <f t="shared" ref="D26:E26" si="0">MAX(D22,D20,D18,D16,D14,D12,D10,D8,D6,D4)</f>
        <v>147</v>
      </c>
      <c r="E26" s="15">
        <f t="shared" si="0"/>
        <v>215</v>
      </c>
    </row>
    <row r="27" spans="1:5" x14ac:dyDescent="0.25">
      <c r="B27" s="3" t="s">
        <v>5</v>
      </c>
      <c r="C27" s="9">
        <f>MIN(C22,C20,C18,C16,C14,C12,C10,C8,C6,C4)</f>
        <v>1</v>
      </c>
      <c r="D27" s="9">
        <f t="shared" ref="D27:E27" si="1">MIN(D22,D20,D18,D16,D14,D12,D10,D8,D6,D4)</f>
        <v>1</v>
      </c>
      <c r="E27" s="9">
        <f t="shared" si="1"/>
        <v>2</v>
      </c>
    </row>
    <row r="28" spans="1:5" x14ac:dyDescent="0.25">
      <c r="B28" s="3" t="s">
        <v>6</v>
      </c>
      <c r="C28" s="8">
        <f>MAX(C3,C5,C7,C9,C11,C13,C15,C17,C19,C21)</f>
        <v>0.75</v>
      </c>
      <c r="D28" s="8">
        <f t="shared" ref="D28:E28" si="2">MAX(D3,D5,D7,D9,D11,D13,D15,D17,D19,D21)</f>
        <v>1</v>
      </c>
      <c r="E28" s="8">
        <f t="shared" si="2"/>
        <v>1</v>
      </c>
    </row>
    <row r="29" spans="1:5" x14ac:dyDescent="0.25">
      <c r="B29" s="3" t="s">
        <v>7</v>
      </c>
      <c r="C29" s="8">
        <f>MIN(C2,C4,C6,C8,C10,C12,C14,C16,C18,C20)</f>
        <v>0.1</v>
      </c>
      <c r="D29" s="8">
        <f t="shared" ref="D29:E29" si="3">MIN(D2,D4,D6,D8,D10,D12,D14,D16,D18,D20)</f>
        <v>0.01</v>
      </c>
      <c r="E29" s="8">
        <f t="shared" si="3"/>
        <v>1E-3</v>
      </c>
    </row>
    <row r="30" spans="1:5" x14ac:dyDescent="0.25">
      <c r="B30" s="3" t="s">
        <v>8</v>
      </c>
      <c r="C30" s="15">
        <f>AVERAGE(C22,C20,C18,C16,C14,C12,C10,C8,C6,C4)</f>
        <v>4.3</v>
      </c>
      <c r="D30" s="15">
        <f t="shared" ref="D30:E30" si="4">AVERAGE(D22,D20,D18,D16,D14,D12,D10,D8,D6,D4)</f>
        <v>24.5</v>
      </c>
      <c r="E30" s="15">
        <f t="shared" si="4"/>
        <v>97.7</v>
      </c>
    </row>
    <row r="31" spans="1:5" x14ac:dyDescent="0.25">
      <c r="B31" s="3" t="s">
        <v>9</v>
      </c>
      <c r="C31" s="8">
        <f>AVERAGE(C3,C5,C7,C9,C11,C13,C15,C17,C19,C21)</f>
        <v>0.52500000000000002</v>
      </c>
      <c r="D31" s="8">
        <f t="shared" ref="D31:E31" si="5">AVERAGE(D3,D5,D7,D9,D11,D13,D15,D17,D19,D21)</f>
        <v>0.7</v>
      </c>
      <c r="E31" s="8">
        <f t="shared" si="5"/>
        <v>0.625</v>
      </c>
    </row>
  </sheetData>
  <mergeCells count="10"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2018-01-16T10:21:21Z</dcterms:created>
  <dcterms:modified xsi:type="dcterms:W3CDTF">2018-01-16T11:44:04Z</dcterms:modified>
</cp:coreProperties>
</file>