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90" windowHeight="12600" activeTab="5"/>
  </bookViews>
  <sheets>
    <sheet name="Вар. 1" sheetId="3" r:id="rId1"/>
    <sheet name="Вар. 2" sheetId="4" r:id="rId2"/>
    <sheet name="Вар. 3" sheetId="5" r:id="rId3"/>
    <sheet name="Вар. 4" sheetId="6" r:id="rId4"/>
    <sheet name="Вар. 5" sheetId="2" r:id="rId5"/>
    <sheet name="Вар. 6" sheetId="7" r:id="rId6"/>
  </sheets>
  <calcPr calcId="145621"/>
</workbook>
</file>

<file path=xl/calcChain.xml><?xml version="1.0" encoding="utf-8"?>
<calcChain xmlns="http://schemas.openxmlformats.org/spreadsheetml/2006/main">
  <c r="E15" i="7" l="1"/>
  <c r="E13" i="7"/>
  <c r="E11" i="7"/>
  <c r="E9" i="7"/>
  <c r="E7" i="7"/>
  <c r="L15" i="7"/>
  <c r="L13" i="7"/>
  <c r="L11" i="7"/>
  <c r="L9" i="7"/>
  <c r="L7" i="7"/>
  <c r="K16" i="7"/>
  <c r="J16" i="7"/>
  <c r="I16" i="7"/>
  <c r="D16" i="7"/>
  <c r="C16" i="7"/>
  <c r="B16" i="7"/>
  <c r="M15" i="7"/>
  <c r="F15" i="7"/>
  <c r="K14" i="7"/>
  <c r="J14" i="7"/>
  <c r="I14" i="7"/>
  <c r="D14" i="7"/>
  <c r="C14" i="7"/>
  <c r="B14" i="7"/>
  <c r="M13" i="7"/>
  <c r="F13" i="7"/>
  <c r="K12" i="7"/>
  <c r="J12" i="7"/>
  <c r="I12" i="7"/>
  <c r="D12" i="7"/>
  <c r="C12" i="7"/>
  <c r="B12" i="7"/>
  <c r="M11" i="7"/>
  <c r="F11" i="7"/>
  <c r="K10" i="7"/>
  <c r="J10" i="7"/>
  <c r="I10" i="7"/>
  <c r="D10" i="7"/>
  <c r="C10" i="7"/>
  <c r="B10" i="7"/>
  <c r="M9" i="7"/>
  <c r="F9" i="7"/>
  <c r="K8" i="7"/>
  <c r="J8" i="7"/>
  <c r="I8" i="7"/>
  <c r="D8" i="7"/>
  <c r="C8" i="7"/>
  <c r="B8" i="7"/>
  <c r="M7" i="7"/>
  <c r="F7" i="7"/>
  <c r="K16" i="6" l="1"/>
  <c r="J16" i="6"/>
  <c r="I16" i="6"/>
  <c r="K14" i="6"/>
  <c r="J14" i="6"/>
  <c r="I14" i="6"/>
  <c r="K12" i="6"/>
  <c r="J12" i="6"/>
  <c r="I12" i="6"/>
  <c r="K10" i="6"/>
  <c r="J10" i="6"/>
  <c r="I10" i="6"/>
  <c r="K8" i="6"/>
  <c r="J8" i="6"/>
  <c r="I8" i="6"/>
  <c r="D16" i="6"/>
  <c r="C16" i="6"/>
  <c r="B16" i="6"/>
  <c r="D14" i="6"/>
  <c r="C14" i="6"/>
  <c r="B14" i="6"/>
  <c r="D12" i="6"/>
  <c r="C12" i="6"/>
  <c r="B12" i="6"/>
  <c r="D10" i="6"/>
  <c r="C10" i="6"/>
  <c r="B10" i="6"/>
  <c r="D8" i="6"/>
  <c r="C8" i="6"/>
  <c r="B8" i="6"/>
  <c r="L15" i="6"/>
  <c r="L13" i="6"/>
  <c r="L11" i="6"/>
  <c r="L9" i="6"/>
  <c r="L7" i="6"/>
  <c r="E15" i="6"/>
  <c r="E13" i="6"/>
  <c r="E11" i="6"/>
  <c r="E9" i="6"/>
  <c r="E7" i="6"/>
  <c r="M15" i="6"/>
  <c r="F15" i="6"/>
  <c r="M13" i="6"/>
  <c r="F13" i="6"/>
  <c r="M11" i="6"/>
  <c r="F11" i="6"/>
  <c r="M9" i="6"/>
  <c r="F9" i="6"/>
  <c r="M7" i="6"/>
  <c r="F7" i="6"/>
  <c r="K16" i="5" l="1"/>
  <c r="J16" i="5"/>
  <c r="I16" i="5"/>
  <c r="K14" i="5"/>
  <c r="J14" i="5"/>
  <c r="I14" i="5"/>
  <c r="K12" i="5"/>
  <c r="J12" i="5"/>
  <c r="I12" i="5"/>
  <c r="K10" i="5"/>
  <c r="J10" i="5"/>
  <c r="I10" i="5"/>
  <c r="K8" i="5"/>
  <c r="J8" i="5"/>
  <c r="I8" i="5"/>
  <c r="E9" i="5"/>
  <c r="L15" i="5"/>
  <c r="L13" i="5"/>
  <c r="L11" i="5"/>
  <c r="L7" i="5"/>
  <c r="L9" i="5"/>
  <c r="E7" i="5"/>
  <c r="E11" i="5"/>
  <c r="E13" i="5"/>
  <c r="E15" i="5"/>
  <c r="M15" i="5"/>
  <c r="F15" i="5"/>
  <c r="M13" i="5"/>
  <c r="F13" i="5"/>
  <c r="M11" i="5"/>
  <c r="F11" i="5"/>
  <c r="M9" i="5"/>
  <c r="F9" i="5"/>
  <c r="M7" i="5"/>
  <c r="F7" i="5"/>
  <c r="L15" i="4" l="1"/>
  <c r="L13" i="4"/>
  <c r="L11" i="4"/>
  <c r="L9" i="4"/>
  <c r="L7" i="4"/>
  <c r="E15" i="4"/>
  <c r="E13" i="4"/>
  <c r="E11" i="4"/>
  <c r="E9" i="4"/>
  <c r="E7" i="4"/>
  <c r="K16" i="4"/>
  <c r="J16" i="4"/>
  <c r="I16" i="4"/>
  <c r="K14" i="4"/>
  <c r="J14" i="4"/>
  <c r="I14" i="4"/>
  <c r="K12" i="4"/>
  <c r="J12" i="4"/>
  <c r="I12" i="4"/>
  <c r="K10" i="4"/>
  <c r="J10" i="4"/>
  <c r="I10" i="4"/>
  <c r="K8" i="4"/>
  <c r="J8" i="4"/>
  <c r="I8" i="4"/>
  <c r="D16" i="4"/>
  <c r="C16" i="4"/>
  <c r="B16" i="4"/>
  <c r="B14" i="4"/>
  <c r="C14" i="4"/>
  <c r="D14" i="4"/>
  <c r="D12" i="4"/>
  <c r="C12" i="4"/>
  <c r="B12" i="4"/>
  <c r="D10" i="4"/>
  <c r="C10" i="4"/>
  <c r="B10" i="4"/>
  <c r="D8" i="4"/>
  <c r="C8" i="4"/>
  <c r="B8" i="4"/>
  <c r="M15" i="4"/>
  <c r="F15" i="4"/>
  <c r="M13" i="4"/>
  <c r="F13" i="4"/>
  <c r="M11" i="4"/>
  <c r="F11" i="4"/>
  <c r="M9" i="4"/>
  <c r="F9" i="4"/>
  <c r="M7" i="4"/>
  <c r="F7" i="4"/>
  <c r="L15" i="3" l="1"/>
  <c r="L13" i="3"/>
  <c r="L7" i="3"/>
  <c r="L9" i="3"/>
  <c r="L11" i="3"/>
  <c r="E15" i="3"/>
  <c r="E13" i="3"/>
  <c r="E11" i="3"/>
  <c r="E9" i="3"/>
  <c r="I10" i="3"/>
  <c r="J10" i="3"/>
  <c r="K10" i="3"/>
  <c r="K12" i="3"/>
  <c r="J12" i="3"/>
  <c r="I12" i="3"/>
  <c r="I16" i="3"/>
  <c r="J16" i="3"/>
  <c r="K16" i="3"/>
  <c r="K14" i="3"/>
  <c r="I14" i="3"/>
  <c r="J14" i="3"/>
  <c r="K8" i="3"/>
  <c r="J8" i="3"/>
  <c r="I8" i="3"/>
  <c r="D16" i="3"/>
  <c r="C16" i="3"/>
  <c r="B16" i="3"/>
  <c r="D14" i="3"/>
  <c r="C14" i="3"/>
  <c r="B14" i="3"/>
  <c r="D12" i="3"/>
  <c r="C12" i="3"/>
  <c r="B12" i="3"/>
  <c r="D10" i="3"/>
  <c r="C10" i="3"/>
  <c r="B10" i="3"/>
  <c r="D8" i="3"/>
  <c r="C8" i="3"/>
  <c r="B8" i="3"/>
  <c r="E7" i="3"/>
  <c r="M15" i="3"/>
  <c r="F15" i="3"/>
  <c r="M13" i="3"/>
  <c r="F13" i="3"/>
  <c r="M11" i="3"/>
  <c r="F11" i="3"/>
  <c r="M9" i="3"/>
  <c r="F9" i="3"/>
  <c r="M7" i="3"/>
  <c r="F7" i="3"/>
  <c r="K16" i="2" l="1"/>
  <c r="J16" i="2"/>
  <c r="I16" i="2"/>
  <c r="K14" i="2"/>
  <c r="J14" i="2"/>
  <c r="I14" i="2"/>
  <c r="K12" i="2"/>
  <c r="J12" i="2"/>
  <c r="I12" i="2"/>
  <c r="L11" i="2"/>
  <c r="K10" i="2"/>
  <c r="J10" i="2"/>
  <c r="I10" i="2"/>
  <c r="K8" i="2"/>
  <c r="J8" i="2"/>
  <c r="I8" i="2"/>
  <c r="L7" i="2"/>
  <c r="M7" i="2"/>
  <c r="L9" i="2"/>
  <c r="M9" i="2"/>
  <c r="M11" i="2"/>
  <c r="L13" i="2"/>
  <c r="M13" i="2"/>
  <c r="L15" i="2"/>
  <c r="M15" i="2"/>
  <c r="D16" i="2"/>
  <c r="C16" i="2"/>
  <c r="B16" i="2"/>
  <c r="D14" i="2"/>
  <c r="C14" i="2"/>
  <c r="B14" i="2"/>
  <c r="D12" i="2"/>
  <c r="C12" i="2"/>
  <c r="B12" i="2"/>
  <c r="D10" i="2"/>
  <c r="C10" i="2"/>
  <c r="B10" i="2"/>
  <c r="D8" i="2"/>
  <c r="B8" i="2"/>
  <c r="C8" i="2"/>
  <c r="F15" i="2"/>
  <c r="E15" i="2"/>
  <c r="F13" i="2"/>
  <c r="E13" i="2"/>
  <c r="F11" i="2"/>
  <c r="E11" i="2"/>
  <c r="E9" i="2"/>
  <c r="F9" i="2"/>
  <c r="F7" i="2"/>
  <c r="E7" i="2"/>
</calcChain>
</file>

<file path=xl/sharedStrings.xml><?xml version="1.0" encoding="utf-8"?>
<sst xmlns="http://schemas.openxmlformats.org/spreadsheetml/2006/main" count="210" uniqueCount="29">
  <si>
    <t>Оборот за квартал</t>
  </si>
  <si>
    <t>Январь</t>
  </si>
  <si>
    <t>Февраль</t>
  </si>
  <si>
    <t>Март</t>
  </si>
  <si>
    <t>Итого</t>
  </si>
  <si>
    <t>Магазин 1</t>
  </si>
  <si>
    <t>Магазин 2</t>
  </si>
  <si>
    <t>Магазин 3</t>
  </si>
  <si>
    <t>Магазин 4</t>
  </si>
  <si>
    <t>Магазин 5</t>
  </si>
  <si>
    <t>Результат</t>
  </si>
  <si>
    <t>Пользовательский
Формат</t>
  </si>
  <si>
    <t>Вариант 5</t>
  </si>
  <si>
    <t>Вариант 1</t>
  </si>
  <si>
    <t>Вариант 2</t>
  </si>
  <si>
    <t>При условии X&gt;500 ↓</t>
  </si>
  <si>
    <t>При условии X&lt;0 ↓</t>
  </si>
  <si>
    <t>Вариант 3</t>
  </si>
  <si>
    <t>Вариант 4</t>
  </si>
  <si>
    <t>Вариант 6</t>
  </si>
  <si>
    <t>При условии, что Итого: X ≠ 300 ↓</t>
  </si>
  <si>
    <t>При условии, что Итого: X&gt;1000 ↓</t>
  </si>
  <si>
    <t>При условии, что Итого: X&gt;100 ↓</t>
  </si>
  <si>
    <t>При условии, что Итого: X&lt;30 ↓</t>
  </si>
  <si>
    <t>При условии, что Итого: X == 700 ↓</t>
  </si>
  <si>
    <t>При условии, что Итого: X&lt;200 ↓</t>
  </si>
  <si>
    <t>При условии, что Итого: X&gt;800 ↓</t>
  </si>
  <si>
    <t>При условии, что Итого: X&gt;=400 ↓</t>
  </si>
  <si>
    <t>При условии, что Итого: X ≠ 100 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</si>
</sst>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₽&quot;"/>
    <numFmt numFmtId="165" formatCode="0.000"/>
    <numFmt numFmtId="166" formatCode="#,##0.000\ &quot;₽&quot;"/>
  </numFmts>
  <fonts count="3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 wrapText="1"/>
    </xf>
    <xf numFmtId="166" fontId="0" fillId="0" borderId="1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30" zoomScaleNormal="130" workbookViewId="0">
      <selection activeCell="H4" sqref="H4"/>
    </sheetView>
  </sheetViews>
  <sheetFormatPr defaultRowHeight="11.25" x14ac:dyDescent="0.2"/>
  <cols>
    <col min="1" max="1" width="20.33203125" customWidth="1"/>
    <col min="2" max="2" width="24.33203125" customWidth="1"/>
    <col min="3" max="3" width="14.83203125" customWidth="1"/>
    <col min="4" max="4" width="15.6640625" customWidth="1"/>
    <col min="5" max="5" width="21" customWidth="1"/>
    <col min="8" max="8" width="25.5" customWidth="1"/>
    <col min="9" max="9" width="14.33203125" customWidth="1"/>
    <col min="10" max="10" width="13" customWidth="1"/>
    <col min="11" max="11" width="12.83203125" customWidth="1"/>
    <col min="12" max="12" width="23.1640625" customWidth="1"/>
    <col min="13" max="13" width="12.33203125" customWidth="1"/>
  </cols>
  <sheetData>
    <row r="1" spans="1:13" x14ac:dyDescent="0.2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3" spans="1:13" x14ac:dyDescent="0.2">
      <c r="A3" s="30" t="s">
        <v>22</v>
      </c>
      <c r="B3" s="30"/>
      <c r="C3" s="30"/>
      <c r="D3" s="30"/>
      <c r="E3" s="30"/>
      <c r="F3" s="30"/>
      <c r="H3" s="30" t="s">
        <v>23</v>
      </c>
      <c r="I3" s="30"/>
      <c r="J3" s="30"/>
      <c r="K3" s="30"/>
      <c r="L3" s="30"/>
      <c r="M3" s="30"/>
    </row>
    <row r="5" spans="1:13" x14ac:dyDescent="0.2">
      <c r="A5" s="31" t="s">
        <v>0</v>
      </c>
      <c r="B5" s="32"/>
      <c r="C5" s="32"/>
      <c r="D5" s="32"/>
      <c r="E5" s="33"/>
      <c r="F5" s="6" t="s">
        <v>10</v>
      </c>
      <c r="G5" s="34"/>
      <c r="H5" s="35" t="s">
        <v>0</v>
      </c>
      <c r="I5" s="35"/>
      <c r="J5" s="35"/>
      <c r="K5" s="35"/>
      <c r="L5" s="35"/>
      <c r="M5" s="36" t="s">
        <v>10</v>
      </c>
    </row>
    <row r="6" spans="1:13" x14ac:dyDescent="0.2">
      <c r="A6" s="1"/>
      <c r="B6" s="1" t="s">
        <v>1</v>
      </c>
      <c r="C6" s="1" t="s">
        <v>2</v>
      </c>
      <c r="D6" s="1" t="s">
        <v>3</v>
      </c>
      <c r="E6" s="1" t="s">
        <v>4</v>
      </c>
      <c r="F6" s="6"/>
      <c r="G6" s="34"/>
      <c r="H6" s="1"/>
      <c r="I6" s="1" t="s">
        <v>1</v>
      </c>
      <c r="J6" s="1" t="s">
        <v>2</v>
      </c>
      <c r="K6" s="1" t="s">
        <v>3</v>
      </c>
      <c r="L6" s="1" t="s">
        <v>4</v>
      </c>
      <c r="M6" s="36"/>
    </row>
    <row r="7" spans="1:13" ht="26.25" customHeight="1" x14ac:dyDescent="0.2">
      <c r="A7" s="1" t="s">
        <v>5</v>
      </c>
      <c r="B7" s="15">
        <v>50</v>
      </c>
      <c r="C7" s="15">
        <v>-250</v>
      </c>
      <c r="D7" s="15">
        <v>1500</v>
      </c>
      <c r="E7" s="10" t="str">
        <f>IF((B7+C7+D7&gt;100), "(2,2,1,4,1)","X&gt;100 не выполняется")</f>
        <v>(2,2,1,4,1)</v>
      </c>
      <c r="F7" s="11" t="str">
        <f>IF( (B7+C7+D7)&gt;1000, "Прибыль", "Убыток")</f>
        <v>Прибыль</v>
      </c>
      <c r="H7" s="1" t="s">
        <v>5</v>
      </c>
      <c r="I7" s="16">
        <v>1110</v>
      </c>
      <c r="J7" s="16">
        <v>760</v>
      </c>
      <c r="K7" s="16">
        <v>400</v>
      </c>
      <c r="L7" s="13" t="str">
        <f>IF((I7+J7+K7&lt;30), "(1,1,3,3,6)","X&lt;30 не выполняется")</f>
        <v>X&lt;30 не выполняется</v>
      </c>
      <c r="M7" s="12" t="str">
        <f>IF( (I7+J7+K7)&gt;1000, "Прибыль", "Убыток")</f>
        <v>Прибыль</v>
      </c>
    </row>
    <row r="8" spans="1:13" ht="27.75" customHeight="1" x14ac:dyDescent="0.2">
      <c r="A8" s="5" t="s">
        <v>11</v>
      </c>
      <c r="B8" s="9" t="str">
        <f>IF((B7&gt;0), "(1,1,0,1,6)", IF( (B7&lt;0), "(2,2,3,5,1)", "(3,2,6)"))</f>
        <v>(1,1,0,1,6)</v>
      </c>
      <c r="C8" s="9" t="str">
        <f>IF((C7&gt;0), "(1,1,0,1,6)", IF( (C7&lt;0), "(2,2,3,5,1)", "(3,2,6)"))</f>
        <v>(2,2,3,5,1)</v>
      </c>
      <c r="D8" s="9" t="str">
        <f>IF((D7&gt;0), "(1,1,0,1,6)", IF( (D7&lt;0), "(2,2,3,5,1)", "(3,2,6)"))</f>
        <v>(1,1,0,1,6)</v>
      </c>
      <c r="E8" s="10"/>
      <c r="F8" s="2"/>
      <c r="H8" s="5" t="s">
        <v>11</v>
      </c>
      <c r="I8" s="9" t="str">
        <f>IF((I7&gt;0), "(1,1,0,1,6)", IF( (I7&lt;0), "(2,2,3,5,1)", "(3,2,6)"))</f>
        <v>(1,1,0,1,6)</v>
      </c>
      <c r="J8" s="9" t="str">
        <f>IF((J7&gt;0), "(1,1,0,1,6)", IF( (J7&lt;0), "(2,2,3,5,1)", "(3,2,6)"))</f>
        <v>(1,1,0,1,6)</v>
      </c>
      <c r="K8" s="9" t="str">
        <f>IF((K7&gt;0), "(1,1,0,1,6)", IF( (K7&lt;0), "(2,2,3,5,1)", "(3,2,6)"))</f>
        <v>(1,1,0,1,6)</v>
      </c>
      <c r="L8" s="1"/>
      <c r="M8" s="1"/>
    </row>
    <row r="9" spans="1:13" x14ac:dyDescent="0.2">
      <c r="A9" s="4" t="s">
        <v>6</v>
      </c>
      <c r="B9" s="15">
        <v>500000</v>
      </c>
      <c r="C9" s="15">
        <v>100000</v>
      </c>
      <c r="D9" s="15">
        <v>230000</v>
      </c>
      <c r="E9" s="10" t="str">
        <f>IF((B9+C9+D9&gt;100), "(2,2,1,4,1)","X&gt;100 не выполняется")</f>
        <v>(2,2,1,4,1)</v>
      </c>
      <c r="F9" s="11" t="str">
        <f>IF( (B9+C9+D9)&gt;1000, "Прибыль", "Убыток")</f>
        <v>Прибыль</v>
      </c>
      <c r="H9" s="1" t="s">
        <v>6</v>
      </c>
      <c r="I9" s="15">
        <v>54300</v>
      </c>
      <c r="J9" s="15">
        <v>13500</v>
      </c>
      <c r="K9" s="15">
        <v>450</v>
      </c>
      <c r="L9" s="13" t="str">
        <f>IF((I9+J9+K9&lt;30), "(1,1,3,3,6)","X&lt;30 не выполняется")</f>
        <v>X&lt;30 не выполняется</v>
      </c>
      <c r="M9" s="11" t="str">
        <f>IF( (I9+J9+K9)&gt;1000, "Прибыль", "Убыток")</f>
        <v>Прибыль</v>
      </c>
    </row>
    <row r="10" spans="1:13" ht="32.25" x14ac:dyDescent="0.2">
      <c r="A10" s="5" t="s">
        <v>11</v>
      </c>
      <c r="B10" s="9" t="str">
        <f>IF((B9&gt;0), "(1,1,0,1,6)", IF( (B9&lt;0), "(2,2,3,5,1)", "(3,2,6)"))</f>
        <v>(1,1,0,1,6)</v>
      </c>
      <c r="C10" s="9" t="str">
        <f>IF((C9&gt;0), "(1,1,0,1,6)", IF( (C9&lt;0), "(2,2,3,5,1)", "(3,2,6)"))</f>
        <v>(1,1,0,1,6)</v>
      </c>
      <c r="D10" s="9" t="str">
        <f>IF((D9&gt;0), "(1,1,0,1,6)", IF( (D9&lt;0), "(2,2,3,5,1)", "(3,2,6)"))</f>
        <v>(1,1,0,1,6)</v>
      </c>
      <c r="E10" s="8"/>
      <c r="F10" s="2"/>
      <c r="H10" s="5" t="s">
        <v>11</v>
      </c>
      <c r="I10" s="9" t="str">
        <f>IF((I9&gt;0), "(1,1,0,1,6)", IF( (I9&lt;0), "(2,2,3,5,1)", "(3,2,6)"))</f>
        <v>(1,1,0,1,6)</v>
      </c>
      <c r="J10" s="9" t="str">
        <f>IF((J9&gt;0), "(1,1,0,1,6)", IF( (J9&lt;0), "(2,2,3,5,1)", "(3,2,6)"))</f>
        <v>(1,1,0,1,6)</v>
      </c>
      <c r="K10" s="9" t="str">
        <f>IF((K9&gt;0), "(1,1,0,1,6)", IF( (K9&lt;0), "(2,2,3,5,1)", "(3,2,6)"))</f>
        <v>(1,1,0,1,6)</v>
      </c>
      <c r="L10" s="1"/>
      <c r="M10" s="1"/>
    </row>
    <row r="11" spans="1:13" ht="22.5" x14ac:dyDescent="0.2">
      <c r="A11" s="1" t="s">
        <v>7</v>
      </c>
      <c r="B11" s="14">
        <v>0</v>
      </c>
      <c r="C11" s="14">
        <v>-350</v>
      </c>
      <c r="D11" s="14">
        <v>10</v>
      </c>
      <c r="E11" s="10" t="str">
        <f>IF((B11+C11+D11&gt;100), "(2,2,1,4,1)","X&gt;100 не выполняется")</f>
        <v>X&gt;100 не выполняется</v>
      </c>
      <c r="F11" s="2" t="str">
        <f>IF( (B11+C11+D11)&gt;1000, "Прибыль", "Убыток")</f>
        <v>Убыток</v>
      </c>
      <c r="H11" s="1" t="s">
        <v>7</v>
      </c>
      <c r="I11" s="14">
        <v>255</v>
      </c>
      <c r="J11" s="14">
        <v>5440</v>
      </c>
      <c r="K11" s="14">
        <v>150</v>
      </c>
      <c r="L11" s="13" t="str">
        <f>IF((I11+J11+K11&lt;30), "(1,1,3,3,6)","X&lt;30 не выполняется")</f>
        <v>X&lt;30 не выполняется</v>
      </c>
      <c r="M11" s="2" t="str">
        <f>IF( (I11+J11+K11)&gt;1000, "Прибыль", "Убыток")</f>
        <v>Прибыль</v>
      </c>
    </row>
    <row r="12" spans="1:13" ht="32.25" x14ac:dyDescent="0.2">
      <c r="A12" s="5" t="s">
        <v>11</v>
      </c>
      <c r="B12" s="9" t="str">
        <f>IF((B11&gt;0), "(1,1,0,1,6)", IF( (B11&lt;0), "(2,2,3,5,1)", "(3,2,6)"))</f>
        <v>(3,2,6)</v>
      </c>
      <c r="C12" s="9" t="str">
        <f>IF((C11&gt;0), "(1,1,0,1,6)", IF( (C11&lt;0), "(2,2,3,5,1)", "(3,2,6)"))</f>
        <v>(2,2,3,5,1)</v>
      </c>
      <c r="D12" s="9" t="str">
        <f>IF((D11&gt;0), "(1,1,0,1,6)", IF( (D11&lt;0), "(2,2,3,5,1)", "(3,2,6)"))</f>
        <v>(1,1,0,1,6)</v>
      </c>
      <c r="E12" s="8"/>
      <c r="F12" s="2"/>
      <c r="H12" s="5" t="s">
        <v>11</v>
      </c>
      <c r="I12" s="9" t="str">
        <f>IF((I11&gt;0), "(1,1,0,1,6)", IF( (I11&lt;0), "(2,2,3,5,1)", "(3,2,6)"))</f>
        <v>(1,1,0,1,6)</v>
      </c>
      <c r="J12" s="9" t="str">
        <f>IF((J11&gt;0), "(1,1,0,1,6)", IF( (J11&lt;0), "(2,2,3,5,1)", "(3,2,6)"))</f>
        <v>(1,1,0,1,6)</v>
      </c>
      <c r="K12" s="9" t="str">
        <f>IF((K11&gt;0), "(1,1,0,1,6)", IF( (K11&lt;0), "(2,2,3,5,1)", "(3,2,6)"))</f>
        <v>(1,1,0,1,6)</v>
      </c>
      <c r="L12" s="1"/>
      <c r="M12" s="1"/>
    </row>
    <row r="13" spans="1:13" x14ac:dyDescent="0.2">
      <c r="A13" s="1" t="s">
        <v>8</v>
      </c>
      <c r="B13" s="15">
        <v>14000</v>
      </c>
      <c r="C13" s="15">
        <v>15000</v>
      </c>
      <c r="D13" s="15">
        <v>20000</v>
      </c>
      <c r="E13" s="10" t="str">
        <f>IF((B13+C13+D13&gt;100), "(2,2,1,4,1)","X&gt;100 не выполняется")</f>
        <v>(2,2,1,4,1)</v>
      </c>
      <c r="F13" s="11" t="str">
        <f>IF( (B13+C13+D13)&gt;1000, "Прибыль", "Убыток")</f>
        <v>Прибыль</v>
      </c>
      <c r="H13" s="1" t="s">
        <v>8</v>
      </c>
      <c r="I13" s="14">
        <v>350</v>
      </c>
      <c r="J13" s="14">
        <v>-5000</v>
      </c>
      <c r="K13" s="14">
        <v>3337</v>
      </c>
      <c r="L13" s="13" t="str">
        <f>IF((I13+J13+K13&lt;30), "(1,1,3,3,6)","X&lt;30 не выполняется")</f>
        <v>(1,1,3,3,6)</v>
      </c>
      <c r="M13" s="2" t="str">
        <f>IF( (I13+J13+K13)&gt;1000, "Прибыль", "Убыток")</f>
        <v>Убыток</v>
      </c>
    </row>
    <row r="14" spans="1:13" ht="32.25" x14ac:dyDescent="0.2">
      <c r="A14" s="5" t="s">
        <v>11</v>
      </c>
      <c r="B14" s="9" t="str">
        <f>IF((B13&gt;0), "(1,1,0,1,6)", IF( (B13&lt;0), "(2,2,3,5,1)", "(3,2,6)"))</f>
        <v>(1,1,0,1,6)</v>
      </c>
      <c r="C14" s="9" t="str">
        <f>IF((C13&gt;0), "(1,1,0,1,6)", IF( (C13&lt;0), "(2,2,3,5,1)", "(3,2,6)"))</f>
        <v>(1,1,0,1,6)</v>
      </c>
      <c r="D14" s="9" t="str">
        <f>IF((D13&gt;0), "(1,1,0,1,6)", IF( (D13&lt;0), "(2,2,3,5,1)", "(3,2,6)"))</f>
        <v>(1,1,0,1,6)</v>
      </c>
      <c r="E14" s="7"/>
      <c r="F14" s="1"/>
      <c r="H14" s="5" t="s">
        <v>11</v>
      </c>
      <c r="I14" s="9" t="str">
        <f>IF((I13&gt;0), "(1,1,0,1,6)", IF( (I13&lt;0), "(2,2,3,5,1)", "(3,2,6)"))</f>
        <v>(1,1,0,1,6)</v>
      </c>
      <c r="J14" s="9" t="str">
        <f>IF((J13&gt;0), "(1,1,0,1,6)", IF( (J13&lt;0), "(2,2,3,5,1)", "(3,2,6)"))</f>
        <v>(2,2,3,5,1)</v>
      </c>
      <c r="K14" s="9" t="str">
        <f>IF((K13&gt;0), "(1,1,0,1,6)", IF( (K13&lt;0), "(2,2,3,5,1)", "(3,2,6)"))</f>
        <v>(1,1,0,1,6)</v>
      </c>
      <c r="L14" s="1"/>
      <c r="M14" s="1"/>
    </row>
    <row r="15" spans="1:13" x14ac:dyDescent="0.2">
      <c r="A15" s="1" t="s">
        <v>9</v>
      </c>
      <c r="B15" s="15">
        <v>25000</v>
      </c>
      <c r="C15" s="15">
        <v>30000</v>
      </c>
      <c r="D15" s="15">
        <v>35000</v>
      </c>
      <c r="E15" s="10" t="str">
        <f>IF((B15+C15+D15&gt;100), "(2,2,1,4,1)","X&gt;100 не выполняется")</f>
        <v>(2,2,1,4,1)</v>
      </c>
      <c r="F15" s="11" t="str">
        <f>IF( (B15+C15+D15)&gt;1000, "Прибыль", "Убыток")</f>
        <v>Прибыль</v>
      </c>
      <c r="H15" s="1" t="s">
        <v>9</v>
      </c>
      <c r="I15" s="14">
        <v>23015</v>
      </c>
      <c r="J15" s="14">
        <v>35000</v>
      </c>
      <c r="K15" s="14">
        <v>5359</v>
      </c>
      <c r="L15" s="13" t="str">
        <f>IF((I15+J15+K15&lt;30), "(1,1,3,3,6)","X&lt;30 не выполняется")</f>
        <v>X&lt;30 не выполняется</v>
      </c>
      <c r="M15" s="2" t="str">
        <f>IF( (I15+J15+K15)&gt;1000, "Прибыль", "Убыток")</f>
        <v>Прибыль</v>
      </c>
    </row>
    <row r="16" spans="1:13" ht="32.25" x14ac:dyDescent="0.2">
      <c r="A16" s="5" t="s">
        <v>11</v>
      </c>
      <c r="B16" s="9" t="str">
        <f>IF((B15&gt;0), "(1,1,0,1,6)", IF( (B15&lt;0), "(2,2,3,5,1)", "(3,2,6)"))</f>
        <v>(1,1,0,1,6)</v>
      </c>
      <c r="C16" s="9" t="str">
        <f>IF((C15&gt;0), "(1,1,0,1,6)", IF( (C15&lt;0), "(2,2,3,5,1)", "(3,2,6)"))</f>
        <v>(1,1,0,1,6)</v>
      </c>
      <c r="D16" s="9" t="str">
        <f>IF((D15&gt;0), "(1,1,0,1,6)", IF( (D15&lt;0), "(2,2,3,5,1)", "(3,2,6)"))</f>
        <v>(1,1,0,1,6)</v>
      </c>
      <c r="E16" s="7"/>
      <c r="F16" s="1"/>
      <c r="H16" s="5" t="s">
        <v>11</v>
      </c>
      <c r="I16" s="9" t="str">
        <f>IF((I15&gt;0), "(1,1,0,1,6)", IF( (I15&lt;0), "(2,2,3,5,1)", "(3,2,6)"))</f>
        <v>(1,1,0,1,6)</v>
      </c>
      <c r="J16" s="9" t="str">
        <f>IF((J15&gt;0), "(1,1,0,1,6)", IF( (J15&lt;0), "(2,2,3,5,1)", "(3,2,6)"))</f>
        <v>(1,1,0,1,6)</v>
      </c>
      <c r="K16" s="9" t="str">
        <f>IF((K15&gt;0), "(1,1,0,1,6)", IF( (K15&lt;0), "(2,2,3,5,1)", "(3,2,6)"))</f>
        <v>(1,1,0,1,6)</v>
      </c>
      <c r="L16" s="1"/>
      <c r="M16" s="1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8" sqref="B8"/>
    </sheetView>
  </sheetViews>
  <sheetFormatPr defaultRowHeight="11.25" x14ac:dyDescent="0.2"/>
  <cols>
    <col min="1" max="1" width="21" customWidth="1"/>
    <col min="2" max="2" width="14.33203125" customWidth="1"/>
    <col min="3" max="3" width="15.5" customWidth="1"/>
    <col min="4" max="4" width="13" customWidth="1"/>
    <col min="5" max="5" width="26" customWidth="1"/>
    <col min="8" max="8" width="23.5" customWidth="1"/>
    <col min="9" max="9" width="14" customWidth="1"/>
    <col min="10" max="10" width="15.5" customWidth="1"/>
    <col min="11" max="11" width="14" customWidth="1"/>
    <col min="12" max="12" width="24.1640625" customWidth="1"/>
    <col min="13" max="13" width="12.1640625" customWidth="1"/>
  </cols>
  <sheetData>
    <row r="1" spans="1:13" x14ac:dyDescent="0.2">
      <c r="A1" s="29" t="s">
        <v>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3" spans="1:13" x14ac:dyDescent="0.2">
      <c r="A3" s="30" t="s">
        <v>15</v>
      </c>
      <c r="B3" s="30"/>
      <c r="C3" s="30"/>
      <c r="D3" s="30"/>
      <c r="E3" s="30"/>
      <c r="F3" s="30"/>
      <c r="H3" s="30" t="s">
        <v>16</v>
      </c>
      <c r="I3" s="30"/>
      <c r="J3" s="30"/>
      <c r="K3" s="30"/>
      <c r="L3" s="30"/>
      <c r="M3" s="30"/>
    </row>
    <row r="5" spans="1:13" x14ac:dyDescent="0.2">
      <c r="A5" s="37" t="s">
        <v>0</v>
      </c>
      <c r="B5" s="38"/>
      <c r="C5" s="38"/>
      <c r="D5" s="38"/>
      <c r="E5" s="39"/>
      <c r="F5" s="17" t="s">
        <v>10</v>
      </c>
      <c r="G5" s="34"/>
      <c r="H5" s="36" t="s">
        <v>0</v>
      </c>
      <c r="I5" s="36"/>
      <c r="J5" s="36"/>
      <c r="K5" s="36"/>
      <c r="L5" s="36"/>
      <c r="M5" s="36" t="s">
        <v>10</v>
      </c>
    </row>
    <row r="6" spans="1:13" x14ac:dyDescent="0.2">
      <c r="A6" s="20"/>
      <c r="B6" s="20" t="s">
        <v>1</v>
      </c>
      <c r="C6" s="20" t="s">
        <v>2</v>
      </c>
      <c r="D6" s="20" t="s">
        <v>3</v>
      </c>
      <c r="E6" s="20" t="s">
        <v>4</v>
      </c>
      <c r="F6" s="17"/>
      <c r="G6" s="34"/>
      <c r="H6" s="20"/>
      <c r="I6" s="20" t="s">
        <v>1</v>
      </c>
      <c r="J6" s="20" t="s">
        <v>2</v>
      </c>
      <c r="K6" s="20" t="s">
        <v>3</v>
      </c>
      <c r="L6" s="20" t="s">
        <v>4</v>
      </c>
      <c r="M6" s="36"/>
    </row>
    <row r="7" spans="1:13" x14ac:dyDescent="0.2">
      <c r="A7" s="20" t="s">
        <v>5</v>
      </c>
      <c r="B7" s="15">
        <v>50</v>
      </c>
      <c r="C7" s="15">
        <v>-250</v>
      </c>
      <c r="D7" s="15">
        <v>1500</v>
      </c>
      <c r="E7" s="24" t="str">
        <f>IF((B7+C7+D7&gt;500), "(2,1,2,2,4)","X&gt;500 не выполняется")</f>
        <v>(2,1,2,2,4)</v>
      </c>
      <c r="F7" s="11" t="str">
        <f>IF( (B7+C7+D7)&gt;1000, "Прибыль", "Убыток")</f>
        <v>Прибыль</v>
      </c>
      <c r="G7" s="21"/>
      <c r="H7" s="20" t="s">
        <v>5</v>
      </c>
      <c r="I7" s="16">
        <v>1110</v>
      </c>
      <c r="J7" s="16">
        <v>760</v>
      </c>
      <c r="K7" s="16">
        <v>400</v>
      </c>
      <c r="L7" s="13" t="str">
        <f>IF((I7+J7+K7&lt;0), "(2,1,2,2,4)","X&lt;0 не выполняется")</f>
        <v>X&lt;0 не выполняется</v>
      </c>
      <c r="M7" s="26" t="str">
        <f>IF( (I7+J7+K7)&gt;1000, "Прибыль", "Убыток")</f>
        <v>Прибыль</v>
      </c>
    </row>
    <row r="8" spans="1:13" ht="21" x14ac:dyDescent="0.2">
      <c r="A8" s="22" t="s">
        <v>11</v>
      </c>
      <c r="B8" s="9" t="str">
        <f>IF((B7&gt;0),"(1,2,1,1,5)",IF((B7&lt;0),"(2,1,2,2,2)","(2,5,4)"))</f>
        <v>(1,2,1,1,5)</v>
      </c>
      <c r="C8" s="9" t="str">
        <f>IF((C7&gt;0),"(1,2,1,1,5)",IF((C7&lt;0),"(2,1,2,2,2)","(2,5,4)"))</f>
        <v>(2,1,2,2,2)</v>
      </c>
      <c r="D8" s="9" t="str">
        <f>IF((D7&gt;0),"(1,2,1,1,5)",IF((D7&lt;0),"(2,1,2,2,2)","(2,5,4)"))</f>
        <v>(1,2,1,1,5)</v>
      </c>
      <c r="E8" s="24"/>
      <c r="F8" s="11"/>
      <c r="G8" s="21"/>
      <c r="H8" s="22" t="s">
        <v>11</v>
      </c>
      <c r="I8" s="9" t="str">
        <f>IF((I7&gt;0),"(1,2,1,1,5)",IF((I7&lt;0),"(2,1,2,2,2)","(2,5,4)"))</f>
        <v>(1,2,1,1,5)</v>
      </c>
      <c r="J8" s="9" t="str">
        <f>IF((J7&gt;0),"(1,2,1,1,5)",IF((J7&lt;0),"(2,1,2,2,2)","(2,5,4)"))</f>
        <v>(1,2,1,1,5)</v>
      </c>
      <c r="K8" s="9" t="str">
        <f>IF((K7&gt;0),"(1,2,1,1,5)",IF((K7&lt;0),"(2,1,2,2,2)","(2,5,4)"))</f>
        <v>(1,2,1,1,5)</v>
      </c>
      <c r="L8" s="25"/>
      <c r="M8" s="20"/>
    </row>
    <row r="9" spans="1:13" x14ac:dyDescent="0.2">
      <c r="A9" s="23" t="s">
        <v>6</v>
      </c>
      <c r="B9" s="15">
        <v>500000</v>
      </c>
      <c r="C9" s="15">
        <v>100000</v>
      </c>
      <c r="D9" s="15">
        <v>230000</v>
      </c>
      <c r="E9" s="24" t="str">
        <f>IF((B9+C9+D9&gt;500), "(2,1,2,2,4)","X&gt;500 не выполняется")</f>
        <v>(2,1,2,2,4)</v>
      </c>
      <c r="F9" s="11" t="str">
        <f>IF( (B9+C9+D9)&gt;1000, "Прибыль", "Убыток")</f>
        <v>Прибыль</v>
      </c>
      <c r="G9" s="21"/>
      <c r="H9" s="20" t="s">
        <v>6</v>
      </c>
      <c r="I9" s="15">
        <v>54300</v>
      </c>
      <c r="J9" s="15">
        <v>13500</v>
      </c>
      <c r="K9" s="15">
        <v>450</v>
      </c>
      <c r="L9" s="13" t="str">
        <f>IF((I9+J9+K9&lt;0), "(2,1,2,2,4)","X&lt;0 не выполняется")</f>
        <v>X&lt;0 не выполняется</v>
      </c>
      <c r="M9" s="11" t="str">
        <f>IF( (I9+J9+K9)&gt;1000, "Прибыль", "Убыток")</f>
        <v>Прибыль</v>
      </c>
    </row>
    <row r="10" spans="1:13" ht="21" x14ac:dyDescent="0.2">
      <c r="A10" s="22" t="s">
        <v>11</v>
      </c>
      <c r="B10" s="9" t="str">
        <f>IF((B9&gt;0),"(1,2,1,1,5)",IF((B9&lt;0),"(2,1,2,2,2)","(2,5,4)"))</f>
        <v>(1,2,1,1,5)</v>
      </c>
      <c r="C10" s="9" t="str">
        <f>IF((C9&gt;0),"(1,2,1,1,5)",IF((C9&lt;0),"(2,1,2,2,2)","(2,5,4)"))</f>
        <v>(1,2,1,1,5)</v>
      </c>
      <c r="D10" s="9" t="str">
        <f>IF((D9&gt;0),"(1,2,1,1,5)",IF((D9&lt;0),"(2,1,2,2,2)","(2,5,4)"))</f>
        <v>(1,2,1,1,5)</v>
      </c>
      <c r="E10" s="24"/>
      <c r="F10" s="11"/>
      <c r="G10" s="21"/>
      <c r="H10" s="22" t="s">
        <v>11</v>
      </c>
      <c r="I10" s="9" t="str">
        <f>IF((I9&gt;0),"(1,2,1,1,5)",IF((I9&lt;0),"(2,1,2,2,2)","(2,5,4)"))</f>
        <v>(1,2,1,1,5)</v>
      </c>
      <c r="J10" s="9" t="str">
        <f>IF((J9&gt;0),"(1,2,1,1,5)",IF((J9&lt;0),"(2,1,2,2,2)","(2,5,4)"))</f>
        <v>(1,2,1,1,5)</v>
      </c>
      <c r="K10" s="9" t="str">
        <f>IF((K9&gt;0),"(1,2,1,1,5)",IF((K9&lt;0),"(2,1,2,2,2)","(2,5,4)"))</f>
        <v>(1,2,1,1,5)</v>
      </c>
      <c r="L10" s="25"/>
      <c r="M10" s="20"/>
    </row>
    <row r="11" spans="1:13" x14ac:dyDescent="0.2">
      <c r="A11" s="20" t="s">
        <v>7</v>
      </c>
      <c r="B11" s="15">
        <v>0</v>
      </c>
      <c r="C11" s="15">
        <v>-350</v>
      </c>
      <c r="D11" s="15">
        <v>10</v>
      </c>
      <c r="E11" s="24" t="str">
        <f>IF((B11+C11+D11&gt;500), "(2,1,2,2,4)","X&gt;500 не выполняется")</f>
        <v>X&gt;500 не выполняется</v>
      </c>
      <c r="F11" s="11" t="str">
        <f>IF( (B11+C11+D11)&gt;1000, "Прибыль", "Убыток")</f>
        <v>Убыток</v>
      </c>
      <c r="G11" s="21"/>
      <c r="H11" s="20" t="s">
        <v>7</v>
      </c>
      <c r="I11" s="15">
        <v>255</v>
      </c>
      <c r="J11" s="15">
        <v>5440</v>
      </c>
      <c r="K11" s="15">
        <v>150</v>
      </c>
      <c r="L11" s="13" t="str">
        <f>IF((I11+J11+K11&lt;0), "(2,1,2,2,4)","X&lt;0 не выполняется")</f>
        <v>X&lt;0 не выполняется</v>
      </c>
      <c r="M11" s="11" t="str">
        <f>IF( (I11+J11+K11)&gt;1000, "Прибыль", "Убыток")</f>
        <v>Прибыль</v>
      </c>
    </row>
    <row r="12" spans="1:13" ht="21" x14ac:dyDescent="0.2">
      <c r="A12" s="22" t="s">
        <v>11</v>
      </c>
      <c r="B12" s="9" t="str">
        <f>IF((B11&gt;0),"(1,2,1,1,5)",IF((B11&lt;0),"(2,1,2,2,2)","(2,5,4)"))</f>
        <v>(2,5,4)</v>
      </c>
      <c r="C12" s="9" t="str">
        <f>IF((C11&gt;0),"(1,2,1,1,5)",IF((C11&lt;0),"(2,1,2,2,2)","(2,5,4)"))</f>
        <v>(2,1,2,2,2)</v>
      </c>
      <c r="D12" s="9" t="str">
        <f>IF((D11&gt;0),"(1,2,1,1,5)",IF((D11&lt;0),"(2,1,2,2,2)","(2,5,4)"))</f>
        <v>(1,2,1,1,5)</v>
      </c>
      <c r="E12" s="24"/>
      <c r="F12" s="11"/>
      <c r="G12" s="21"/>
      <c r="H12" s="22" t="s">
        <v>11</v>
      </c>
      <c r="I12" s="9" t="str">
        <f>IF((I11&gt;0),"(1,2,1,1,5)",IF((I11&lt;0),"(2,1,2,2,2)","(2,5,4)"))</f>
        <v>(1,2,1,1,5)</v>
      </c>
      <c r="J12" s="9" t="str">
        <f>IF((J11&gt;0),"(1,2,1,1,5)",IF((J11&lt;0),"(2,1,2,2,2)","(2,5,4)"))</f>
        <v>(1,2,1,1,5)</v>
      </c>
      <c r="K12" s="9" t="str">
        <f>IF((K11&gt;0),"(1,2,1,1,5)",IF((K11&lt;0),"(2,1,2,2,2)","(2,5,4)"))</f>
        <v>(1,2,1,1,5)</v>
      </c>
      <c r="L12" s="25"/>
      <c r="M12" s="20"/>
    </row>
    <row r="13" spans="1:13" x14ac:dyDescent="0.2">
      <c r="A13" s="20" t="s">
        <v>8</v>
      </c>
      <c r="B13" s="15">
        <v>14000</v>
      </c>
      <c r="C13" s="15">
        <v>15000</v>
      </c>
      <c r="D13" s="15">
        <v>20000</v>
      </c>
      <c r="E13" s="24" t="str">
        <f>IF((B13+C13+D13&gt;500), "(2,1,2,2,4)","X&gt;500 не выполняется")</f>
        <v>(2,1,2,2,4)</v>
      </c>
      <c r="F13" s="11" t="str">
        <f>IF( (B13+C13+D13)&gt;1000, "Прибыль", "Убыток")</f>
        <v>Прибыль</v>
      </c>
      <c r="G13" s="21"/>
      <c r="H13" s="20" t="s">
        <v>8</v>
      </c>
      <c r="I13" s="15">
        <v>-350</v>
      </c>
      <c r="J13" s="15">
        <v>-5000</v>
      </c>
      <c r="K13" s="15">
        <v>-3337</v>
      </c>
      <c r="L13" s="13" t="str">
        <f>IF((I13+J13+K13&lt;0), "(2,1,2,2,4)","X&lt;0 не выполняется")</f>
        <v>(2,1,2,2,4)</v>
      </c>
      <c r="M13" s="11" t="str">
        <f>IF( (I13+J13+K13)&gt;1000, "Прибыль", "Убыток")</f>
        <v>Убыток</v>
      </c>
    </row>
    <row r="14" spans="1:13" ht="21" x14ac:dyDescent="0.2">
      <c r="A14" s="22" t="s">
        <v>11</v>
      </c>
      <c r="B14" s="9" t="str">
        <f>IF((B13&gt;0),"(1,2,1,1,5)",IF((B13&lt;0),"(2,1,2,2,2)","(2,5,4)"))</f>
        <v>(1,2,1,1,5)</v>
      </c>
      <c r="C14" s="9" t="str">
        <f>IF((C13&gt;0),"(1,2,1,1,5)",IF((C13&lt;0),"(2,1,2,2,2)","(2,5,4)"))</f>
        <v>(1,2,1,1,5)</v>
      </c>
      <c r="D14" s="9" t="str">
        <f>IF((D13&gt;0),"(1,2,1,1,5)",IF((D13&lt;0),"(2,1,2,2,2)","(2,5,4)"))</f>
        <v>(1,2,1,1,5)</v>
      </c>
      <c r="E14" s="9"/>
      <c r="F14" s="20"/>
      <c r="G14" s="21"/>
      <c r="H14" s="22" t="s">
        <v>11</v>
      </c>
      <c r="I14" s="9" t="str">
        <f>IF((I13&gt;0),"(1,2,1,1,5)",IF((I13&lt;0),"(2,1,2,2,2)","(2,5,4)"))</f>
        <v>(2,1,2,2,2)</v>
      </c>
      <c r="J14" s="9" t="str">
        <f>IF((J13&gt;0),"(1,2,1,1,5)",IF((J13&lt;0),"(2,1,2,2,2)","(2,5,4)"))</f>
        <v>(2,1,2,2,2)</v>
      </c>
      <c r="K14" s="9" t="str">
        <f>IF((K13&gt;0),"(1,2,1,1,5)",IF((K13&lt;0),"(2,1,2,2,2)","(2,5,4)"))</f>
        <v>(2,1,2,2,2)</v>
      </c>
      <c r="L14" s="25"/>
      <c r="M14" s="20"/>
    </row>
    <row r="15" spans="1:13" x14ac:dyDescent="0.2">
      <c r="A15" s="20" t="s">
        <v>9</v>
      </c>
      <c r="B15" s="15">
        <v>25000</v>
      </c>
      <c r="C15" s="15">
        <v>30000</v>
      </c>
      <c r="D15" s="15">
        <v>35000</v>
      </c>
      <c r="E15" s="24" t="str">
        <f>IF((B15+C15+D15&gt;500), "(2,1,2,2,4)","X&gt;500 не выполняется")</f>
        <v>(2,1,2,2,4)</v>
      </c>
      <c r="F15" s="11" t="str">
        <f>IF( (B15+C15+D15)&gt;1000, "Прибыль", "Убыток")</f>
        <v>Прибыль</v>
      </c>
      <c r="G15" s="21"/>
      <c r="H15" s="20" t="s">
        <v>9</v>
      </c>
      <c r="I15" s="15">
        <v>23015</v>
      </c>
      <c r="J15" s="15">
        <v>35000</v>
      </c>
      <c r="K15" s="15">
        <v>5359</v>
      </c>
      <c r="L15" s="13" t="str">
        <f>IF((I15+J15+K15&lt;0), "(2,1,2,2,4)","X&lt;0 не выполняется")</f>
        <v>X&lt;0 не выполняется</v>
      </c>
      <c r="M15" s="11" t="str">
        <f>IF( (I15+J15+K15)&gt;1000, "Прибыль", "Убыток")</f>
        <v>Прибыль</v>
      </c>
    </row>
    <row r="16" spans="1:13" ht="21" x14ac:dyDescent="0.2">
      <c r="A16" s="22" t="s">
        <v>11</v>
      </c>
      <c r="B16" s="9" t="str">
        <f>IF((B15&gt;0),"(1,2,1,1,5)",IF((B15&lt;0),"(2,1,2,2,2)","(2,5,4)"))</f>
        <v>(1,2,1,1,5)</v>
      </c>
      <c r="C16" s="9" t="str">
        <f>IF((C15&gt;0),"(1,2,1,1,5)",IF((C15&lt;0),"(2,1,2,2,2)","(2,5,4)"))</f>
        <v>(1,2,1,1,5)</v>
      </c>
      <c r="D16" s="9" t="str">
        <f>IF((D15&gt;0),"(1,2,1,1,5)",IF((D15&lt;0),"(2,1,2,2,2)","(2,5,4)"))</f>
        <v>(1,2,1,1,5)</v>
      </c>
      <c r="E16" s="9"/>
      <c r="F16" s="20"/>
      <c r="G16" s="21"/>
      <c r="H16" s="22" t="s">
        <v>11</v>
      </c>
      <c r="I16" s="9" t="str">
        <f>IF((I15&gt;0),"(1,2,1,1,5)",IF((I15&lt;0),"(2,1,2,2,2)","(2,5,4)"))</f>
        <v>(1,2,1,1,5)</v>
      </c>
      <c r="J16" s="9" t="str">
        <f>IF((J15&gt;0),"(1,2,1,1,5)",IF((J15&lt;0),"(2,1,2,2,2)","(2,5,4)"))</f>
        <v>(1,2,1,1,5)</v>
      </c>
      <c r="K16" s="9" t="str">
        <f>IF((K15&gt;0),"(1,2,1,1,5)",IF((K15&lt;0),"(2,1,2,2,2)","(2,5,4)"))</f>
        <v>(1,2,1,1,5)</v>
      </c>
      <c r="L16" s="25"/>
      <c r="M16" s="20"/>
    </row>
    <row r="17" spans="12:12" x14ac:dyDescent="0.2">
      <c r="L17" s="18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3" sqref="A3:F3"/>
    </sheetView>
  </sheetViews>
  <sheetFormatPr defaultRowHeight="11.25" x14ac:dyDescent="0.2"/>
  <cols>
    <col min="1" max="1" width="20.83203125" customWidth="1"/>
    <col min="2" max="2" width="23.33203125" customWidth="1"/>
    <col min="3" max="3" width="15.33203125" customWidth="1"/>
    <col min="4" max="4" width="12.6640625" customWidth="1"/>
    <col min="5" max="5" width="25.1640625" customWidth="1"/>
    <col min="6" max="6" width="12.5" customWidth="1"/>
    <col min="8" max="8" width="20.6640625" customWidth="1"/>
    <col min="9" max="9" width="26.6640625" customWidth="1"/>
    <col min="10" max="10" width="23.1640625" customWidth="1"/>
    <col min="11" max="11" width="23" customWidth="1"/>
    <col min="12" max="12" width="22.1640625" customWidth="1"/>
    <col min="13" max="13" width="12.83203125" customWidth="1"/>
  </cols>
  <sheetData>
    <row r="1" spans="1:13" x14ac:dyDescent="0.2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3" spans="1:13" x14ac:dyDescent="0.2">
      <c r="A3" s="30" t="s">
        <v>20</v>
      </c>
      <c r="B3" s="30"/>
      <c r="C3" s="30"/>
      <c r="D3" s="30"/>
      <c r="E3" s="30"/>
      <c r="F3" s="30"/>
      <c r="H3" s="30" t="s">
        <v>21</v>
      </c>
      <c r="I3" s="30"/>
      <c r="J3" s="30"/>
      <c r="K3" s="30"/>
      <c r="L3" s="30"/>
      <c r="M3" s="30"/>
    </row>
    <row r="5" spans="1:13" x14ac:dyDescent="0.2">
      <c r="A5" s="37" t="s">
        <v>0</v>
      </c>
      <c r="B5" s="38"/>
      <c r="C5" s="38"/>
      <c r="D5" s="38"/>
      <c r="E5" s="39"/>
      <c r="F5" s="19" t="s">
        <v>10</v>
      </c>
      <c r="G5" s="34"/>
      <c r="H5" s="36" t="s">
        <v>0</v>
      </c>
      <c r="I5" s="36"/>
      <c r="J5" s="36"/>
      <c r="K5" s="36"/>
      <c r="L5" s="36"/>
      <c r="M5" s="36" t="s">
        <v>10</v>
      </c>
    </row>
    <row r="6" spans="1:13" x14ac:dyDescent="0.2">
      <c r="A6" s="20"/>
      <c r="B6" s="20" t="s">
        <v>1</v>
      </c>
      <c r="C6" s="20" t="s">
        <v>2</v>
      </c>
      <c r="D6" s="20" t="s">
        <v>3</v>
      </c>
      <c r="E6" s="20" t="s">
        <v>4</v>
      </c>
      <c r="F6" s="19"/>
      <c r="G6" s="34"/>
      <c r="H6" s="20"/>
      <c r="I6" s="20" t="s">
        <v>1</v>
      </c>
      <c r="J6" s="20" t="s">
        <v>2</v>
      </c>
      <c r="K6" s="20" t="s">
        <v>3</v>
      </c>
      <c r="L6" s="20" t="s">
        <v>4</v>
      </c>
      <c r="M6" s="36"/>
    </row>
    <row r="7" spans="1:13" ht="22.5" x14ac:dyDescent="0.2">
      <c r="A7" s="20" t="s">
        <v>5</v>
      </c>
      <c r="B7" s="15">
        <v>100</v>
      </c>
      <c r="C7" s="15">
        <v>100</v>
      </c>
      <c r="D7" s="15">
        <v>100</v>
      </c>
      <c r="E7" s="24" t="str">
        <f>IF((B7+C7+D7&lt;&gt;300),"X ≠ 300 
не выполняется","1,1,3,3,3")</f>
        <v>1,1,3,3,3</v>
      </c>
      <c r="F7" s="11" t="str">
        <f>IF( (B7+C7+D7)&gt;1000, "Прибыль", "Убыток")</f>
        <v>Убыток</v>
      </c>
      <c r="G7" s="21"/>
      <c r="H7" s="20" t="s">
        <v>5</v>
      </c>
      <c r="I7" s="16">
        <v>1110</v>
      </c>
      <c r="J7" s="16">
        <v>-760</v>
      </c>
      <c r="K7" s="16">
        <v>0</v>
      </c>
      <c r="L7" s="24" t="str">
        <f>IF((I7+J7+K7&gt;1000), "2,1,2,6,2","X&gt;1000 
не выполняется")</f>
        <v>X&gt;1000 
не выполняется</v>
      </c>
      <c r="M7" s="26" t="str">
        <f>IF( (I7+J7+K7)&gt;1000, "Прибыль", "Убыток")</f>
        <v>Убыток</v>
      </c>
    </row>
    <row r="8" spans="1:13" ht="52.5" customHeight="1" x14ac:dyDescent="0.2">
      <c r="A8" s="22" t="s">
        <v>11</v>
      </c>
      <c r="B8" s="9"/>
      <c r="C8" s="9"/>
      <c r="D8" s="9"/>
      <c r="E8" s="24"/>
      <c r="F8" s="11"/>
      <c r="G8" s="21"/>
      <c r="H8" s="22" t="s">
        <v>11</v>
      </c>
      <c r="I8" s="9" t="str">
        <f>IF((I7&gt;0),"2,1,2,2,4",IF((I7&lt;0),"1,1,1,3,3","1,3,4"))</f>
        <v>2,1,2,2,4</v>
      </c>
      <c r="J8" s="9" t="str">
        <f>IF((J7&gt;0),"2,1,2,2,4",IF((J7&lt;0),"1,1,1,3,3","1,3,4"))</f>
        <v>1,1,1,3,3</v>
      </c>
      <c r="K8" s="9" t="str">
        <f>IF((K7&gt;0),"2,1,2,2,4",IF((K7&lt;0),"1,1,1,3,3","1,3,4"))</f>
        <v>1,3,4</v>
      </c>
      <c r="L8" s="25"/>
      <c r="M8" s="20"/>
    </row>
    <row r="9" spans="1:13" ht="22.5" x14ac:dyDescent="0.2">
      <c r="A9" s="23" t="s">
        <v>6</v>
      </c>
      <c r="B9" s="15">
        <v>500000</v>
      </c>
      <c r="C9" s="15">
        <v>100000</v>
      </c>
      <c r="D9" s="15">
        <v>230000</v>
      </c>
      <c r="E9" s="24" t="str">
        <f>IF((B9+C9+D9&lt;&gt;300),"X ≠ 300 
не выполняется","1,1,3,3,3")</f>
        <v>X ≠ 300 
не выполняется</v>
      </c>
      <c r="F9" s="11" t="str">
        <f>IF( (B9+C9+D9)&gt;1000, "Прибыль", "Убыток")</f>
        <v>Прибыль</v>
      </c>
      <c r="G9" s="21"/>
      <c r="H9" s="20" t="s">
        <v>6</v>
      </c>
      <c r="I9" s="15">
        <v>1100</v>
      </c>
      <c r="J9" s="15">
        <v>152</v>
      </c>
      <c r="K9" s="15">
        <v>150</v>
      </c>
      <c r="L9" s="24" t="str">
        <f>IF((I9+J9+K9&gt;1000), "2,1,2,6,2","X&gt;1000 
не выполняется")</f>
        <v>2,1,2,6,2</v>
      </c>
      <c r="M9" s="11" t="str">
        <f>IF( (I9+J9+K9)&gt;1000, "Прибыль", "Убыток")</f>
        <v>Прибыль</v>
      </c>
    </row>
    <row r="10" spans="1:13" ht="21" x14ac:dyDescent="0.2">
      <c r="A10" s="22" t="s">
        <v>11</v>
      </c>
      <c r="B10" s="9"/>
      <c r="C10" s="9"/>
      <c r="D10" s="9"/>
      <c r="E10" s="24"/>
      <c r="F10" s="11"/>
      <c r="G10" s="21"/>
      <c r="H10" s="22" t="s">
        <v>11</v>
      </c>
      <c r="I10" s="9" t="str">
        <f>IF((I9&gt;0),"2,1,2,2,4",IF((I9&lt;0),"1,1,1,3,3","1,3,4"))</f>
        <v>2,1,2,2,4</v>
      </c>
      <c r="J10" s="9" t="str">
        <f>IF((J9&gt;0),"2,1,2,2,4",IF((J9&lt;0),"1,1,1,3,3","1,3,4"))</f>
        <v>2,1,2,2,4</v>
      </c>
      <c r="K10" s="9" t="str">
        <f>IF((K9&gt;0),"2,1,2,2,4",IF((K9&lt;0),"1,1,1,3,3","1,3,4"))</f>
        <v>2,1,2,2,4</v>
      </c>
      <c r="L10" s="25"/>
      <c r="M10" s="20"/>
    </row>
    <row r="11" spans="1:13" ht="22.5" x14ac:dyDescent="0.2">
      <c r="A11" s="20" t="s">
        <v>7</v>
      </c>
      <c r="B11" s="15">
        <v>0</v>
      </c>
      <c r="C11" s="15">
        <v>-350</v>
      </c>
      <c r="D11" s="15">
        <v>10</v>
      </c>
      <c r="E11" s="24" t="str">
        <f>IF((B11+C11+D11&lt;&gt;300),"X ≠ 300 
не выполняется","1,1,3,3,3")</f>
        <v>X ≠ 300 
не выполняется</v>
      </c>
      <c r="F11" s="11" t="str">
        <f>IF( (B11+C11+D11)&gt;1000, "Прибыль", "Убыток")</f>
        <v>Убыток</v>
      </c>
      <c r="G11" s="21"/>
      <c r="H11" s="20" t="s">
        <v>7</v>
      </c>
      <c r="I11" s="15">
        <v>200</v>
      </c>
      <c r="J11" s="15">
        <v>50</v>
      </c>
      <c r="K11" s="15">
        <v>50</v>
      </c>
      <c r="L11" s="24" t="str">
        <f>IF((I11+J11+K11&gt;1000), "2,1,2,6,2","X&gt;1000 
не выполняется")</f>
        <v>X&gt;1000 
не выполняется</v>
      </c>
      <c r="M11" s="11" t="str">
        <f>IF( (I11+J11+K11)&gt;1000, "Прибыль", "Убыток")</f>
        <v>Убыток</v>
      </c>
    </row>
    <row r="12" spans="1:13" ht="21" x14ac:dyDescent="0.2">
      <c r="A12" s="22" t="s">
        <v>11</v>
      </c>
      <c r="B12" s="9"/>
      <c r="C12" s="9"/>
      <c r="D12" s="9"/>
      <c r="E12" s="24"/>
      <c r="F12" s="11"/>
      <c r="G12" s="21"/>
      <c r="H12" s="22" t="s">
        <v>11</v>
      </c>
      <c r="I12" s="9" t="str">
        <f>IF((I11&gt;0),"2,1,2,2,4",IF((I11&lt;0),"1,1,1,3,3","1,3,4"))</f>
        <v>2,1,2,2,4</v>
      </c>
      <c r="J12" s="9" t="str">
        <f>IF((J11&gt;0),"2,1,2,2,4",IF((J11&lt;0),"1,1,1,3,3","1,3,4"))</f>
        <v>2,1,2,2,4</v>
      </c>
      <c r="K12" s="9" t="str">
        <f>IF((K11&gt;0),"2,1,2,2,4",IF((K11&lt;0),"1,1,1,3,3","1,3,4"))</f>
        <v>2,1,2,2,4</v>
      </c>
      <c r="L12" s="25"/>
      <c r="M12" s="20"/>
    </row>
    <row r="13" spans="1:13" ht="22.5" x14ac:dyDescent="0.2">
      <c r="A13" s="20" t="s">
        <v>8</v>
      </c>
      <c r="B13" s="15">
        <v>14000</v>
      </c>
      <c r="C13" s="15">
        <v>15000</v>
      </c>
      <c r="D13" s="15">
        <v>20000</v>
      </c>
      <c r="E13" s="24" t="str">
        <f>IF((B13+C13+D13&lt;&gt;300),"X ≠ 300 
не выполняется","1,1,3,3,3")</f>
        <v>X ≠ 300 
не выполняется</v>
      </c>
      <c r="F13" s="11" t="str">
        <f>IF( (B13+C13+D13)&gt;1000, "Прибыль", "Убыток")</f>
        <v>Прибыль</v>
      </c>
      <c r="G13" s="21"/>
      <c r="H13" s="20" t="s">
        <v>8</v>
      </c>
      <c r="I13" s="15">
        <v>-350</v>
      </c>
      <c r="J13" s="15">
        <v>-5000</v>
      </c>
      <c r="K13" s="15">
        <v>-3337</v>
      </c>
      <c r="L13" s="24" t="str">
        <f>IF((I13+J13+K13&gt;1000), "2,1,2,6,2","X&gt;1000 
не выполняется")</f>
        <v>X&gt;1000 
не выполняется</v>
      </c>
      <c r="M13" s="11" t="str">
        <f>IF( (I13+J13+K13)&gt;1000, "Прибыль", "Убыток")</f>
        <v>Убыток</v>
      </c>
    </row>
    <row r="14" spans="1:13" ht="21" x14ac:dyDescent="0.2">
      <c r="A14" s="22" t="s">
        <v>11</v>
      </c>
      <c r="B14" s="9"/>
      <c r="C14" s="9"/>
      <c r="D14" s="9"/>
      <c r="E14" s="9"/>
      <c r="F14" s="20"/>
      <c r="G14" s="21"/>
      <c r="H14" s="22" t="s">
        <v>11</v>
      </c>
      <c r="I14" s="9" t="str">
        <f>IF((I13&gt;0),"2,1,2,2,4",IF((I13&lt;0),"1,1,1,3,3","1,3,4"))</f>
        <v>1,1,1,3,3</v>
      </c>
      <c r="J14" s="9" t="str">
        <f>IF((J13&gt;0),"2,1,2,2,4",IF((J13&lt;0),"1,1,1,3,3","1,3,4"))</f>
        <v>1,1,1,3,3</v>
      </c>
      <c r="K14" s="9" t="str">
        <f>IF((K13&gt;0),"2,1,2,2,4",IF((K13&lt;0),"1,1,1,3,3","1,3,4"))</f>
        <v>1,1,1,3,3</v>
      </c>
      <c r="L14" s="25"/>
      <c r="M14" s="20"/>
    </row>
    <row r="15" spans="1:13" ht="22.5" x14ac:dyDescent="0.2">
      <c r="A15" s="20" t="s">
        <v>9</v>
      </c>
      <c r="B15" s="15">
        <v>25000</v>
      </c>
      <c r="C15" s="15">
        <v>30000</v>
      </c>
      <c r="D15" s="15">
        <v>35000</v>
      </c>
      <c r="E15" s="24" t="str">
        <f>IF((B15+C15+D15&lt;&gt;300),"X ≠ 300 
не выполняется","1,1,3,3,3")</f>
        <v>X ≠ 300 
не выполняется</v>
      </c>
      <c r="F15" s="11" t="str">
        <f>IF( (B15+C15+D15)&gt;1000, "Прибыль", "Убыток")</f>
        <v>Прибыль</v>
      </c>
      <c r="G15" s="21"/>
      <c r="H15" s="20" t="s">
        <v>9</v>
      </c>
      <c r="I15" s="15">
        <v>23015</v>
      </c>
      <c r="J15" s="15">
        <v>35000</v>
      </c>
      <c r="K15" s="15">
        <v>5359</v>
      </c>
      <c r="L15" s="24" t="str">
        <f>IF((I15+J15+K15&gt;1000), "2,1,2,6,2","X&gt;1000 не выполняется")</f>
        <v>2,1,2,6,2</v>
      </c>
      <c r="M15" s="11" t="str">
        <f>IF( (I15+J15+K15)&gt;1000, "Прибыль", "Убыток")</f>
        <v>Прибыль</v>
      </c>
    </row>
    <row r="16" spans="1:13" ht="21" x14ac:dyDescent="0.2">
      <c r="A16" s="22" t="s">
        <v>11</v>
      </c>
      <c r="B16" s="9"/>
      <c r="C16" s="9"/>
      <c r="D16" s="9"/>
      <c r="E16" s="9"/>
      <c r="F16" s="20"/>
      <c r="G16" s="21"/>
      <c r="H16" s="22" t="s">
        <v>11</v>
      </c>
      <c r="I16" s="9" t="str">
        <f>IF((I15&gt;0),"2,1,2,2,4",IF((I15&lt;0),"1,1,1,3,3","1,3,4"))</f>
        <v>2,1,2,2,4</v>
      </c>
      <c r="J16" s="9" t="str">
        <f>IF((J15&gt;0),"2,1,2,2,4",IF((J15&lt;0),"1,1,1,3,3","1,3,4"))</f>
        <v>2,1,2,2,4</v>
      </c>
      <c r="K16" s="9" t="str">
        <f>IF((K15&gt;0),"2,1,2,2,4",IF((K15&lt;0),"1,1,1,3,3","1,3,4"))</f>
        <v>2,1,2,2,4</v>
      </c>
      <c r="L16" s="25"/>
      <c r="M16" s="20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45" zoomScaleNormal="145" workbookViewId="0">
      <selection activeCell="H4" sqref="H4"/>
    </sheetView>
  </sheetViews>
  <sheetFormatPr defaultRowHeight="11.25" x14ac:dyDescent="0.2"/>
  <cols>
    <col min="1" max="1" width="22.5" customWidth="1"/>
    <col min="2" max="3" width="12.5" customWidth="1"/>
    <col min="4" max="4" width="15.83203125" customWidth="1"/>
    <col min="5" max="5" width="13.83203125" customWidth="1"/>
    <col min="6" max="6" width="12.6640625" customWidth="1"/>
    <col min="8" max="8" width="22.83203125" customWidth="1"/>
    <col min="9" max="9" width="16" customWidth="1"/>
    <col min="10" max="10" width="15" customWidth="1"/>
    <col min="11" max="11" width="12.5" customWidth="1"/>
    <col min="12" max="12" width="17" customWidth="1"/>
  </cols>
  <sheetData>
    <row r="1" spans="1:13" x14ac:dyDescent="0.2">
      <c r="A1" s="29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3" spans="1:13" x14ac:dyDescent="0.2">
      <c r="A3" s="30" t="s">
        <v>24</v>
      </c>
      <c r="B3" s="30"/>
      <c r="C3" s="30"/>
      <c r="D3" s="30"/>
      <c r="E3" s="30"/>
      <c r="F3" s="30"/>
      <c r="H3" s="30" t="s">
        <v>25</v>
      </c>
      <c r="I3" s="30"/>
      <c r="J3" s="30"/>
      <c r="K3" s="30"/>
      <c r="L3" s="30"/>
      <c r="M3" s="30"/>
    </row>
    <row r="5" spans="1:13" x14ac:dyDescent="0.2">
      <c r="A5" s="37" t="s">
        <v>0</v>
      </c>
      <c r="B5" s="38"/>
      <c r="C5" s="38"/>
      <c r="D5" s="38"/>
      <c r="E5" s="39"/>
      <c r="F5" s="27" t="s">
        <v>10</v>
      </c>
      <c r="G5" s="34"/>
      <c r="H5" s="36" t="s">
        <v>0</v>
      </c>
      <c r="I5" s="36"/>
      <c r="J5" s="36"/>
      <c r="K5" s="36"/>
      <c r="L5" s="36"/>
      <c r="M5" s="36" t="s">
        <v>10</v>
      </c>
    </row>
    <row r="6" spans="1:13" x14ac:dyDescent="0.2">
      <c r="A6" s="20"/>
      <c r="B6" s="20" t="s">
        <v>1</v>
      </c>
      <c r="C6" s="20" t="s">
        <v>2</v>
      </c>
      <c r="D6" s="20" t="s">
        <v>3</v>
      </c>
      <c r="E6" s="20" t="s">
        <v>4</v>
      </c>
      <c r="F6" s="27"/>
      <c r="G6" s="34"/>
      <c r="H6" s="20"/>
      <c r="I6" s="20" t="s">
        <v>1</v>
      </c>
      <c r="J6" s="20" t="s">
        <v>2</v>
      </c>
      <c r="K6" s="20" t="s">
        <v>3</v>
      </c>
      <c r="L6" s="20" t="s">
        <v>4</v>
      </c>
      <c r="M6" s="36"/>
    </row>
    <row r="7" spans="1:13" x14ac:dyDescent="0.2">
      <c r="A7" s="20" t="s">
        <v>5</v>
      </c>
      <c r="B7" s="15">
        <v>500</v>
      </c>
      <c r="C7" s="15">
        <v>100</v>
      </c>
      <c r="D7" s="15">
        <v>100</v>
      </c>
      <c r="E7" s="24" t="str">
        <f>IF((B7+C7+D7=700),"1,2,0,4,5","X не равен 700")</f>
        <v>1,2,0,4,5</v>
      </c>
      <c r="F7" s="11" t="str">
        <f>IF( (B7+C7+D7)&gt;1000, "Прибыль", "Убыток")</f>
        <v>Убыток</v>
      </c>
      <c r="G7" s="21"/>
      <c r="H7" s="20" t="s">
        <v>5</v>
      </c>
      <c r="I7" s="16">
        <v>110</v>
      </c>
      <c r="J7" s="16">
        <v>-760</v>
      </c>
      <c r="K7" s="16">
        <v>0</v>
      </c>
      <c r="L7" s="24" t="str">
        <f>IF((I7+J7+K7&lt;200), "2,2,3,6,3","X&lt;200 
не выполняется")</f>
        <v>2,2,3,6,3</v>
      </c>
      <c r="M7" s="26" t="str">
        <f>IF( (I7+J7+K7)&gt;1000, "Прибыль", "Убыток")</f>
        <v>Убыток</v>
      </c>
    </row>
    <row r="8" spans="1:13" ht="21" x14ac:dyDescent="0.2">
      <c r="A8" s="22" t="s">
        <v>11</v>
      </c>
      <c r="B8" s="9" t="str">
        <f>IF((B7&gt;0), "2,2,3,6,3", IF( (B7&lt;0), "1,2,0,4,5", "3,4,2"))</f>
        <v>2,2,3,6,3</v>
      </c>
      <c r="C8" s="9" t="str">
        <f>IF((C7&gt;0), "2,2,3,6,3", IF( (C7&lt;0), "1,2,0,4,5", "3,4,2"))</f>
        <v>2,2,3,6,3</v>
      </c>
      <c r="D8" s="9" t="str">
        <f>IF((D7&gt;0), "2,2,3,6,3", IF( (D7&lt;0), "1,2,0,4,5", "3,4,2"))</f>
        <v>2,2,3,6,3</v>
      </c>
      <c r="E8" s="24"/>
      <c r="F8" s="11"/>
      <c r="G8" s="21"/>
      <c r="H8" s="22" t="s">
        <v>11</v>
      </c>
      <c r="I8" s="9" t="str">
        <f>IF((I7&gt;0), "2,2,3,6,3", IF( (I7&lt;0), "1,2,0,4,5", "3,4,2"))</f>
        <v>2,2,3,6,3</v>
      </c>
      <c r="J8" s="9" t="str">
        <f>IF((J7&gt;0), "2,2,3,6,3", IF( (J7&lt;0), "1,2,0,4,5", "3,4,2"))</f>
        <v>1,2,0,4,5</v>
      </c>
      <c r="K8" s="9" t="str">
        <f>IF((K7&gt;0), "2,2,3,6,3", IF( (K7&lt;0), "1,2,0,4,5", "3,4,2"))</f>
        <v>3,4,2</v>
      </c>
      <c r="L8" s="25"/>
      <c r="M8" s="20"/>
    </row>
    <row r="9" spans="1:13" ht="22.5" x14ac:dyDescent="0.2">
      <c r="A9" s="23" t="s">
        <v>6</v>
      </c>
      <c r="B9" s="15">
        <v>500000</v>
      </c>
      <c r="C9" s="15">
        <v>100000</v>
      </c>
      <c r="D9" s="15">
        <v>230000</v>
      </c>
      <c r="E9" s="24" t="str">
        <f>IF((B9+C9+D9=700),"1,2,0,4,5","X не равен 700")</f>
        <v>X не равен 700</v>
      </c>
      <c r="F9" s="11" t="str">
        <f>IF( (B9+C9+D9)&gt;1000, "Прибыль", "Убыток")</f>
        <v>Прибыль</v>
      </c>
      <c r="G9" s="21"/>
      <c r="H9" s="20" t="s">
        <v>6</v>
      </c>
      <c r="I9" s="15">
        <v>1100</v>
      </c>
      <c r="J9" s="15">
        <v>152</v>
      </c>
      <c r="K9" s="15">
        <v>150</v>
      </c>
      <c r="L9" s="24" t="str">
        <f>IF((I9+J9+K9&lt;200), "2,2,3,6,3","X&lt;200 
не выполняется")</f>
        <v>X&lt;200 
не выполняется</v>
      </c>
      <c r="M9" s="11" t="str">
        <f>IF( (I9+J9+K9)&gt;1000, "Прибыль", "Убыток")</f>
        <v>Прибыль</v>
      </c>
    </row>
    <row r="10" spans="1:13" ht="21" x14ac:dyDescent="0.2">
      <c r="A10" s="22" t="s">
        <v>11</v>
      </c>
      <c r="B10" s="9" t="str">
        <f>IF((B9&gt;0), "2,2,3,6,3", IF( (B9&lt;0), "1,2,0,4,5", "3,4,2"))</f>
        <v>2,2,3,6,3</v>
      </c>
      <c r="C10" s="9" t="str">
        <f>IF((C9&gt;0), "2,2,3,6,3", IF( (C9&lt;0), "1,2,0,4,5", "3,4,2"))</f>
        <v>2,2,3,6,3</v>
      </c>
      <c r="D10" s="9" t="str">
        <f>IF((D9&gt;0), "2,2,3,6,3", IF( (D9&lt;0), "1,2,0,4,5", "3,4,2"))</f>
        <v>2,2,3,6,3</v>
      </c>
      <c r="E10" s="24"/>
      <c r="F10" s="11"/>
      <c r="G10" s="21"/>
      <c r="H10" s="22" t="s">
        <v>11</v>
      </c>
      <c r="I10" s="9" t="str">
        <f>IF((I9&gt;0), "2,2,3,6,3", IF( (I9&lt;0), "1,2,0,4,5", "3,4,2"))</f>
        <v>2,2,3,6,3</v>
      </c>
      <c r="J10" s="9" t="str">
        <f>IF((J9&gt;0), "2,2,3,6,3", IF( (J9&lt;0), "1,2,0,4,5", "3,4,2"))</f>
        <v>2,2,3,6,3</v>
      </c>
      <c r="K10" s="9" t="str">
        <f>IF((K9&gt;0), "2,2,3,6,3", IF( (K9&lt;0), "1,2,0,4,5", "3,4,2"))</f>
        <v>2,2,3,6,3</v>
      </c>
      <c r="L10" s="25"/>
      <c r="M10" s="20"/>
    </row>
    <row r="11" spans="1:13" ht="22.5" x14ac:dyDescent="0.2">
      <c r="A11" s="20" t="s">
        <v>7</v>
      </c>
      <c r="B11" s="15">
        <v>0</v>
      </c>
      <c r="C11" s="15">
        <v>-350</v>
      </c>
      <c r="D11" s="15">
        <v>10</v>
      </c>
      <c r="E11" s="24" t="str">
        <f>IF((B11+C11+D11=700),"1,2,0,4,5","X не равен 700")</f>
        <v>X не равен 700</v>
      </c>
      <c r="F11" s="11" t="str">
        <f>IF( (B11+C11+D11)&gt;1000, "Прибыль", "Убыток")</f>
        <v>Убыток</v>
      </c>
      <c r="G11" s="21"/>
      <c r="H11" s="20" t="s">
        <v>7</v>
      </c>
      <c r="I11" s="15">
        <v>200</v>
      </c>
      <c r="J11" s="15">
        <v>50</v>
      </c>
      <c r="K11" s="15">
        <v>50</v>
      </c>
      <c r="L11" s="24" t="str">
        <f>IF((I11+J11+K11&lt;200), "2,2,3,6,3","X&lt;200 
не выполняется")</f>
        <v>X&lt;200 
не выполняется</v>
      </c>
      <c r="M11" s="11" t="str">
        <f>IF( (I11+J11+K11)&gt;1000, "Прибыль", "Убыток")</f>
        <v>Убыток</v>
      </c>
    </row>
    <row r="12" spans="1:13" ht="21" x14ac:dyDescent="0.2">
      <c r="A12" s="22" t="s">
        <v>11</v>
      </c>
      <c r="B12" s="9" t="str">
        <f>IF((B11&gt;0), "2,2,3,6,3", IF( (B11&lt;0), "1,2,0,4,5", "3,4,2"))</f>
        <v>3,4,2</v>
      </c>
      <c r="C12" s="9" t="str">
        <f>IF((C11&gt;0), "2,2,3,6,3", IF( (C11&lt;0), "1,2,0,4,5", "3,4,2"))</f>
        <v>1,2,0,4,5</v>
      </c>
      <c r="D12" s="9" t="str">
        <f>IF((D11&gt;0), "2,2,3,6,3", IF( (D11&lt;0), "1,2,0,4,5", "3,4,2"))</f>
        <v>2,2,3,6,3</v>
      </c>
      <c r="E12" s="24"/>
      <c r="F12" s="11"/>
      <c r="G12" s="21"/>
      <c r="H12" s="22" t="s">
        <v>11</v>
      </c>
      <c r="I12" s="9" t="str">
        <f>IF((I11&gt;0), "2,2,3,6,3", IF( (I11&lt;0), "1,2,0,4,5", "3,4,2"))</f>
        <v>2,2,3,6,3</v>
      </c>
      <c r="J12" s="9" t="str">
        <f>IF((J11&gt;0), "2,2,3,6,3", IF( (J11&lt;0), "1,2,0,4,5", "3,4,2"))</f>
        <v>2,2,3,6,3</v>
      </c>
      <c r="K12" s="9" t="str">
        <f>IF((K11&gt;0), "2,2,3,6,3", IF( (K11&lt;0), "1,2,0,4,5", "3,4,2"))</f>
        <v>2,2,3,6,3</v>
      </c>
      <c r="L12" s="25"/>
      <c r="M12" s="20"/>
    </row>
    <row r="13" spans="1:13" ht="22.5" x14ac:dyDescent="0.2">
      <c r="A13" s="20" t="s">
        <v>8</v>
      </c>
      <c r="B13" s="15">
        <v>14000</v>
      </c>
      <c r="C13" s="15">
        <v>15000</v>
      </c>
      <c r="D13" s="15">
        <v>20000</v>
      </c>
      <c r="E13" s="24" t="str">
        <f>IF((B13+C13+D13=700),"1,2,0,4,5","X не равен 700")</f>
        <v>X не равен 700</v>
      </c>
      <c r="F13" s="11" t="str">
        <f>IF( (B13+C13+D13)&gt;1000, "Прибыль", "Убыток")</f>
        <v>Прибыль</v>
      </c>
      <c r="G13" s="21"/>
      <c r="H13" s="20" t="s">
        <v>8</v>
      </c>
      <c r="I13" s="15">
        <v>-350</v>
      </c>
      <c r="J13" s="15">
        <v>-5000</v>
      </c>
      <c r="K13" s="15">
        <v>-3337</v>
      </c>
      <c r="L13" s="24" t="str">
        <f>IF((I13+J13+K13&lt;200), "2,2,3,6,3","X&lt;200 
не выполняется")</f>
        <v>2,2,3,6,3</v>
      </c>
      <c r="M13" s="11" t="str">
        <f>IF( (I13+J13+K13)&gt;1000, "Прибыль", "Убыток")</f>
        <v>Убыток</v>
      </c>
    </row>
    <row r="14" spans="1:13" ht="21" x14ac:dyDescent="0.2">
      <c r="A14" s="22" t="s">
        <v>11</v>
      </c>
      <c r="B14" s="9" t="str">
        <f>IF((B13&gt;0), "2,2,3,6,3", IF( (B13&lt;0), "1,2,0,4,5", "3,4,2"))</f>
        <v>2,2,3,6,3</v>
      </c>
      <c r="C14" s="9" t="str">
        <f>IF((C13&gt;0), "2,2,3,6,3", IF( (C13&lt;0), "1,2,0,4,5", "3,4,2"))</f>
        <v>2,2,3,6,3</v>
      </c>
      <c r="D14" s="9" t="str">
        <f>IF((D13&gt;0), "2,2,3,6,3", IF( (D13&lt;0), "1,2,0,4,5", "3,4,2"))</f>
        <v>2,2,3,6,3</v>
      </c>
      <c r="E14" s="9"/>
      <c r="F14" s="20"/>
      <c r="G14" s="21"/>
      <c r="H14" s="22" t="s">
        <v>11</v>
      </c>
      <c r="I14" s="9" t="str">
        <f>IF((I13&gt;0), "2,2,3,6,3", IF( (I13&lt;0), "1,2,0,4,5", "3,4,2"))</f>
        <v>1,2,0,4,5</v>
      </c>
      <c r="J14" s="9" t="str">
        <f>IF((J13&gt;0), "2,2,3,6,3", IF( (J13&lt;0), "1,2,0,4,5", "3,4,2"))</f>
        <v>1,2,0,4,5</v>
      </c>
      <c r="K14" s="9" t="str">
        <f>IF((K13&gt;0), "2,2,3,6,3", IF( (K13&lt;0), "1,2,0,4,5", "3,4,2"))</f>
        <v>1,2,0,4,5</v>
      </c>
      <c r="L14" s="25"/>
      <c r="M14" s="20"/>
    </row>
    <row r="15" spans="1:13" ht="22.5" x14ac:dyDescent="0.2">
      <c r="A15" s="20" t="s">
        <v>9</v>
      </c>
      <c r="B15" s="15">
        <v>25000</v>
      </c>
      <c r="C15" s="15">
        <v>30000</v>
      </c>
      <c r="D15" s="15">
        <v>35000</v>
      </c>
      <c r="E15" s="24" t="str">
        <f>IF((B15+C15+D15=700),"1,2,0,4,5","X не равен 700")</f>
        <v>X не равен 700</v>
      </c>
      <c r="F15" s="11" t="str">
        <f>IF( (B15+C15+D15)&gt;1000, "Прибыль", "Убыток")</f>
        <v>Прибыль</v>
      </c>
      <c r="G15" s="21"/>
      <c r="H15" s="20" t="s">
        <v>9</v>
      </c>
      <c r="I15" s="15">
        <v>23015</v>
      </c>
      <c r="J15" s="15">
        <v>35000</v>
      </c>
      <c r="K15" s="15">
        <v>5359</v>
      </c>
      <c r="L15" s="24" t="str">
        <f>IF((I15+J15+K15&lt;200), "2,2,3,6,3","X&lt;200 
не выполняется")</f>
        <v>X&lt;200 
не выполняется</v>
      </c>
      <c r="M15" s="11" t="str">
        <f>IF( (I15+J15+K15)&gt;1000, "Прибыль", "Убыток")</f>
        <v>Прибыль</v>
      </c>
    </row>
    <row r="16" spans="1:13" ht="21" x14ac:dyDescent="0.2">
      <c r="A16" s="22" t="s">
        <v>11</v>
      </c>
      <c r="B16" s="9" t="str">
        <f>IF((B15&gt;0), "2,2,3,6,3", IF( (B15&lt;0), "1,2,0,4,5", "3,4,2"))</f>
        <v>2,2,3,6,3</v>
      </c>
      <c r="C16" s="9" t="str">
        <f>IF((C15&gt;0), "2,2,3,6,3", IF( (C15&lt;0), "1,2,0,4,5", "3,4,2"))</f>
        <v>2,2,3,6,3</v>
      </c>
      <c r="D16" s="9" t="str">
        <f>IF((D15&gt;0), "2,2,3,6,3", IF( (D15&lt;0), "1,2,0,4,5", "3,4,2"))</f>
        <v>2,2,3,6,3</v>
      </c>
      <c r="E16" s="9"/>
      <c r="F16" s="20"/>
      <c r="G16" s="21"/>
      <c r="H16" s="22" t="s">
        <v>11</v>
      </c>
      <c r="I16" s="9" t="str">
        <f>IF((I15&gt;0), "2,2,3,6,3", IF( (I15&lt;0), "1,2,0,4,5", "3,4,2"))</f>
        <v>2,2,3,6,3</v>
      </c>
      <c r="J16" s="9" t="str">
        <f>IF((J15&gt;0), "2,2,3,6,3", IF( (J15&lt;0), "1,2,0,4,5", "3,4,2"))</f>
        <v>2,2,3,6,3</v>
      </c>
      <c r="K16" s="9" t="str">
        <f>IF((K15&gt;0), "2,2,3,6,3", IF( (K15&lt;0), "1,2,0,4,5", "3,4,2"))</f>
        <v>2,2,3,6,3</v>
      </c>
      <c r="L16" s="25"/>
      <c r="M16" s="20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15" zoomScaleNormal="115" workbookViewId="0">
      <selection activeCell="H4" sqref="H4"/>
    </sheetView>
  </sheetViews>
  <sheetFormatPr defaultRowHeight="11.25" x14ac:dyDescent="0.2"/>
  <cols>
    <col min="1" max="1" width="18.83203125" customWidth="1"/>
    <col min="2" max="2" width="12" customWidth="1"/>
    <col min="3" max="3" width="13.33203125" customWidth="1"/>
    <col min="4" max="4" width="13.83203125" customWidth="1"/>
    <col min="5" max="5" width="21.83203125" customWidth="1"/>
    <col min="6" max="6" width="12.5" customWidth="1"/>
    <col min="7" max="7" width="8.5" customWidth="1"/>
    <col min="8" max="8" width="20.6640625" customWidth="1"/>
    <col min="9" max="9" width="11.6640625" customWidth="1"/>
    <col min="10" max="10" width="12.6640625" customWidth="1"/>
    <col min="11" max="11" width="12.1640625" customWidth="1"/>
    <col min="12" max="12" width="21.1640625" customWidth="1"/>
  </cols>
  <sheetData>
    <row r="1" spans="1:13" ht="24" customHeight="1" x14ac:dyDescent="0.2">
      <c r="A1" s="29" t="s">
        <v>12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1.25" customHeight="1" x14ac:dyDescent="0.2"/>
    <row r="3" spans="1:13" ht="13.5" customHeight="1" x14ac:dyDescent="0.2">
      <c r="A3" s="30" t="s">
        <v>26</v>
      </c>
      <c r="B3" s="30"/>
      <c r="C3" s="30"/>
      <c r="D3" s="30"/>
      <c r="E3" s="30"/>
      <c r="F3" s="30"/>
      <c r="H3" s="30" t="s">
        <v>27</v>
      </c>
      <c r="I3" s="30"/>
      <c r="J3" s="30"/>
      <c r="K3" s="30"/>
      <c r="L3" s="30"/>
      <c r="M3" s="30"/>
    </row>
    <row r="4" spans="1:13" ht="24.75" customHeight="1" x14ac:dyDescent="0.2"/>
    <row r="5" spans="1:13" x14ac:dyDescent="0.2">
      <c r="A5" s="31" t="s">
        <v>0</v>
      </c>
      <c r="B5" s="32"/>
      <c r="C5" s="32"/>
      <c r="D5" s="32"/>
      <c r="E5" s="33"/>
      <c r="F5" s="6" t="s">
        <v>10</v>
      </c>
      <c r="G5" s="34"/>
      <c r="H5" s="35" t="s">
        <v>0</v>
      </c>
      <c r="I5" s="35"/>
      <c r="J5" s="35"/>
      <c r="K5" s="35"/>
      <c r="L5" s="35"/>
      <c r="M5" s="36" t="s">
        <v>10</v>
      </c>
    </row>
    <row r="6" spans="1:13" ht="26.25" customHeight="1" x14ac:dyDescent="0.2">
      <c r="A6" s="1"/>
      <c r="B6" s="1" t="s">
        <v>1</v>
      </c>
      <c r="C6" s="1" t="s">
        <v>2</v>
      </c>
      <c r="D6" s="1" t="s">
        <v>3</v>
      </c>
      <c r="E6" s="1" t="s">
        <v>4</v>
      </c>
      <c r="F6" s="6"/>
      <c r="G6" s="34"/>
      <c r="H6" s="1"/>
      <c r="I6" s="1" t="s">
        <v>1</v>
      </c>
      <c r="J6" s="1" t="s">
        <v>2</v>
      </c>
      <c r="K6" s="1" t="s">
        <v>3</v>
      </c>
      <c r="L6" s="1" t="s">
        <v>4</v>
      </c>
      <c r="M6" s="36"/>
    </row>
    <row r="7" spans="1:13" ht="18" customHeight="1" x14ac:dyDescent="0.2">
      <c r="A7" s="1" t="s">
        <v>5</v>
      </c>
      <c r="B7" s="14">
        <v>1000</v>
      </c>
      <c r="C7" s="14">
        <v>-250</v>
      </c>
      <c r="D7" s="14">
        <v>340</v>
      </c>
      <c r="E7" s="8" t="str">
        <f>IF((B7+C7+D7&gt;800), "(2,2,2,2,3)","X&gt;800  не выполняется")</f>
        <v>(2,2,2,2,3)</v>
      </c>
      <c r="F7" s="2" t="str">
        <f>IF( (B7+C7+D7)&gt;1000, "Прибыль", "Убыток")</f>
        <v>Прибыль</v>
      </c>
      <c r="H7" s="1" t="s">
        <v>5</v>
      </c>
      <c r="I7" s="14">
        <v>1110</v>
      </c>
      <c r="J7" s="14">
        <v>760</v>
      </c>
      <c r="K7" s="14">
        <v>400</v>
      </c>
      <c r="L7" s="3" t="str">
        <f>IF((I7+J7+K7&gt;=400), "(2,1,3,6,6)","X&gt;=400  не выполняется")</f>
        <v>(2,1,3,6,6)</v>
      </c>
      <c r="M7" s="2" t="str">
        <f>IF( (I7+J7+K7)&gt;1000, "Прибыль", "Убыток")</f>
        <v>Прибыль</v>
      </c>
    </row>
    <row r="8" spans="1:13" ht="25.5" customHeight="1" x14ac:dyDescent="0.2">
      <c r="A8" s="5" t="s">
        <v>11</v>
      </c>
      <c r="B8" s="9" t="str">
        <f>IF((B7&gt;0), "(1,1,0,4,2)", IF( (B7&lt;0), "(2,1,3,6,6)", "(2,3,3)"))</f>
        <v>(1,1,0,4,2)</v>
      </c>
      <c r="C8" s="9" t="str">
        <f>IF((C7&gt;0), "(1,1,0,4,2)", IF( (C7&lt;0), "(2,1,3,6,6)", "(2,3,3)"))</f>
        <v>(2,1,3,6,6)</v>
      </c>
      <c r="D8" s="9" t="str">
        <f>IF((D7&gt;0), "(1,1,0,4,2)", IF( (D7&lt;0), "(2,1,3,6,6)", "(2,3,3)"))</f>
        <v>(1,1,0,4,2)</v>
      </c>
      <c r="E8" s="8"/>
      <c r="F8" s="2"/>
      <c r="H8" s="5" t="s">
        <v>11</v>
      </c>
      <c r="I8" s="9" t="str">
        <f>IF((I7&gt;0), "(1,1,0,4,2)", IF( (I7&lt;0), "(2,1,3,6,6)", "(2,3,3)"))</f>
        <v>(1,1,0,4,2)</v>
      </c>
      <c r="J8" s="9" t="str">
        <f>IF((J7&gt;0), "(1,1,0,4,2)", IF( (J7&lt;0), "(2,1,3,6,6)", "(2,3,3)"))</f>
        <v>(1,1,0,4,2)</v>
      </c>
      <c r="K8" s="9" t="str">
        <f>IF((K7&gt;0), "(1,1,0,4,2)", IF( (K7&lt;0), "(2,1,3,6,6)", "(2,3,3)"))</f>
        <v>(1,1,0,4,2)</v>
      </c>
      <c r="L8" s="1"/>
      <c r="M8" s="1"/>
    </row>
    <row r="9" spans="1:13" ht="14.25" customHeight="1" x14ac:dyDescent="0.2">
      <c r="A9" s="4" t="s">
        <v>6</v>
      </c>
      <c r="B9" s="14">
        <v>500000</v>
      </c>
      <c r="C9" s="14">
        <v>100000</v>
      </c>
      <c r="D9" s="14">
        <v>230000</v>
      </c>
      <c r="E9" s="8" t="str">
        <f>IF((B9+C9+D9&gt;800), "(2,2,2,2,3)","X&gt;800  не выполняется")</f>
        <v>(2,2,2,2,3)</v>
      </c>
      <c r="F9" s="2" t="str">
        <f>IF( (B9+C9+D9)&gt;1000, "Прибыль", "Убыток")</f>
        <v>Прибыль</v>
      </c>
      <c r="H9" s="1" t="s">
        <v>6</v>
      </c>
      <c r="I9" s="14">
        <v>54300</v>
      </c>
      <c r="J9" s="14">
        <v>13500</v>
      </c>
      <c r="K9" s="14">
        <v>450</v>
      </c>
      <c r="L9" s="3" t="str">
        <f>IF((I9+J9+K9&gt;=400), "(2,1,3,6,6)","X&gt;=400  не выполняется")</f>
        <v>(2,1,3,6,6)</v>
      </c>
      <c r="M9" s="2" t="str">
        <f>IF( (I9+J9+K9)&gt;1000, "Прибыль", "Убыток")</f>
        <v>Прибыль</v>
      </c>
    </row>
    <row r="10" spans="1:13" ht="21.75" customHeight="1" x14ac:dyDescent="0.2">
      <c r="A10" s="5" t="s">
        <v>11</v>
      </c>
      <c r="B10" s="9" t="str">
        <f>IF((B9&gt;0), "(1,1,0,4,2)", IF( (B9&lt;0), "(2,1,3,6,6)", "(2,3,3)"))</f>
        <v>(1,1,0,4,2)</v>
      </c>
      <c r="C10" s="9" t="str">
        <f>IF((C9&gt;0), "(1,1,0,4,2)", IF( (C9&lt;0), "(2,1,3,6,6)", "(2,3,3)"))</f>
        <v>(1,1,0,4,2)</v>
      </c>
      <c r="D10" s="9" t="str">
        <f>IF((D9&gt;0), "(1,1,0,4,2)", IF( (D9&lt;0), "(2,1,3,6,6)", "(2,3,3)"))</f>
        <v>(1,1,0,4,2)</v>
      </c>
      <c r="E10" s="8"/>
      <c r="F10" s="2"/>
      <c r="H10" s="5" t="s">
        <v>11</v>
      </c>
      <c r="I10" s="9" t="str">
        <f>IF((I9&gt;0), "(1,1,0,4,2)", IF( (I9&lt;0), "(2,1,3,6,6)", "(2,3,3)"))</f>
        <v>(1,1,0,4,2)</v>
      </c>
      <c r="J10" s="9" t="str">
        <f>IF((J9&gt;0), "(1,1,0,4,2)", IF( (J9&lt;0), "(2,1,3,6,6)", "(2,3,3)"))</f>
        <v>(1,1,0,4,2)</v>
      </c>
      <c r="K10" s="9" t="str">
        <f>IF((K9&gt;0), "(1,1,0,4,2)", IF( (K9&lt;0), "(2,1,3,6,6)", "(2,3,3)"))</f>
        <v>(1,1,0,4,2)</v>
      </c>
      <c r="L10" s="1"/>
      <c r="M10" s="1"/>
    </row>
    <row r="11" spans="1:13" ht="16.5" customHeight="1" x14ac:dyDescent="0.2">
      <c r="A11" s="1" t="s">
        <v>7</v>
      </c>
      <c r="B11" s="14">
        <v>0</v>
      </c>
      <c r="C11" s="14">
        <v>-350</v>
      </c>
      <c r="D11" s="14">
        <v>10</v>
      </c>
      <c r="E11" s="8" t="str">
        <f>IF((B11+C11+D11&gt;800), "(2,2,2,2,3)","X&gt;800  не выполняется")</f>
        <v>X&gt;800  не выполняется</v>
      </c>
      <c r="F11" s="2" t="str">
        <f>IF( (B11+C11+D11)&gt;1000, "Прибыль", "Убыток")</f>
        <v>Убыток</v>
      </c>
      <c r="H11" s="1" t="s">
        <v>7</v>
      </c>
      <c r="I11" s="14">
        <v>255</v>
      </c>
      <c r="J11" s="14">
        <v>5440</v>
      </c>
      <c r="K11" s="14">
        <v>150</v>
      </c>
      <c r="L11" s="3" t="str">
        <f>IF((I11+J11+K11&gt;=400), "(2,1,3,6,6)","X&gt;=400  не выполняется")</f>
        <v>(2,1,3,6,6)</v>
      </c>
      <c r="M11" s="2" t="str">
        <f>IF( (I11+J11+K11)&gt;1000, "Прибыль", "Убыток")</f>
        <v>Прибыль</v>
      </c>
    </row>
    <row r="12" spans="1:13" ht="23.25" customHeight="1" x14ac:dyDescent="0.2">
      <c r="A12" s="5" t="s">
        <v>11</v>
      </c>
      <c r="B12" s="9" t="str">
        <f>IF((B11&gt;0), "(1,1,0,4,2)", IF( (B11&lt;0), "(2,1,3,6,6)", "(2,3,3)"))</f>
        <v>(2,3,3)</v>
      </c>
      <c r="C12" s="9" t="str">
        <f>IF((C11&gt;0), "(1,1,0,4,2)", IF( (C11&lt;0), "(2,1,3,6,6)", "(2,3,3)"))</f>
        <v>(2,1,3,6,6)</v>
      </c>
      <c r="D12" s="9" t="str">
        <f>IF((D11&gt;0), "(1,1,0,4,2)", IF( (D11&lt;0), "(2,1,3,6,6)", "(2,3,3)"))</f>
        <v>(1,1,0,4,2)</v>
      </c>
      <c r="E12" s="8"/>
      <c r="F12" s="2"/>
      <c r="H12" s="5" t="s">
        <v>11</v>
      </c>
      <c r="I12" s="9" t="str">
        <f>IF((I11&gt;0), "(1,1,0,4,2)", IF( (I11&lt;0), "(2,1,3,6,6)", "(2,3,3)"))</f>
        <v>(1,1,0,4,2)</v>
      </c>
      <c r="J12" s="9" t="str">
        <f>IF((J11&gt;0), "(1,1,0,4,2)", IF( (J11&lt;0), "(2,1,3,6,6)", "(2,3,3)"))</f>
        <v>(1,1,0,4,2)</v>
      </c>
      <c r="K12" s="9" t="str">
        <f>IF((K11&gt;0), "(1,1,0,4,2)", IF( (K11&lt;0), "(2,1,3,6,6)", "(2,3,3)"))</f>
        <v>(1,1,0,4,2)</v>
      </c>
      <c r="L12" s="1"/>
      <c r="M12" s="1"/>
    </row>
    <row r="13" spans="1:13" ht="25.5" customHeight="1" x14ac:dyDescent="0.2">
      <c r="A13" s="1" t="s">
        <v>8</v>
      </c>
      <c r="B13" s="14">
        <v>14000</v>
      </c>
      <c r="C13" s="14">
        <v>15000</v>
      </c>
      <c r="D13" s="14">
        <v>20000</v>
      </c>
      <c r="E13" s="8" t="str">
        <f>IF((B13+C13+D13&gt;800), "(2,2,2,2,3)","X&gt;800  не выполняется")</f>
        <v>(2,2,2,2,3)</v>
      </c>
      <c r="F13" s="2" t="str">
        <f>IF( (B13+C13+D13)&gt;1000, "Прибыль", "Убыток")</f>
        <v>Прибыль</v>
      </c>
      <c r="H13" s="1" t="s">
        <v>8</v>
      </c>
      <c r="I13" s="14">
        <v>350</v>
      </c>
      <c r="J13" s="14">
        <v>-5000</v>
      </c>
      <c r="K13" s="14">
        <v>3337</v>
      </c>
      <c r="L13" s="3" t="str">
        <f>IF((I13+J13+K13&gt;=400), "(2,1,3,6,6)","X&gt;=400  не выполняется")</f>
        <v>X&gt;=400  не выполняется</v>
      </c>
      <c r="M13" s="2" t="str">
        <f>IF( (I13+J13+K13)&gt;1000, "Прибыль", "Убыток")</f>
        <v>Убыток</v>
      </c>
    </row>
    <row r="14" spans="1:13" ht="32.25" x14ac:dyDescent="0.2">
      <c r="A14" s="5" t="s">
        <v>11</v>
      </c>
      <c r="B14" s="9" t="str">
        <f>IF((B13&gt;0), "(1,1,0,4,2)", IF( (B13&lt;0), "(2,1,3,6,6)", "(2,3,3)"))</f>
        <v>(1,1,0,4,2)</v>
      </c>
      <c r="C14" s="9" t="str">
        <f>IF((C13&gt;0), "(1,1,0,4,2)", IF( (C13&lt;0), "(2,1,3,6,6)", "(2,3,3)"))</f>
        <v>(1,1,0,4,2)</v>
      </c>
      <c r="D14" s="9" t="str">
        <f>IF((D13&gt;0), "(1,1,0,4,2)", IF( (D13&lt;0), "(2,1,3,6,6)", "(2,3,3)"))</f>
        <v>(1,1,0,4,2)</v>
      </c>
      <c r="E14" s="7"/>
      <c r="F14" s="1"/>
      <c r="H14" s="5" t="s">
        <v>11</v>
      </c>
      <c r="I14" s="9" t="str">
        <f>IF((I13&gt;0), "(1,1,0,4,2)", IF( (I13&lt;0), "(2,1,3,6,6)", "(2,3,3)"))</f>
        <v>(1,1,0,4,2)</v>
      </c>
      <c r="J14" s="9" t="str">
        <f>IF((J13&gt;0), "(1,1,0,4,2)", IF( (J13&lt;0), "(2,1,3,6,6)", "(2,3,3)"))</f>
        <v>(2,1,3,6,6)</v>
      </c>
      <c r="K14" s="9" t="str">
        <f>IF((K13&gt;0), "(1,1,0,4,2)", IF( (K13&lt;0), "(2,1,3,6,6)", "(2,3,3)"))</f>
        <v>(1,1,0,4,2)</v>
      </c>
      <c r="L14" s="1"/>
      <c r="M14" s="1"/>
    </row>
    <row r="15" spans="1:13" ht="23.25" customHeight="1" x14ac:dyDescent="0.2">
      <c r="A15" s="1" t="s">
        <v>9</v>
      </c>
      <c r="B15" s="14">
        <v>25000</v>
      </c>
      <c r="C15" s="14">
        <v>30000</v>
      </c>
      <c r="D15" s="14">
        <v>35000</v>
      </c>
      <c r="E15" s="8" t="str">
        <f>IF((B15+C15+D15&gt;800), "(2,2,2,2,3)","X&gt;800  не выполняется")</f>
        <v>(2,2,2,2,3)</v>
      </c>
      <c r="F15" s="2" t="str">
        <f>IF( (B15+C15+D15)&gt;1000, "Прибыль", "Убыток")</f>
        <v>Прибыль</v>
      </c>
      <c r="H15" s="1" t="s">
        <v>9</v>
      </c>
      <c r="I15" s="14">
        <v>23015</v>
      </c>
      <c r="J15" s="14">
        <v>35000</v>
      </c>
      <c r="K15" s="14">
        <v>5359</v>
      </c>
      <c r="L15" s="3" t="str">
        <f>IF((I15+J15+K15&gt;=400), "(2,1,3,6,6)","X&gt;=400  не выполняется")</f>
        <v>(2,1,3,6,6)</v>
      </c>
      <c r="M15" s="2" t="str">
        <f>IF( (I15+J15+K15)&gt;1000, "Прибыль", "Убыток")</f>
        <v>Прибыль</v>
      </c>
    </row>
    <row r="16" spans="1:13" ht="24" customHeight="1" x14ac:dyDescent="0.2">
      <c r="A16" s="5" t="s">
        <v>11</v>
      </c>
      <c r="B16" s="9" t="str">
        <f>IF((B15&gt;0), "(1,1,0,4,2)", IF( (B15&lt;0), "(2,1,3,6,6)", "(2,3,3)"))</f>
        <v>(1,1,0,4,2)</v>
      </c>
      <c r="C16" s="9" t="str">
        <f>IF((C15&gt;0), "(1,1,0,4,2)", IF( (C15&lt;0), "(2,1,3,6,6)", "(2,3,3)"))</f>
        <v>(1,1,0,4,2)</v>
      </c>
      <c r="D16" s="9" t="str">
        <f>IF((D15&gt;0), "(1,1,0,4,2)", IF( (D15&lt;0), "(2,1,3,6,6)", "(2,3,3)"))</f>
        <v>(1,1,0,4,2)</v>
      </c>
      <c r="E16" s="7"/>
      <c r="F16" s="1"/>
      <c r="H16" s="5" t="s">
        <v>11</v>
      </c>
      <c r="I16" s="9" t="str">
        <f>IF((I15&gt;0), "(1,1,0,4,2)", IF( (I15&lt;0), "(2,1,3,6,6)", "(2,3,3)"))</f>
        <v>(1,1,0,4,2)</v>
      </c>
      <c r="J16" s="9" t="str">
        <f>IF((J15&gt;0), "(1,1,0,4,2)", IF( (J15&lt;0), "(2,1,3,6,6)", "(2,3,3)"))</f>
        <v>(1,1,0,4,2)</v>
      </c>
      <c r="K16" s="9" t="str">
        <f>IF((K15&gt;0), "(1,1,0,4,2)", IF( (K15&lt;0), "(2,1,3,6,6)", "(2,3,3)"))</f>
        <v>(1,1,0,4,2)</v>
      </c>
      <c r="L16" s="1"/>
      <c r="M16" s="1"/>
    </row>
    <row r="17" ht="23.25" customHeight="1" x14ac:dyDescent="0.2"/>
    <row r="19" ht="26.25" customHeight="1" x14ac:dyDescent="0.2"/>
  </sheetData>
  <mergeCells count="7">
    <mergeCell ref="H5:L5"/>
    <mergeCell ref="M5:M6"/>
    <mergeCell ref="A3:F3"/>
    <mergeCell ref="A1:M1"/>
    <mergeCell ref="H3:M3"/>
    <mergeCell ref="A5:E5"/>
    <mergeCell ref="G5:G6"/>
  </mergeCells>
  <pageMargins left="0.7" right="0.7" top="0.75" bottom="0.75" header="0.3" footer="0.3"/>
  <pageSetup paperSize="2000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115" zoomScaleNormal="115" workbookViewId="0">
      <selection activeCell="E15" sqref="E15"/>
    </sheetView>
  </sheetViews>
  <sheetFormatPr defaultRowHeight="11.25" x14ac:dyDescent="0.2"/>
  <cols>
    <col min="1" max="1" width="19.1640625" customWidth="1"/>
    <col min="2" max="2" width="13" customWidth="1"/>
    <col min="3" max="3" width="15.6640625" customWidth="1"/>
    <col min="4" max="4" width="14.33203125" customWidth="1"/>
    <col min="5" max="5" width="19.6640625" customWidth="1"/>
    <col min="8" max="8" width="21.83203125" customWidth="1"/>
    <col min="9" max="9" width="11.6640625" customWidth="1"/>
    <col min="10" max="11" width="13.6640625" customWidth="1"/>
    <col min="12" max="12" width="23.5" customWidth="1"/>
  </cols>
  <sheetData>
    <row r="1" spans="1:13" x14ac:dyDescent="0.2">
      <c r="A1" s="29" t="s">
        <v>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3" spans="1:13" x14ac:dyDescent="0.2">
      <c r="A3" s="30" t="s">
        <v>28</v>
      </c>
      <c r="B3" s="30"/>
      <c r="C3" s="30"/>
      <c r="D3" s="30"/>
      <c r="E3" s="30"/>
      <c r="F3" s="30"/>
      <c r="H3" s="30" t="s">
        <v>21</v>
      </c>
      <c r="I3" s="30"/>
      <c r="J3" s="30"/>
      <c r="K3" s="30"/>
      <c r="L3" s="30"/>
      <c r="M3" s="30"/>
    </row>
    <row r="5" spans="1:13" x14ac:dyDescent="0.2">
      <c r="A5" s="31" t="s">
        <v>0</v>
      </c>
      <c r="B5" s="32"/>
      <c r="C5" s="32"/>
      <c r="D5" s="32"/>
      <c r="E5" s="33"/>
      <c r="F5" s="28" t="s">
        <v>10</v>
      </c>
      <c r="G5" s="34"/>
      <c r="H5" s="35" t="s">
        <v>0</v>
      </c>
      <c r="I5" s="35"/>
      <c r="J5" s="35"/>
      <c r="K5" s="35"/>
      <c r="L5" s="35"/>
      <c r="M5" s="36" t="s">
        <v>10</v>
      </c>
    </row>
    <row r="6" spans="1:13" x14ac:dyDescent="0.2">
      <c r="A6" s="1"/>
      <c r="B6" s="1" t="s">
        <v>1</v>
      </c>
      <c r="C6" s="1" t="s">
        <v>2</v>
      </c>
      <c r="D6" s="1" t="s">
        <v>3</v>
      </c>
      <c r="E6" s="1" t="s">
        <v>4</v>
      </c>
      <c r="F6" s="28"/>
      <c r="G6" s="34"/>
      <c r="H6" s="1"/>
      <c r="I6" s="1" t="s">
        <v>1</v>
      </c>
      <c r="J6" s="1" t="s">
        <v>2</v>
      </c>
      <c r="K6" s="1" t="s">
        <v>3</v>
      </c>
      <c r="L6" s="1" t="s">
        <v>4</v>
      </c>
      <c r="M6" s="36"/>
    </row>
    <row r="7" spans="1:13" ht="22.5" x14ac:dyDescent="0.2">
      <c r="A7" s="1" t="s">
        <v>5</v>
      </c>
      <c r="B7" s="14">
        <v>0</v>
      </c>
      <c r="C7" s="14">
        <v>0</v>
      </c>
      <c r="D7" s="14">
        <v>100</v>
      </c>
      <c r="E7" s="8" t="str">
        <f>IF((B7+C7+D7&lt;&gt;100), "1,1,0,4,2", "Условие X ≠ 100 не выполняется")</f>
        <v>Условие X ≠ 100 не выполняется</v>
      </c>
      <c r="F7" s="2" t="str">
        <f>IF( (B7+C7+D7)&gt;1000, "Прибыль", "Убыток")</f>
        <v>Убыток</v>
      </c>
      <c r="H7" s="1" t="s">
        <v>5</v>
      </c>
      <c r="I7" s="14">
        <v>1110</v>
      </c>
      <c r="J7" s="14">
        <v>760</v>
      </c>
      <c r="K7" s="14">
        <v>400</v>
      </c>
      <c r="L7" s="3" t="str">
        <f>IF((I7+J7+K7&gt;1000), "(2,1,3,6,6)","X&gt;1000  не выполняется")</f>
        <v>(2,1,3,6,6)</v>
      </c>
      <c r="M7" s="2" t="str">
        <f>IF( (I7+J7+K7)&gt;1000, "Прибыль", "Убыток")</f>
        <v>Прибыль</v>
      </c>
    </row>
    <row r="8" spans="1:13" ht="53.25" x14ac:dyDescent="0.2">
      <c r="A8" s="5" t="s">
        <v>11</v>
      </c>
      <c r="B8" s="9" t="str">
        <f>IF((B7&gt;0), "(1,1,0,4,2)", IF( (B7&lt;0), "(2,1,3,6,6)", "(2,3,3)"))</f>
        <v>(2,3,3)</v>
      </c>
      <c r="C8" s="9" t="str">
        <f>IF((C7&gt;0), "(1,1,0,4,2)", IF( (C7&lt;0), "(2,1,3,6,6)", "(2,3,3)"))</f>
        <v>(2,3,3)</v>
      </c>
      <c r="D8" s="9" t="str">
        <f>IF((D7&gt;0), "(1,1,0,4,2)", IF( (D7&lt;0), "(2,1,3,6,6)", "(2,3,3)"))</f>
        <v>(1,1,0,4,2)</v>
      </c>
      <c r="E8" s="8"/>
      <c r="F8" s="2"/>
      <c r="H8" s="5" t="s">
        <v>11</v>
      </c>
      <c r="I8" s="9" t="str">
        <f>IF((I7&gt;0), "(1,1,0,4,2)", IF( (I7&lt;0), "(2,1,3,6,6)", "(2,3,3)"))</f>
        <v>(1,1,0,4,2)</v>
      </c>
      <c r="J8" s="9" t="str">
        <f>IF((J7&gt;0), "(1,1,0,4,2)", IF( (J7&lt;0), "(2,1,3,6,6)", "(2,3,3)"))</f>
        <v>(1,1,0,4,2)</v>
      </c>
      <c r="K8" s="9" t="str">
        <f>IF((K7&gt;0), "(1,1,0,4,2)", IF( (K7&lt;0), "(2,1,3,6,6)", "(2,3,3)"))</f>
        <v>(1,1,0,4,2)</v>
      </c>
      <c r="L8" s="1"/>
      <c r="M8" s="1"/>
    </row>
    <row r="9" spans="1:13" ht="22.5" x14ac:dyDescent="0.2">
      <c r="A9" s="4" t="s">
        <v>6</v>
      </c>
      <c r="B9" s="14">
        <v>500000</v>
      </c>
      <c r="C9" s="14">
        <v>100000</v>
      </c>
      <c r="D9" s="14">
        <v>230000</v>
      </c>
      <c r="E9" s="8" t="str">
        <f>IF((B9+C9+D9&lt;&gt;100), "1,1,0,4,2", "Условие X ≠ 100 не выполняется")</f>
        <v>1,1,0,4,2</v>
      </c>
      <c r="F9" s="2" t="str">
        <f>IF( (B9+C9+D9)&gt;1000, "Прибыль", "Убыток")</f>
        <v>Прибыль</v>
      </c>
      <c r="H9" s="1" t="s">
        <v>6</v>
      </c>
      <c r="I9" s="14">
        <v>54300</v>
      </c>
      <c r="J9" s="14">
        <v>13500</v>
      </c>
      <c r="K9" s="14">
        <v>450</v>
      </c>
      <c r="L9" s="3" t="str">
        <f>IF((I9+J9+K9&gt;1000), "(2,1,3,6,6)","X&gt;1000  не выполняется")</f>
        <v>(2,1,3,6,6)</v>
      </c>
      <c r="M9" s="2" t="str">
        <f>IF( (I9+J9+K9)&gt;1000, "Прибыль", "Убыток")</f>
        <v>Прибыль</v>
      </c>
    </row>
    <row r="10" spans="1:13" ht="53.25" x14ac:dyDescent="0.2">
      <c r="A10" s="5" t="s">
        <v>11</v>
      </c>
      <c r="B10" s="9" t="str">
        <f>IF((B9&gt;0), "(1,1,0,4,2)", IF( (B9&lt;0), "(2,1,3,6,6)", "(2,3,3)"))</f>
        <v>(1,1,0,4,2)</v>
      </c>
      <c r="C10" s="9" t="str">
        <f>IF((C9&gt;0), "(1,1,0,4,2)", IF( (C9&lt;0), "(2,1,3,6,6)", "(2,3,3)"))</f>
        <v>(1,1,0,4,2)</v>
      </c>
      <c r="D10" s="9" t="str">
        <f>IF((D9&gt;0), "(1,1,0,4,2)", IF( (D9&lt;0), "(2,1,3,6,6)", "(2,3,3)"))</f>
        <v>(1,1,0,4,2)</v>
      </c>
      <c r="E10" s="8"/>
      <c r="F10" s="2"/>
      <c r="H10" s="5" t="s">
        <v>11</v>
      </c>
      <c r="I10" s="9" t="str">
        <f>IF((I9&gt;0), "(1,1,0,4,2)", IF( (I9&lt;0), "(2,1,3,6,6)", "(2,3,3)"))</f>
        <v>(1,1,0,4,2)</v>
      </c>
      <c r="J10" s="9" t="str">
        <f>IF((J9&gt;0), "(1,1,0,4,2)", IF( (J9&lt;0), "(2,1,3,6,6)", "(2,3,3)"))</f>
        <v>(1,1,0,4,2)</v>
      </c>
      <c r="K10" s="9" t="str">
        <f>IF((K9&gt;0), "(1,1,0,4,2)", IF( (K9&lt;0), "(2,1,3,6,6)", "(2,3,3)"))</f>
        <v>(1,1,0,4,2)</v>
      </c>
      <c r="L10" s="1"/>
      <c r="M10" s="1"/>
    </row>
    <row r="11" spans="1:13" ht="22.5" x14ac:dyDescent="0.2">
      <c r="A11" s="1" t="s">
        <v>7</v>
      </c>
      <c r="B11" s="14">
        <v>0</v>
      </c>
      <c r="C11" s="14">
        <v>-350</v>
      </c>
      <c r="D11" s="14">
        <v>10</v>
      </c>
      <c r="E11" s="8" t="str">
        <f>IF((B11+C11+D11&lt;&gt;100), "1,1,0,4,2", "Условие X ≠ 100 не выполняется")</f>
        <v>1,1,0,4,2</v>
      </c>
      <c r="F11" s="2" t="str">
        <f>IF( (B11+C11+D11)&gt;1000, "Прибыль", "Убыток")</f>
        <v>Убыток</v>
      </c>
      <c r="H11" s="1" t="s">
        <v>7</v>
      </c>
      <c r="I11" s="14">
        <v>255</v>
      </c>
      <c r="J11" s="14">
        <v>5440</v>
      </c>
      <c r="K11" s="14">
        <v>150</v>
      </c>
      <c r="L11" s="3" t="str">
        <f>IF((I11+J11+K11&gt;1000), "(2,1,3,6,6)","X&gt;1000  не выполняется")</f>
        <v>(2,1,3,6,6)</v>
      </c>
      <c r="M11" s="2" t="str">
        <f>IF( (I11+J11+K11)&gt;1000, "Прибыль", "Убыток")</f>
        <v>Прибыль</v>
      </c>
    </row>
    <row r="12" spans="1:13" ht="53.25" x14ac:dyDescent="0.2">
      <c r="A12" s="5" t="s">
        <v>11</v>
      </c>
      <c r="B12" s="9" t="str">
        <f>IF((B11&gt;0), "(1,1,0,4,2)", IF( (B11&lt;0), "(2,1,3,6,6)", "(2,3,3)"))</f>
        <v>(2,3,3)</v>
      </c>
      <c r="C12" s="9" t="str">
        <f>IF((C11&gt;0), "(1,1,0,4,2)", IF( (C11&lt;0), "(2,1,3,6,6)", "(2,3,3)"))</f>
        <v>(2,1,3,6,6)</v>
      </c>
      <c r="D12" s="9" t="str">
        <f>IF((D11&gt;0), "(1,1,0,4,2)", IF( (D11&lt;0), "(2,1,3,6,6)", "(2,3,3)"))</f>
        <v>(1,1,0,4,2)</v>
      </c>
      <c r="E12" s="8"/>
      <c r="F12" s="2"/>
      <c r="H12" s="5" t="s">
        <v>11</v>
      </c>
      <c r="I12" s="9" t="str">
        <f>IF((I11&gt;0), "(1,1,0,4,2)", IF( (I11&lt;0), "(2,1,3,6,6)", "(2,3,3)"))</f>
        <v>(1,1,0,4,2)</v>
      </c>
      <c r="J12" s="9" t="str">
        <f>IF((J11&gt;0), "(1,1,0,4,2)", IF( (J11&lt;0), "(2,1,3,6,6)", "(2,3,3)"))</f>
        <v>(1,1,0,4,2)</v>
      </c>
      <c r="K12" s="9" t="str">
        <f>IF((K11&gt;0), "(1,1,0,4,2)", IF( (K11&lt;0), "(2,1,3,6,6)", "(2,3,3)"))</f>
        <v>(1,1,0,4,2)</v>
      </c>
      <c r="L12" s="1"/>
      <c r="M12" s="1"/>
    </row>
    <row r="13" spans="1:13" ht="22.5" x14ac:dyDescent="0.2">
      <c r="A13" s="1" t="s">
        <v>8</v>
      </c>
      <c r="B13" s="14">
        <v>14000</v>
      </c>
      <c r="C13" s="14">
        <v>15000</v>
      </c>
      <c r="D13" s="14">
        <v>20000</v>
      </c>
      <c r="E13" s="8" t="str">
        <f>IF((B13+C13+D13&lt;&gt;100), "1,1,0,4,2", "Условие X ≠ 100 не выполняется")</f>
        <v>1,1,0,4,2</v>
      </c>
      <c r="F13" s="2" t="str">
        <f>IF( (B13+C13+D13)&gt;1000, "Прибыль", "Убыток")</f>
        <v>Прибыль</v>
      </c>
      <c r="H13" s="1" t="s">
        <v>8</v>
      </c>
      <c r="I13" s="14">
        <v>350</v>
      </c>
      <c r="J13" s="14">
        <v>-5000</v>
      </c>
      <c r="K13" s="14">
        <v>3337</v>
      </c>
      <c r="L13" s="3" t="str">
        <f>IF((I13+J13+K13&gt;1000), "(2,1,3,6,6)","X&gt;1000  не выполняется")</f>
        <v>X&gt;1000  не выполняется</v>
      </c>
      <c r="M13" s="2" t="str">
        <f>IF( (I13+J13+K13)&gt;1000, "Прибыль", "Убыток")</f>
        <v>Убыток</v>
      </c>
    </row>
    <row r="14" spans="1:13" ht="53.25" x14ac:dyDescent="0.2">
      <c r="A14" s="5" t="s">
        <v>11</v>
      </c>
      <c r="B14" s="9" t="str">
        <f>IF((B13&gt;0), "(1,1,0,4,2)", IF( (B13&lt;0), "(2,1,3,6,6)", "(2,3,3)"))</f>
        <v>(1,1,0,4,2)</v>
      </c>
      <c r="C14" s="9" t="str">
        <f>IF((C13&gt;0), "(1,1,0,4,2)", IF( (C13&lt;0), "(2,1,3,6,6)", "(2,3,3)"))</f>
        <v>(1,1,0,4,2)</v>
      </c>
      <c r="D14" s="9" t="str">
        <f>IF((D13&gt;0), "(1,1,0,4,2)", IF( (D13&lt;0), "(2,1,3,6,6)", "(2,3,3)"))</f>
        <v>(1,1,0,4,2)</v>
      </c>
      <c r="E14" s="7"/>
      <c r="F14" s="1"/>
      <c r="H14" s="5" t="s">
        <v>11</v>
      </c>
      <c r="I14" s="9" t="str">
        <f>IF((I13&gt;0), "(1,1,0,4,2)", IF( (I13&lt;0), "(2,1,3,6,6)", "(2,3,3)"))</f>
        <v>(1,1,0,4,2)</v>
      </c>
      <c r="J14" s="9" t="str">
        <f>IF((J13&gt;0), "(1,1,0,4,2)", IF( (J13&lt;0), "(2,1,3,6,6)", "(2,3,3)"))</f>
        <v>(2,1,3,6,6)</v>
      </c>
      <c r="K14" s="9" t="str">
        <f>IF((K13&gt;0), "(1,1,0,4,2)", IF( (K13&lt;0), "(2,1,3,6,6)", "(2,3,3)"))</f>
        <v>(1,1,0,4,2)</v>
      </c>
      <c r="L14" s="1"/>
      <c r="M14" s="1"/>
    </row>
    <row r="15" spans="1:13" ht="22.5" x14ac:dyDescent="0.2">
      <c r="A15" s="1" t="s">
        <v>9</v>
      </c>
      <c r="B15" s="14">
        <v>25000</v>
      </c>
      <c r="C15" s="14">
        <v>30000</v>
      </c>
      <c r="D15" s="14">
        <v>35000</v>
      </c>
      <c r="E15" s="8" t="str">
        <f>IF((B15+C15+D15&lt;&gt;100), "1,1,0,4,2", "Условие X ≠ 100 не выполняется")</f>
        <v>1,1,0,4,2</v>
      </c>
      <c r="F15" s="2" t="str">
        <f>IF( (B15+C15+D15)&gt;1000, "Прибыль", "Убыток")</f>
        <v>Прибыль</v>
      </c>
      <c r="H15" s="1" t="s">
        <v>9</v>
      </c>
      <c r="I15" s="14">
        <v>23015</v>
      </c>
      <c r="J15" s="14">
        <v>35000</v>
      </c>
      <c r="K15" s="14">
        <v>5359</v>
      </c>
      <c r="L15" s="3" t="str">
        <f>IF((I15+J15+K15&gt;1000), "(2,1,3,6,6)","X&gt;1000  не выполняется")</f>
        <v>(2,1,3,6,6)</v>
      </c>
      <c r="M15" s="2" t="str">
        <f>IF( (I15+J15+K15)&gt;1000, "Прибыль", "Убыток")</f>
        <v>Прибыль</v>
      </c>
    </row>
    <row r="16" spans="1:13" ht="53.25" x14ac:dyDescent="0.2">
      <c r="A16" s="5" t="s">
        <v>11</v>
      </c>
      <c r="B16" s="9" t="str">
        <f>IF((B15&gt;0), "(1,1,0,4,2)", IF( (B15&lt;0), "(2,1,3,6,6)", "(2,3,3)"))</f>
        <v>(1,1,0,4,2)</v>
      </c>
      <c r="C16" s="9" t="str">
        <f>IF((C15&gt;0), "(1,1,0,4,2)", IF( (C15&lt;0), "(2,1,3,6,6)", "(2,3,3)"))</f>
        <v>(1,1,0,4,2)</v>
      </c>
      <c r="D16" s="9" t="str">
        <f>IF((D15&gt;0), "(1,1,0,4,2)", IF( (D15&lt;0), "(2,1,3,6,6)", "(2,3,3)"))</f>
        <v>(1,1,0,4,2)</v>
      </c>
      <c r="E16" s="7"/>
      <c r="F16" s="1"/>
      <c r="H16" s="5" t="s">
        <v>11</v>
      </c>
      <c r="I16" s="9" t="str">
        <f>IF((I15&gt;0), "(1,1,0,4,2)", IF( (I15&lt;0), "(2,1,3,6,6)", "(2,3,3)"))</f>
        <v>(1,1,0,4,2)</v>
      </c>
      <c r="J16" s="9" t="str">
        <f>IF((J15&gt;0), "(1,1,0,4,2)", IF( (J15&lt;0), "(2,1,3,6,6)", "(2,3,3)"))</f>
        <v>(1,1,0,4,2)</v>
      </c>
      <c r="K16" s="9" t="str">
        <f>IF((K15&gt;0), "(1,1,0,4,2)", IF( (K15&lt;0), "(2,1,3,6,6)", "(2,3,3)"))</f>
        <v>(1,1,0,4,2)</v>
      </c>
      <c r="L16" s="1"/>
      <c r="M16" s="1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Вар. 1</vt:lpstr>
      <vt:lpstr>Вар. 2</vt:lpstr>
      <vt:lpstr>Вар. 3</vt:lpstr>
      <vt:lpstr>Вар. 4</vt:lpstr>
      <vt:lpstr>Вар. 5</vt:lpstr>
      <vt:lpstr>Вар.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2023-10-27T17:34:33Z</dcterms:created>
  <dcterms:modified xsi:type="dcterms:W3CDTF">2023-11-06T12:58:33Z</dcterms:modified>
</cp:coreProperties>
</file>