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ontu\Downloads\"/>
    </mc:Choice>
  </mc:AlternateContent>
  <bookViews>
    <workbookView xWindow="0" yWindow="0" windowWidth="19200" windowHeight="7010"/>
  </bookViews>
  <sheets>
    <sheet name="НОО-УП-2022" sheetId="1" r:id="rId1"/>
  </sheets>
  <calcPr calcId="152511" iterateDelta="1E-4"/>
</workbook>
</file>

<file path=xl/calcChain.xml><?xml version="1.0" encoding="utf-8"?>
<calcChain xmlns="http://schemas.openxmlformats.org/spreadsheetml/2006/main">
  <c r="K17" i="1" l="1"/>
  <c r="J17" i="1"/>
  <c r="I17" i="1"/>
  <c r="H17" i="1"/>
  <c r="L16" i="1"/>
  <c r="F16" i="1"/>
  <c r="K15" i="1"/>
  <c r="J15" i="1"/>
  <c r="I15" i="1"/>
  <c r="H15" i="1"/>
  <c r="L14" i="1"/>
  <c r="F14" i="1"/>
  <c r="L13" i="1"/>
  <c r="F13" i="1"/>
  <c r="L12" i="1"/>
  <c r="F12" i="1"/>
  <c r="L11" i="1"/>
  <c r="F11" i="1"/>
  <c r="L10" i="1"/>
  <c r="F10" i="1"/>
  <c r="L9" i="1"/>
  <c r="F9" i="1"/>
  <c r="L8" i="1"/>
  <c r="F8" i="1"/>
  <c r="L7" i="1"/>
  <c r="F7" i="1"/>
  <c r="L6" i="1"/>
  <c r="F6" i="1"/>
  <c r="L5" i="1"/>
  <c r="F5" i="1"/>
  <c r="L4" i="1"/>
  <c r="F4" i="1"/>
  <c r="L3" i="1"/>
  <c r="F3" i="1"/>
  <c r="L2" i="1"/>
  <c r="F2" i="1"/>
  <c r="L15" i="1" l="1"/>
  <c r="H18" i="1"/>
  <c r="J18" i="1"/>
  <c r="I18" i="1"/>
  <c r="K18" i="1"/>
  <c r="N18" i="1" l="1"/>
</calcChain>
</file>

<file path=xl/sharedStrings.xml><?xml version="1.0" encoding="utf-8"?>
<sst xmlns="http://schemas.openxmlformats.org/spreadsheetml/2006/main" count="83" uniqueCount="49">
  <si>
    <t>Номер</t>
  </si>
  <si>
    <t>Раздел</t>
  </si>
  <si>
    <t>Предметные области</t>
  </si>
  <si>
    <t>Код раздела</t>
  </si>
  <si>
    <t>Код предмета</t>
  </si>
  <si>
    <t>Код предмета в УП</t>
  </si>
  <si>
    <t>Учебные предметы</t>
  </si>
  <si>
    <t>НОО</t>
  </si>
  <si>
    <t>Обязательная</t>
  </si>
  <si>
    <t>Русский язык и литература</t>
  </si>
  <si>
    <t>о</t>
  </si>
  <si>
    <t>р</t>
  </si>
  <si>
    <t>Русский язык</t>
  </si>
  <si>
    <t>ч</t>
  </si>
  <si>
    <t>Литературное чтение</t>
  </si>
  <si>
    <t>Родной язык и родная литература</t>
  </si>
  <si>
    <t>рд</t>
  </si>
  <si>
    <t>Родной язык (русский)</t>
  </si>
  <si>
    <t>чд</t>
  </si>
  <si>
    <t>Литературное чтение на родном языке</t>
  </si>
  <si>
    <t>Иностранный язык</t>
  </si>
  <si>
    <t>анг</t>
  </si>
  <si>
    <t>Иностранный язык (английский)</t>
  </si>
  <si>
    <t>Математика и информатика</t>
  </si>
  <si>
    <t>м</t>
  </si>
  <si>
    <t xml:space="preserve">Математика </t>
  </si>
  <si>
    <t>Основы религиозных культур и светской этики</t>
  </si>
  <si>
    <t>орксэ</t>
  </si>
  <si>
    <t>Обществознание и естествознание (Окружающий мир)</t>
  </si>
  <si>
    <t>окр</t>
  </si>
  <si>
    <t>Окружающий мир</t>
  </si>
  <si>
    <t xml:space="preserve">Искусство </t>
  </si>
  <si>
    <t>изо</t>
  </si>
  <si>
    <t>Изобразительное искусство</t>
  </si>
  <si>
    <t>муз</t>
  </si>
  <si>
    <t xml:space="preserve">Музыка </t>
  </si>
  <si>
    <t xml:space="preserve">Технология </t>
  </si>
  <si>
    <t>тех</t>
  </si>
  <si>
    <t>Физическая культура и основы безопасности жизнедеятельности</t>
  </si>
  <si>
    <t>фзр</t>
  </si>
  <si>
    <t>Физическая культура</t>
  </si>
  <si>
    <t>Индивидуальный проект</t>
  </si>
  <si>
    <t>инд</t>
  </si>
  <si>
    <t>Итого:</t>
  </si>
  <si>
    <t>Часть, формируемая участниками образовательных отношений</t>
  </si>
  <si>
    <t>но</t>
  </si>
  <si>
    <t>Ячейка проверяет горизанталь</t>
  </si>
  <si>
    <t>ВСЕГО:</t>
  </si>
  <si>
    <t>Предельно допустимая аудиторная нагрузка при 5-дневной учебной неделе (требования СанПин)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</si>
</sst>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i/>
      <sz val="12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sz val="12"/>
      <color theme="1"/>
      <name val="Times New Roman"/>
    </font>
    <font>
      <sz val="14"/>
      <color theme="1"/>
      <name val="Times New Roman"/>
    </font>
    <font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7" tint="0.59999389629810485"/>
        <bgColor theme="7" tint="0.59999389629810485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abSelected="1" zoomScale="90" workbookViewId="0">
      <pane ySplit="1" topLeftCell="A11" activePane="bottomLeft" state="frozen"/>
      <selection activeCell="F34" sqref="F34"/>
      <selection pane="bottomLeft" activeCell="F19" sqref="F19"/>
    </sheetView>
  </sheetViews>
  <sheetFormatPr defaultColWidth="9.1796875" defaultRowHeight="14.5" x14ac:dyDescent="0.35"/>
  <cols>
    <col min="1" max="1" width="9.1796875" style="2"/>
    <col min="2" max="2" width="18.81640625" style="2" customWidth="1"/>
    <col min="3" max="3" width="30" style="3" customWidth="1"/>
    <col min="4" max="4" width="11.1796875" style="1" customWidth="1"/>
    <col min="5" max="5" width="13.81640625" style="1" customWidth="1"/>
    <col min="6" max="6" width="12" style="1" customWidth="1"/>
    <col min="7" max="7" width="20.7265625" style="1" customWidth="1"/>
    <col min="8" max="13" width="9.1796875" style="1"/>
    <col min="14" max="14" width="18.54296875" style="1" customWidth="1"/>
    <col min="15" max="16384" width="9.1796875" style="1"/>
  </cols>
  <sheetData>
    <row r="1" spans="1:12" ht="45.75" customHeight="1" thickBot="1" x14ac:dyDescent="0.4">
      <c r="A1" s="39" t="s">
        <v>0</v>
      </c>
      <c r="B1" s="39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21" t="s">
        <v>6</v>
      </c>
      <c r="H1" s="5">
        <v>1</v>
      </c>
      <c r="I1" s="6">
        <v>2</v>
      </c>
      <c r="J1" s="6">
        <v>3</v>
      </c>
      <c r="K1" s="7">
        <v>4</v>
      </c>
      <c r="L1" s="7" t="s">
        <v>7</v>
      </c>
    </row>
    <row r="2" spans="1:12" ht="18.5" thickBot="1" x14ac:dyDescent="0.4">
      <c r="A2" s="39">
        <v>1</v>
      </c>
      <c r="B2" s="39" t="s">
        <v>8</v>
      </c>
      <c r="C2" s="40" t="s">
        <v>9</v>
      </c>
      <c r="D2" s="41" t="s">
        <v>10</v>
      </c>
      <c r="E2" s="37" t="s">
        <v>11</v>
      </c>
      <c r="F2" s="37" t="str">
        <f t="shared" ref="F2:F14" si="0">CONCATENATE(D2,"-",E2)</f>
        <v>о-р</v>
      </c>
      <c r="G2" s="8" t="s">
        <v>12</v>
      </c>
      <c r="H2" s="9">
        <v>5</v>
      </c>
      <c r="I2" s="10">
        <v>4</v>
      </c>
      <c r="J2" s="10">
        <v>4</v>
      </c>
      <c r="K2" s="10">
        <v>4</v>
      </c>
      <c r="L2" s="12">
        <f t="shared" ref="L2:L14" si="1">SUM(H2:K2)</f>
        <v>17</v>
      </c>
    </row>
    <row r="3" spans="1:12" ht="31.5" thickBot="1" x14ac:dyDescent="0.4">
      <c r="A3" s="39">
        <v>2</v>
      </c>
      <c r="B3" s="39" t="s">
        <v>8</v>
      </c>
      <c r="C3" s="40" t="s">
        <v>9</v>
      </c>
      <c r="D3" s="41" t="s">
        <v>10</v>
      </c>
      <c r="E3" s="41" t="s">
        <v>13</v>
      </c>
      <c r="F3" s="37" t="str">
        <f t="shared" si="0"/>
        <v>о-ч</v>
      </c>
      <c r="G3" s="8" t="s">
        <v>14</v>
      </c>
      <c r="H3" s="9">
        <v>4</v>
      </c>
      <c r="I3" s="9">
        <v>4</v>
      </c>
      <c r="J3" s="9">
        <v>4</v>
      </c>
      <c r="K3" s="10">
        <v>3</v>
      </c>
      <c r="L3" s="12">
        <f t="shared" si="1"/>
        <v>15</v>
      </c>
    </row>
    <row r="4" spans="1:12" ht="31.5" thickBot="1" x14ac:dyDescent="0.4">
      <c r="A4" s="39">
        <v>3</v>
      </c>
      <c r="B4" s="39" t="s">
        <v>8</v>
      </c>
      <c r="C4" s="40" t="s">
        <v>15</v>
      </c>
      <c r="D4" s="41" t="s">
        <v>10</v>
      </c>
      <c r="E4" s="41" t="s">
        <v>16</v>
      </c>
      <c r="F4" s="37" t="str">
        <f t="shared" si="0"/>
        <v>о-рд</v>
      </c>
      <c r="G4" s="8" t="s">
        <v>17</v>
      </c>
      <c r="H4" s="13">
        <v>0.5</v>
      </c>
      <c r="I4" s="13">
        <v>0.5</v>
      </c>
      <c r="J4" s="13">
        <v>0.5</v>
      </c>
      <c r="K4" s="13">
        <v>0.5</v>
      </c>
      <c r="L4" s="12">
        <f t="shared" si="1"/>
        <v>2</v>
      </c>
    </row>
    <row r="5" spans="1:12" ht="47" thickBot="1" x14ac:dyDescent="0.4">
      <c r="A5" s="39">
        <v>4</v>
      </c>
      <c r="B5" s="39" t="s">
        <v>8</v>
      </c>
      <c r="C5" s="40" t="s">
        <v>15</v>
      </c>
      <c r="D5" s="41" t="s">
        <v>10</v>
      </c>
      <c r="E5" s="41" t="s">
        <v>18</v>
      </c>
      <c r="F5" s="37" t="str">
        <f t="shared" si="0"/>
        <v>о-чд</v>
      </c>
      <c r="G5" s="8" t="s">
        <v>19</v>
      </c>
      <c r="H5" s="13">
        <v>0.5</v>
      </c>
      <c r="I5" s="13">
        <v>0.5</v>
      </c>
      <c r="J5" s="13">
        <v>0.5</v>
      </c>
      <c r="K5" s="13">
        <v>0.5</v>
      </c>
      <c r="L5" s="12">
        <f t="shared" si="1"/>
        <v>2</v>
      </c>
    </row>
    <row r="6" spans="1:12" ht="31.5" thickBot="1" x14ac:dyDescent="0.4">
      <c r="A6" s="39">
        <v>5</v>
      </c>
      <c r="B6" s="39" t="s">
        <v>8</v>
      </c>
      <c r="C6" s="40" t="s">
        <v>20</v>
      </c>
      <c r="D6" s="41" t="s">
        <v>10</v>
      </c>
      <c r="E6" s="41" t="s">
        <v>21</v>
      </c>
      <c r="F6" s="37" t="str">
        <f t="shared" si="0"/>
        <v>о-анг</v>
      </c>
      <c r="G6" s="8" t="s">
        <v>22</v>
      </c>
      <c r="H6" s="14"/>
      <c r="I6" s="11">
        <v>2</v>
      </c>
      <c r="J6" s="11">
        <v>2</v>
      </c>
      <c r="K6" s="11">
        <v>2</v>
      </c>
      <c r="L6" s="12">
        <f t="shared" si="1"/>
        <v>6</v>
      </c>
    </row>
    <row r="7" spans="1:12" ht="16" thickBot="1" x14ac:dyDescent="0.4">
      <c r="A7" s="39">
        <v>6</v>
      </c>
      <c r="B7" s="39" t="s">
        <v>8</v>
      </c>
      <c r="C7" s="40" t="s">
        <v>23</v>
      </c>
      <c r="D7" s="41" t="s">
        <v>10</v>
      </c>
      <c r="E7" s="41" t="s">
        <v>24</v>
      </c>
      <c r="F7" s="37" t="str">
        <f t="shared" si="0"/>
        <v>о-м</v>
      </c>
      <c r="G7" s="8" t="s">
        <v>25</v>
      </c>
      <c r="H7" s="13">
        <v>4</v>
      </c>
      <c r="I7" s="11">
        <v>4</v>
      </c>
      <c r="J7" s="11">
        <v>4</v>
      </c>
      <c r="K7" s="11">
        <v>4</v>
      </c>
      <c r="L7" s="12">
        <f t="shared" si="1"/>
        <v>16</v>
      </c>
    </row>
    <row r="8" spans="1:12" ht="48" customHeight="1" thickBot="1" x14ac:dyDescent="0.4">
      <c r="A8" s="39">
        <v>7</v>
      </c>
      <c r="B8" s="39" t="s">
        <v>8</v>
      </c>
      <c r="C8" s="40" t="s">
        <v>26</v>
      </c>
      <c r="D8" s="41" t="s">
        <v>10</v>
      </c>
      <c r="E8" s="41" t="s">
        <v>27</v>
      </c>
      <c r="F8" s="37" t="str">
        <f t="shared" si="0"/>
        <v>о-орксэ</v>
      </c>
      <c r="G8" s="45" t="s">
        <v>26</v>
      </c>
      <c r="H8" s="14"/>
      <c r="I8" s="15"/>
      <c r="J8" s="15"/>
      <c r="K8" s="11">
        <v>1</v>
      </c>
      <c r="L8" s="12">
        <f t="shared" si="1"/>
        <v>1</v>
      </c>
    </row>
    <row r="9" spans="1:12" ht="47" thickBot="1" x14ac:dyDescent="0.4">
      <c r="A9" s="39">
        <v>8</v>
      </c>
      <c r="B9" s="39" t="s">
        <v>8</v>
      </c>
      <c r="C9" s="40" t="s">
        <v>28</v>
      </c>
      <c r="D9" s="41" t="s">
        <v>10</v>
      </c>
      <c r="E9" s="41" t="s">
        <v>29</v>
      </c>
      <c r="F9" s="37" t="str">
        <f t="shared" si="0"/>
        <v>о-окр</v>
      </c>
      <c r="G9" s="8" t="s">
        <v>30</v>
      </c>
      <c r="H9" s="13">
        <v>2</v>
      </c>
      <c r="I9" s="11">
        <v>2</v>
      </c>
      <c r="J9" s="11">
        <v>2</v>
      </c>
      <c r="K9" s="11">
        <v>2</v>
      </c>
      <c r="L9" s="12">
        <f t="shared" si="1"/>
        <v>8</v>
      </c>
    </row>
    <row r="10" spans="1:12" ht="31.5" thickBot="1" x14ac:dyDescent="0.4">
      <c r="A10" s="39">
        <v>9</v>
      </c>
      <c r="B10" s="39" t="s">
        <v>8</v>
      </c>
      <c r="C10" s="40" t="s">
        <v>31</v>
      </c>
      <c r="D10" s="41" t="s">
        <v>10</v>
      </c>
      <c r="E10" s="41" t="s">
        <v>32</v>
      </c>
      <c r="F10" s="37" t="str">
        <f t="shared" si="0"/>
        <v>о-изо</v>
      </c>
      <c r="G10" s="8" t="s">
        <v>33</v>
      </c>
      <c r="H10" s="13">
        <v>1</v>
      </c>
      <c r="I10" s="11">
        <v>1</v>
      </c>
      <c r="J10" s="11">
        <v>1</v>
      </c>
      <c r="K10" s="11">
        <v>1</v>
      </c>
      <c r="L10" s="12">
        <f t="shared" si="1"/>
        <v>4</v>
      </c>
    </row>
    <row r="11" spans="1:12" ht="16" thickBot="1" x14ac:dyDescent="0.4">
      <c r="A11" s="39">
        <v>10</v>
      </c>
      <c r="B11" s="39" t="s">
        <v>8</v>
      </c>
      <c r="C11" s="40" t="s">
        <v>31</v>
      </c>
      <c r="D11" s="41" t="s">
        <v>10</v>
      </c>
      <c r="E11" s="41" t="s">
        <v>34</v>
      </c>
      <c r="F11" s="37" t="str">
        <f t="shared" si="0"/>
        <v>о-муз</v>
      </c>
      <c r="G11" s="8" t="s">
        <v>35</v>
      </c>
      <c r="H11" s="13">
        <v>1</v>
      </c>
      <c r="I11" s="11">
        <v>1</v>
      </c>
      <c r="J11" s="11">
        <v>1</v>
      </c>
      <c r="K11" s="11">
        <v>1</v>
      </c>
      <c r="L11" s="12">
        <f t="shared" si="1"/>
        <v>4</v>
      </c>
    </row>
    <row r="12" spans="1:12" ht="16" thickBot="1" x14ac:dyDescent="0.4">
      <c r="A12" s="39">
        <v>11</v>
      </c>
      <c r="B12" s="39" t="s">
        <v>8</v>
      </c>
      <c r="C12" s="40" t="s">
        <v>36</v>
      </c>
      <c r="D12" s="41" t="s">
        <v>10</v>
      </c>
      <c r="E12" s="41" t="s">
        <v>37</v>
      </c>
      <c r="F12" s="37" t="str">
        <f t="shared" si="0"/>
        <v>о-тех</v>
      </c>
      <c r="G12" s="8" t="s">
        <v>36</v>
      </c>
      <c r="H12" s="13">
        <v>1</v>
      </c>
      <c r="I12" s="11">
        <v>1</v>
      </c>
      <c r="J12" s="11">
        <v>1</v>
      </c>
      <c r="K12" s="11">
        <v>1</v>
      </c>
      <c r="L12" s="12">
        <f t="shared" si="1"/>
        <v>4</v>
      </c>
    </row>
    <row r="13" spans="1:12" ht="68.25" customHeight="1" thickBot="1" x14ac:dyDescent="0.4">
      <c r="A13" s="39">
        <v>12</v>
      </c>
      <c r="B13" s="39" t="s">
        <v>8</v>
      </c>
      <c r="C13" s="40" t="s">
        <v>38</v>
      </c>
      <c r="D13" s="41" t="s">
        <v>10</v>
      </c>
      <c r="E13" s="41" t="s">
        <v>39</v>
      </c>
      <c r="F13" s="37" t="str">
        <f t="shared" si="0"/>
        <v>о-фзр</v>
      </c>
      <c r="G13" s="16" t="s">
        <v>40</v>
      </c>
      <c r="H13" s="17">
        <v>2</v>
      </c>
      <c r="I13" s="18">
        <v>2</v>
      </c>
      <c r="J13" s="18">
        <v>2</v>
      </c>
      <c r="K13" s="18">
        <v>2</v>
      </c>
      <c r="L13" s="12">
        <f t="shared" si="1"/>
        <v>8</v>
      </c>
    </row>
    <row r="14" spans="1:12" ht="31.5" thickBot="1" x14ac:dyDescent="0.4">
      <c r="A14" s="39">
        <v>13</v>
      </c>
      <c r="B14" s="39" t="s">
        <v>8</v>
      </c>
      <c r="C14" s="40" t="s">
        <v>41</v>
      </c>
      <c r="D14" s="41" t="s">
        <v>10</v>
      </c>
      <c r="E14" s="41" t="s">
        <v>42</v>
      </c>
      <c r="F14" s="37" t="str">
        <f t="shared" si="0"/>
        <v>о-инд</v>
      </c>
      <c r="G14" s="11" t="s">
        <v>41</v>
      </c>
      <c r="H14" s="17"/>
      <c r="I14" s="18"/>
      <c r="J14" s="18"/>
      <c r="K14" s="18"/>
      <c r="L14" s="12">
        <f t="shared" si="1"/>
        <v>0</v>
      </c>
    </row>
    <row r="15" spans="1:12" ht="16" thickBot="1" x14ac:dyDescent="0.4">
      <c r="A15" s="39"/>
      <c r="B15" s="39"/>
      <c r="C15" s="42" t="s">
        <v>43</v>
      </c>
      <c r="D15" s="43"/>
      <c r="E15" s="44"/>
      <c r="F15" s="37"/>
      <c r="G15" s="19"/>
      <c r="H15" s="20">
        <f>SUM(H2:H14)</f>
        <v>21</v>
      </c>
      <c r="I15" s="20">
        <f>SUM(I2:I14)</f>
        <v>22</v>
      </c>
      <c r="J15" s="20">
        <f>SUM(J2:J14)</f>
        <v>22</v>
      </c>
      <c r="K15" s="20">
        <f>SUM(K2:K14)</f>
        <v>22</v>
      </c>
      <c r="L15" s="12">
        <f>SUM(L2:L14)</f>
        <v>87</v>
      </c>
    </row>
    <row r="16" spans="1:12" ht="47.25" customHeight="1" thickBot="1" x14ac:dyDescent="0.4">
      <c r="A16" s="39">
        <v>14</v>
      </c>
      <c r="B16" s="41" t="s">
        <v>44</v>
      </c>
      <c r="C16" s="39" t="s">
        <v>9</v>
      </c>
      <c r="D16" s="41" t="s">
        <v>45</v>
      </c>
      <c r="E16" s="41" t="s">
        <v>11</v>
      </c>
      <c r="F16" s="37" t="str">
        <f t="shared" ref="F16" si="2">CONCATENATE(D16,"-",E16)</f>
        <v>но-р</v>
      </c>
      <c r="G16" s="8" t="s">
        <v>12</v>
      </c>
      <c r="H16" s="13"/>
      <c r="I16" s="11">
        <v>1</v>
      </c>
      <c r="J16" s="11">
        <v>1</v>
      </c>
      <c r="K16" s="11">
        <v>1</v>
      </c>
      <c r="L16" s="12">
        <f>SUM(H16:K16)</f>
        <v>3</v>
      </c>
    </row>
    <row r="17" spans="3:14" ht="25.5" customHeight="1" thickBot="1" x14ac:dyDescent="0.4">
      <c r="C17" s="38" t="s">
        <v>43</v>
      </c>
      <c r="D17" s="38"/>
      <c r="E17" s="23"/>
      <c r="F17" s="23"/>
      <c r="G17" s="33"/>
      <c r="H17" s="24">
        <f>SUM(H16:H16)</f>
        <v>0</v>
      </c>
      <c r="I17" s="24">
        <f>SUM(I16:I16)</f>
        <v>1</v>
      </c>
      <c r="J17" s="24">
        <f>SUM(J16:J16)</f>
        <v>1</v>
      </c>
      <c r="K17" s="24">
        <f>SUM(K16:K16)</f>
        <v>1</v>
      </c>
      <c r="L17" s="22"/>
      <c r="N17" s="25" t="s">
        <v>46</v>
      </c>
    </row>
    <row r="18" spans="3:14" ht="16" thickBot="1" x14ac:dyDescent="0.4">
      <c r="C18" s="26" t="s">
        <v>47</v>
      </c>
      <c r="D18" s="27"/>
      <c r="E18" s="28"/>
      <c r="F18" s="28"/>
      <c r="G18" s="34"/>
      <c r="H18" s="29">
        <f>SUM(H17,H15)</f>
        <v>21</v>
      </c>
      <c r="I18" s="29">
        <f>SUM(I17,I15)</f>
        <v>23</v>
      </c>
      <c r="J18" s="29">
        <f>SUM(J17,J15)</f>
        <v>23</v>
      </c>
      <c r="K18" s="29">
        <f>SUM(K17,K15)</f>
        <v>23</v>
      </c>
      <c r="L18" s="22"/>
      <c r="N18" s="30">
        <f>SUM(H18:K18)</f>
        <v>90</v>
      </c>
    </row>
    <row r="19" spans="3:14" ht="62.5" thickBot="1" x14ac:dyDescent="0.4">
      <c r="C19" s="31" t="s">
        <v>48</v>
      </c>
      <c r="D19" s="32"/>
      <c r="E19" s="35"/>
      <c r="F19" s="35"/>
      <c r="G19" s="4"/>
      <c r="H19" s="14">
        <v>21</v>
      </c>
      <c r="I19" s="15">
        <v>23</v>
      </c>
      <c r="J19" s="15">
        <v>23</v>
      </c>
      <c r="K19" s="15">
        <v>23</v>
      </c>
      <c r="L19" s="15"/>
    </row>
  </sheetData>
  <pageMargins left="0.25" right="0.25" top="0.75" bottom="0.75" header="0.3" footer="0.3"/>
  <pageSetup paperSize="9" scale="75" firstPageNumber="2147483648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НОО-УП-2022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Червякова</dc:creator>
  <cp:lastModifiedBy>Сергей Мишур</cp:lastModifiedBy>
  <cp:revision>3</cp:revision>
  <dcterms:created xsi:type="dcterms:W3CDTF">2015-06-05T18:19:34Z</dcterms:created>
  <dcterms:modified xsi:type="dcterms:W3CDTF">2023-03-29T17:10:03Z</dcterms:modified>
</cp:coreProperties>
</file>