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anguages\VBA &amp; Excel\VBA\Archive\"/>
    </mc:Choice>
  </mc:AlternateContent>
  <xr:revisionPtr revIDLastSave="0" documentId="13_ncr:1_{648B98F4-EC1C-4DE0-B4F5-AC0586DD76D6}" xr6:coauthVersionLast="47" xr6:coauthVersionMax="47" xr10:uidLastSave="{00000000-0000-0000-0000-000000000000}"/>
  <bookViews>
    <workbookView xWindow="-120" yWindow="-120" windowWidth="29040" windowHeight="15720" activeTab="1" xr2:uid="{302F6E57-047A-4A08-98A7-610E6095B446}"/>
  </bookViews>
  <sheets>
    <sheet name="FILTER함수-예제" sheetId="2" r:id="rId1"/>
    <sheet name="FILTER함수-실전" sheetId="1" r:id="rId2"/>
  </sheets>
  <definedNames>
    <definedName name="_xlnm._FilterDatabase" localSheetId="1" hidden="1">'FILTER함수-실전'!$B$2:$G$116</definedName>
    <definedName name="rng가격_차트">OFFSET('FILTER함수-실전'!$R$6,,,COUNTA('FILTER함수-실전'!$P$6:$P$1000))</definedName>
    <definedName name="rng날짜">OFFSET('FILTER함수-실전'!$I$6,,,COUNTA('FILTER함수-실전'!$I$6:$I$1000))</definedName>
    <definedName name="rng날짜_차트">OFFSET('FILTER함수-실전'!$P$6,,,COUNTA('FILTER함수-실전'!$P$6:$P$1000))</definedName>
    <definedName name="rng수량_차트">OFFSET('FILTER함수-실전'!$Q$6,,,COUNTA('FILTER함수-실전'!$P$6:$P$1000))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F6" i="2" a="1"/>
  <c r="F6" i="2" s="1"/>
  <c r="P6" i="1" l="1" a="1"/>
  <c r="P6" i="1" s="1"/>
  <c r="R106" i="1" l="1"/>
  <c r="R100" i="1"/>
  <c r="R43" i="1"/>
  <c r="R49" i="1"/>
  <c r="R82" i="1"/>
  <c r="R76" i="1"/>
  <c r="Q51" i="1"/>
  <c r="Q47" i="1"/>
  <c r="Q82" i="1"/>
  <c r="Q93" i="1"/>
  <c r="Q104" i="1"/>
  <c r="Q60" i="1"/>
  <c r="R70" i="1"/>
  <c r="R52" i="1"/>
  <c r="R90" i="1"/>
  <c r="R64" i="1"/>
  <c r="R46" i="1"/>
  <c r="R111" i="1"/>
  <c r="Q110" i="1"/>
  <c r="Q78" i="1"/>
  <c r="Q70" i="1"/>
  <c r="Q81" i="1"/>
  <c r="Q92" i="1"/>
  <c r="R93" i="1"/>
  <c r="R87" i="1"/>
  <c r="R42" i="1"/>
  <c r="R99" i="1"/>
  <c r="R81" i="1"/>
  <c r="R98" i="1"/>
  <c r="Q85" i="1"/>
  <c r="Q53" i="1"/>
  <c r="Q58" i="1"/>
  <c r="Q69" i="1"/>
  <c r="Q80" i="1"/>
  <c r="Q103" i="1"/>
  <c r="R45" i="1"/>
  <c r="R63" i="1"/>
  <c r="R65" i="1"/>
  <c r="R110" i="1"/>
  <c r="R69" i="1"/>
  <c r="R50" i="1"/>
  <c r="Q73" i="1"/>
  <c r="Q100" i="1"/>
  <c r="Q46" i="1"/>
  <c r="Q57" i="1"/>
  <c r="Q68" i="1"/>
  <c r="Q91" i="1"/>
  <c r="R77" i="1"/>
  <c r="Q108" i="1"/>
  <c r="R80" i="1"/>
  <c r="R51" i="1"/>
  <c r="R88" i="1"/>
  <c r="R74" i="1"/>
  <c r="R92" i="1"/>
  <c r="R107" i="1"/>
  <c r="Q61" i="1"/>
  <c r="Q75" i="1"/>
  <c r="Q54" i="1"/>
  <c r="Q45" i="1"/>
  <c r="Q56" i="1"/>
  <c r="Q79" i="1"/>
  <c r="Q74" i="1"/>
  <c r="Q102" i="1"/>
  <c r="Q67" i="1"/>
  <c r="R56" i="1"/>
  <c r="Q71" i="1"/>
  <c r="R103" i="1"/>
  <c r="Q95" i="1"/>
  <c r="R44" i="1"/>
  <c r="R94" i="1"/>
  <c r="R75" i="1"/>
  <c r="R109" i="1"/>
  <c r="R68" i="1"/>
  <c r="R95" i="1"/>
  <c r="Q49" i="1"/>
  <c r="Q89" i="1"/>
  <c r="Q44" i="1"/>
  <c r="R73" i="1"/>
  <c r="Q109" i="1"/>
  <c r="Q96" i="1"/>
  <c r="R91" i="1"/>
  <c r="R58" i="1"/>
  <c r="R86" i="1"/>
  <c r="R108" i="1"/>
  <c r="R79" i="1"/>
  <c r="R83" i="1"/>
  <c r="Q90" i="1"/>
  <c r="Q97" i="1"/>
  <c r="Q76" i="1"/>
  <c r="Q42" i="1"/>
  <c r="Q65" i="1"/>
  <c r="Q55" i="1"/>
  <c r="Q84" i="1"/>
  <c r="Q64" i="1"/>
  <c r="Q98" i="1"/>
  <c r="R89" i="1"/>
  <c r="Q66" i="1"/>
  <c r="Q106" i="1"/>
  <c r="R53" i="1"/>
  <c r="Q111" i="1"/>
  <c r="Q105" i="1"/>
  <c r="R67" i="1"/>
  <c r="R105" i="1"/>
  <c r="R62" i="1"/>
  <c r="R96" i="1"/>
  <c r="R55" i="1"/>
  <c r="R71" i="1"/>
  <c r="Q77" i="1"/>
  <c r="Q87" i="1"/>
  <c r="Q101" i="1"/>
  <c r="Q43" i="1"/>
  <c r="R101" i="1"/>
  <c r="R48" i="1"/>
  <c r="R78" i="1"/>
  <c r="R57" i="1"/>
  <c r="R97" i="1"/>
  <c r="R84" i="1"/>
  <c r="R102" i="1"/>
  <c r="R59" i="1"/>
  <c r="Q88" i="1"/>
  <c r="Q107" i="1"/>
  <c r="Q50" i="1"/>
  <c r="Q52" i="1"/>
  <c r="Q63" i="1"/>
  <c r="R54" i="1"/>
  <c r="R104" i="1"/>
  <c r="R85" i="1"/>
  <c r="R72" i="1"/>
  <c r="R66" i="1"/>
  <c r="R47" i="1"/>
  <c r="Q99" i="1"/>
  <c r="Q59" i="1"/>
  <c r="Q72" i="1"/>
  <c r="Q62" i="1"/>
  <c r="R60" i="1"/>
  <c r="Q86" i="1"/>
  <c r="Q48" i="1"/>
  <c r="R61" i="1"/>
  <c r="Q94" i="1"/>
  <c r="Q83" i="1"/>
  <c r="R7" i="1"/>
  <c r="R6" i="1"/>
  <c r="Q6" i="1"/>
  <c r="Q7" i="1" l="1"/>
  <c r="R9" i="1"/>
  <c r="Q9" i="1" l="1"/>
  <c r="Q8" i="1"/>
  <c r="R8" i="1"/>
  <c r="R10" i="1" l="1"/>
  <c r="Q10" i="1"/>
  <c r="Q12" i="1" l="1"/>
  <c r="R11" i="1"/>
  <c r="Q11" i="1"/>
  <c r="R12" i="1" l="1"/>
  <c r="R13" i="1" l="1"/>
  <c r="Q13" i="1"/>
  <c r="Q14" i="1"/>
  <c r="R14" i="1"/>
  <c r="R15" i="1" l="1"/>
  <c r="Q15" i="1"/>
  <c r="Q16" i="1" l="1"/>
  <c r="R16" i="1"/>
  <c r="R17" i="1" l="1"/>
  <c r="Q17" i="1"/>
  <c r="Q18" i="1" l="1"/>
  <c r="R18" i="1"/>
  <c r="Q19" i="1" l="1"/>
  <c r="R19" i="1"/>
  <c r="Q20" i="1" l="1"/>
  <c r="R20" i="1"/>
  <c r="Q21" i="1" l="1"/>
  <c r="R21" i="1"/>
  <c r="R22" i="1" l="1"/>
  <c r="Q22" i="1"/>
  <c r="Q23" i="1" l="1"/>
  <c r="R23" i="1"/>
  <c r="Q24" i="1" l="1"/>
  <c r="R24" i="1"/>
  <c r="Q25" i="1" l="1"/>
  <c r="R25" i="1"/>
  <c r="R26" i="1" l="1"/>
  <c r="Q26" i="1"/>
  <c r="Q27" i="1" l="1"/>
  <c r="R27" i="1"/>
  <c r="R28" i="1" l="1"/>
  <c r="Q28" i="1"/>
  <c r="Q30" i="1" l="1"/>
  <c r="R30" i="1"/>
  <c r="Q29" i="1"/>
  <c r="R29" i="1"/>
  <c r="Q31" i="1" l="1"/>
  <c r="R31" i="1"/>
  <c r="Q32" i="1" l="1"/>
  <c r="R32" i="1"/>
  <c r="Q33" i="1" l="1"/>
  <c r="R33" i="1"/>
  <c r="Q34" i="1" l="1"/>
  <c r="R34" i="1"/>
  <c r="R35" i="1" l="1"/>
  <c r="Q35" i="1"/>
  <c r="Q36" i="1" l="1"/>
  <c r="R36" i="1"/>
  <c r="Q37" i="1" l="1"/>
  <c r="R37" i="1"/>
  <c r="Q38" i="1" l="1"/>
  <c r="R38" i="1"/>
  <c r="Q39" i="1" l="1"/>
  <c r="R39" i="1"/>
  <c r="Q40" i="1" l="1"/>
  <c r="R40" i="1"/>
  <c r="R41" i="1" l="1"/>
  <c r="Q4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<sst xmlns="http://schemas.openxmlformats.org/spreadsheetml/2006/main" count="499" uniqueCount="136">
  <si>
    <t>제품명</t>
    <phoneticPr fontId="2" type="noConversion"/>
  </si>
  <si>
    <t>날짜</t>
    <phoneticPr fontId="2" type="noConversion"/>
  </si>
  <si>
    <t>판매 채널</t>
    <phoneticPr fontId="2" type="noConversion"/>
  </si>
  <si>
    <t>수량</t>
    <phoneticPr fontId="2" type="noConversion"/>
  </si>
  <si>
    <t>단가</t>
    <phoneticPr fontId="2" type="noConversion"/>
  </si>
  <si>
    <t>가격</t>
    <phoneticPr fontId="2" type="noConversion"/>
  </si>
  <si>
    <t>피핀 베스트 모음전 팬츠-블랙</t>
  </si>
  <si>
    <t>S스타일 롱티-블랙</t>
  </si>
  <si>
    <t>티메이 봄신상 블라우스-블랙</t>
  </si>
  <si>
    <t>시크폭스 베스트 모음전 롱티-블랙</t>
  </si>
  <si>
    <t>시스타 빅사이즈 티-블랙</t>
  </si>
  <si>
    <t>브리치x럭키67 봄신상 니트-블랙</t>
  </si>
  <si>
    <t>시크루즈 루즈핏-블랙</t>
  </si>
  <si>
    <t>스윗바니 봄신상 롱원피스-블랙</t>
  </si>
  <si>
    <t>다온샵/밴딩 슬랙스 스키니-블랙</t>
  </si>
  <si>
    <t>로즈맘 본신상 원피스-블랙</t>
  </si>
  <si>
    <t>S스타일 박스티-블랙</t>
  </si>
  <si>
    <t>S스타일 티셔츠-블랙</t>
  </si>
  <si>
    <t>시크루즈 롱원피스-블랙</t>
  </si>
  <si>
    <t>시크루즈 맨투맨-블랙</t>
  </si>
  <si>
    <t>티메이 봄신상 난방-블랙</t>
  </si>
  <si>
    <t>브리치x럭키67 봄신상 셔츠-블랙</t>
  </si>
  <si>
    <t>시크폭스 베스트 모음전 박스티-블랙</t>
  </si>
  <si>
    <t>시크폭스 베스트 모음전 루즈핏-블랙</t>
  </si>
  <si>
    <t>피핀 베스트 모음전 팬츠-그레이</t>
  </si>
  <si>
    <t>S스타일 롱티-그레이</t>
  </si>
  <si>
    <t>티메이 봄신상 블라우스-그레이</t>
  </si>
  <si>
    <t>시크폭스 베스트 모음전 롱티-그레이</t>
  </si>
  <si>
    <t>시스타 빅사이즈 티-그레이</t>
  </si>
  <si>
    <t>브리치x럭키67 봄신상 니트-그레이</t>
  </si>
  <si>
    <t>시크루즈 루즈핏-그레이</t>
  </si>
  <si>
    <t>스윗바니 봄신상 롱원피스-그레이</t>
  </si>
  <si>
    <t>다온샵/밴딩 슬랙스 스키니-그레이</t>
  </si>
  <si>
    <t>로즈맘 본신상 원피스-그레이</t>
  </si>
  <si>
    <t>S스타일 박스티-그레이</t>
  </si>
  <si>
    <t>S스타일 티셔츠-그레이</t>
  </si>
  <si>
    <t>시크루즈 롱원피스-그레이</t>
  </si>
  <si>
    <t>시크루즈 맨투맨-그레이</t>
  </si>
  <si>
    <t>티메이 봄신상 난방-그레이</t>
  </si>
  <si>
    <t>브리치x럭키67 봄신상 셔츠-그레이</t>
  </si>
  <si>
    <t>시크폭스 베스트 모음전 박스티-그레이</t>
  </si>
  <si>
    <t>시크폭스 베스트 모음전 루즈핏-그레이</t>
  </si>
  <si>
    <t>피핀 베스트 모음전 팬츠-브라운</t>
  </si>
  <si>
    <t>S스타일 롱티-브라운</t>
  </si>
  <si>
    <t>티메이 봄신상 블라우스-브라운</t>
  </si>
  <si>
    <t>시크폭스 베스트 모음전 롱티-브라운</t>
  </si>
  <si>
    <t>시스타 빅사이즈 티-브라운</t>
  </si>
  <si>
    <t>브리치x럭키67 봄신상 니트-브라운</t>
  </si>
  <si>
    <t>시크루즈 루즈핏-브라운</t>
  </si>
  <si>
    <t>스윗바니 봄신상 롱원피스-브라운</t>
  </si>
  <si>
    <t>다온샵/밴딩 슬랙스 스키니-브라운</t>
  </si>
  <si>
    <t>로즈맘 본신상 원피스-브라운</t>
  </si>
  <si>
    <t>S스타일 박스티-브라운</t>
  </si>
  <si>
    <t>S스타일 티셔츠-브라운</t>
  </si>
  <si>
    <t>시크루즈 롱원피스-브라운</t>
  </si>
  <si>
    <t>시크루즈 맨투맨-브라운</t>
  </si>
  <si>
    <t>티메이 봄신상 난방-브라운</t>
  </si>
  <si>
    <t>브리치x럭키67 봄신상 셔츠-브라운</t>
  </si>
  <si>
    <t>시크폭스 베스트 모음전 박스티-브라운</t>
  </si>
  <si>
    <t>시크폭스 베스트 모음전 루즈핏-브라운</t>
  </si>
  <si>
    <t>피핀 베스트 모음전 팬츠-핑크</t>
  </si>
  <si>
    <t>S스타일 롱티-핑크</t>
  </si>
  <si>
    <t>티메이 봄신상 블라우스-핑크</t>
  </si>
  <si>
    <t>시크폭스 베스트 모음전 롱티-핑크</t>
  </si>
  <si>
    <t>시스타 빅사이즈 티-핑크</t>
  </si>
  <si>
    <t>브리치x럭키67 봄신상 니트-핑크</t>
  </si>
  <si>
    <t>시크루즈 루즈핏-핑크</t>
  </si>
  <si>
    <t>스윗바니 봄신상 롱원피스-핑크</t>
  </si>
  <si>
    <t>다온샵/밴딩 슬랙스 스키니-핑크</t>
  </si>
  <si>
    <t>로즈맘 본신상 원피스-핑크</t>
  </si>
  <si>
    <t>S스타일 박스티-핑크</t>
  </si>
  <si>
    <t>S스타일 티셔츠-핑크</t>
  </si>
  <si>
    <t>시크루즈 롱원피스-핑크</t>
  </si>
  <si>
    <t>시크루즈 맨투맨-핑크</t>
  </si>
  <si>
    <t>티메이 봄신상 난방-핑크</t>
  </si>
  <si>
    <t>브리치x럭키67 봄신상 셔츠-핑크</t>
  </si>
  <si>
    <t>시크폭스 베스트 모음전 박스티-핑크</t>
  </si>
  <si>
    <t>시크폭스 베스트 모음전 루즈핏-핑크</t>
  </si>
  <si>
    <t>피핀 베스트 모음전 팬츠-퍼플</t>
  </si>
  <si>
    <t>S스타일 롱티-퍼플</t>
  </si>
  <si>
    <t>티메이 봄신상 블라우스-퍼플</t>
  </si>
  <si>
    <t>시크폭스 베스트 모음전 롱티-퍼플</t>
  </si>
  <si>
    <t>시스타 빅사이즈 티-퍼플</t>
  </si>
  <si>
    <t>브리치x럭키67 봄신상 니트-퍼플</t>
  </si>
  <si>
    <t>시크루즈 루즈핏-퍼플</t>
  </si>
  <si>
    <t>스윗바니 봄신상 롱원피스-퍼플</t>
  </si>
  <si>
    <t>다온샵/밴딩 슬랙스 스키니-퍼플</t>
  </si>
  <si>
    <t>로즈맘 본신상 원피스-퍼플</t>
  </si>
  <si>
    <t>S스타일 박스티-퍼플</t>
  </si>
  <si>
    <t>S스타일 티셔츠-퍼플</t>
  </si>
  <si>
    <t>시크루즈 롱원피스-퍼플</t>
  </si>
  <si>
    <t>시크루즈 맨투맨-퍼플</t>
  </si>
  <si>
    <t>티메이 봄신상 난방-퍼플</t>
  </si>
  <si>
    <t>브리치x럭키67 봄신상 셔츠-퍼플</t>
  </si>
  <si>
    <t>시크폭스 베스트 모음전 박스티-퍼플</t>
  </si>
  <si>
    <t>시크폭스 베스트 모음전 루즈핏-퍼플</t>
  </si>
  <si>
    <t>피핀 베스트 모음전 팬츠-연두</t>
  </si>
  <si>
    <t>S스타일 롱티-연두</t>
  </si>
  <si>
    <t>티메이 봄신상 블라우스-연두</t>
  </si>
  <si>
    <t>시크폭스 베스트 모음전 롱티-연두</t>
  </si>
  <si>
    <t>시스타 빅사이즈 티-연두</t>
  </si>
  <si>
    <t>브리치x럭키67 봄신상 니트-연두</t>
  </si>
  <si>
    <t>시크루즈 루즈핏-연두</t>
  </si>
  <si>
    <t>스윗바니 봄신상 롱원피스-연두</t>
  </si>
  <si>
    <t>다온샵/밴딩 슬랙스 스키니-연두</t>
  </si>
  <si>
    <t>로즈맘 본신상 원피스-연두</t>
  </si>
  <si>
    <t>S스타일 박스티-연두</t>
  </si>
  <si>
    <t>S스타일 티셔츠-연두</t>
  </si>
  <si>
    <t>시크루즈 롱원피스-연두</t>
  </si>
  <si>
    <t>시크루즈 맨투맨-연두</t>
  </si>
  <si>
    <t>티메이 봄신상 난방-연두</t>
  </si>
  <si>
    <t>브리치x럭키67 봄신상 셔츠-연두</t>
  </si>
  <si>
    <t>시크폭스 베스트 모음전 박스티-연두</t>
  </si>
  <si>
    <t>시크폭스 베스트 모음전 루즈핏-연두</t>
  </si>
  <si>
    <t>G마켓</t>
  </si>
  <si>
    <t>매장 소매</t>
  </si>
  <si>
    <t>직영판매</t>
  </si>
  <si>
    <t>봄신상 특가한정</t>
  </si>
  <si>
    <t>스마트스토어</t>
  </si>
  <si>
    <t>유사일치</t>
  </si>
  <si>
    <t>거래처</t>
    <phoneticPr fontId="2" type="noConversion"/>
  </si>
  <si>
    <t>시스타</t>
  </si>
  <si>
    <t>로즈맘</t>
  </si>
  <si>
    <t>피핀</t>
  </si>
  <si>
    <t>티메이</t>
  </si>
  <si>
    <t>S스타일</t>
  </si>
  <si>
    <t>시크폭스</t>
  </si>
  <si>
    <t>스윗바니</t>
  </si>
  <si>
    <t>시크루즈</t>
  </si>
  <si>
    <t>원피스</t>
    <phoneticPr fontId="2" type="noConversion"/>
  </si>
  <si>
    <t>박스티</t>
    <phoneticPr fontId="2" type="noConversion"/>
  </si>
  <si>
    <t>셔츠</t>
    <phoneticPr fontId="2" type="noConversion"/>
  </si>
  <si>
    <t>청바지</t>
    <phoneticPr fontId="2" type="noConversion"/>
  </si>
  <si>
    <t>FILTER 함수</t>
    <phoneticPr fontId="2" type="noConversion"/>
  </si>
  <si>
    <r>
      <t xml:space="preserve">= </t>
    </r>
    <r>
      <rPr>
        <b/>
        <sz val="11"/>
        <color rgb="FF0000FF"/>
        <rFont val="맑은 고딕"/>
        <family val="3"/>
        <charset val="129"/>
        <scheme val="minor"/>
      </rPr>
      <t xml:space="preserve">FILTER </t>
    </r>
    <r>
      <rPr>
        <b/>
        <sz val="11"/>
        <color theme="1"/>
        <rFont val="맑은 고딕"/>
        <family val="3"/>
        <charset val="129"/>
        <scheme val="minor"/>
      </rPr>
      <t>(배열, 조건, [빈칸포함])</t>
    </r>
    <phoneticPr fontId="2" type="noConversion"/>
  </si>
  <si>
    <t>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</si>
</sst>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m&quot;월&quot;\ dd&quot;일&quot;"/>
    <numFmt numFmtId="177" formatCode="#,##0;;"/>
    <numFmt numFmtId="178" formatCode="mm\/dd\(aaa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2" borderId="1" xfId="0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77" fontId="0" fillId="0" borderId="3" xfId="0" applyNumberFormat="1" applyBorder="1">
      <alignment vertical="center"/>
    </xf>
    <xf numFmtId="0" fontId="3" fillId="2" borderId="4" xfId="0" applyFont="1" applyFill="1" applyBorder="1">
      <alignment vertical="center"/>
    </xf>
    <xf numFmtId="177" fontId="3" fillId="2" borderId="4" xfId="0" applyNumberFormat="1" applyFont="1" applyFill="1" applyBorder="1">
      <alignment vertical="center"/>
    </xf>
    <xf numFmtId="0" fontId="0" fillId="0" borderId="5" xfId="0" applyBorder="1">
      <alignment vertical="center"/>
    </xf>
    <xf numFmtId="177" fontId="0" fillId="0" borderId="5" xfId="0" applyNumberFormat="1" applyBorder="1">
      <alignment vertical="center"/>
    </xf>
    <xf numFmtId="14" fontId="0" fillId="0" borderId="7" xfId="0" applyNumberFormat="1" applyBorder="1">
      <alignment vertical="center"/>
    </xf>
    <xf numFmtId="41" fontId="0" fillId="0" borderId="0" xfId="1" applyFont="1">
      <alignment vertical="center"/>
    </xf>
    <xf numFmtId="41" fontId="0" fillId="0" borderId="7" xfId="1" applyFont="1" applyBorder="1">
      <alignment vertical="center"/>
    </xf>
    <xf numFmtId="14" fontId="3" fillId="3" borderId="6" xfId="0" applyNumberFormat="1" applyFont="1" applyFill="1" applyBorder="1">
      <alignment vertical="center"/>
    </xf>
    <xf numFmtId="41" fontId="3" fillId="3" borderId="6" xfId="1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178" fontId="0" fillId="0" borderId="0" xfId="0" applyNumberFormat="1">
      <alignment vertical="center"/>
    </xf>
    <xf numFmtId="178" fontId="3" fillId="4" borderId="8" xfId="0" applyNumberFormat="1" applyFont="1" applyFill="1" applyBorder="1">
      <alignment vertical="center"/>
    </xf>
    <xf numFmtId="178" fontId="3" fillId="2" borderId="1" xfId="0" applyNumberFormat="1" applyFont="1" applyFill="1" applyBorder="1">
      <alignment vertical="center"/>
    </xf>
    <xf numFmtId="178" fontId="0" fillId="0" borderId="0" xfId="0" applyNumberFormat="1" applyAlignment="1">
      <alignment vertical="center"/>
    </xf>
    <xf numFmtId="176" fontId="0" fillId="0" borderId="8" xfId="0" applyNumberFormat="1" applyBorder="1">
      <alignment vertical="center"/>
    </xf>
    <xf numFmtId="177" fontId="0" fillId="0" borderId="0" xfId="1" applyNumberFormat="1" applyFont="1">
      <alignment vertical="center"/>
    </xf>
    <xf numFmtId="0" fontId="3" fillId="2" borderId="0" xfId="0" applyFont="1" applyFill="1" applyBorder="1">
      <alignment vertical="center"/>
    </xf>
    <xf numFmtId="177" fontId="3" fillId="2" borderId="0" xfId="1" applyNumberFormat="1" applyFont="1" applyFill="1" applyBorder="1" applyAlignment="1">
      <alignment horizontal="right" vertical="center"/>
    </xf>
    <xf numFmtId="0" fontId="0" fillId="0" borderId="9" xfId="0" applyBorder="1">
      <alignment vertical="center"/>
    </xf>
    <xf numFmtId="177" fontId="0" fillId="0" borderId="9" xfId="1" applyNumberFormat="1" applyFont="1" applyBorder="1">
      <alignment vertical="center"/>
    </xf>
    <xf numFmtId="177" fontId="0" fillId="0" borderId="3" xfId="1" applyNumberFormat="1" applyFont="1" applyBorder="1">
      <alignment vertical="center"/>
    </xf>
    <xf numFmtId="0" fontId="3" fillId="2" borderId="8" xfId="0" applyFont="1" applyFill="1" applyBorder="1">
      <alignment vertical="center"/>
    </xf>
    <xf numFmtId="177" fontId="3" fillId="2" borderId="8" xfId="1" applyNumberFormat="1" applyFont="1" applyFill="1" applyBorder="1">
      <alignment vertical="center"/>
    </xf>
    <xf numFmtId="0" fontId="4" fillId="0" borderId="8" xfId="0" quotePrefix="1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11">
    <dxf>
      <numFmt numFmtId="177" formatCode="#,##0;;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numFmt numFmtId="177" formatCode="#,##0;;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numFmt numFmtId="176" formatCode="mm&quot;월&quot;\ dd&quot;일&quot;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medium">
          <color auto="1"/>
        </top>
        <bottom style="hair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</dxf>
    <dxf>
      <numFmt numFmtId="0" formatCode="General"/>
    </dxf>
    <dxf>
      <numFmt numFmtId="19" formatCode="yyyy/mm/dd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'FILTER함수-실전'!$R$5</c:f>
              <c:strCache>
                <c:ptCount val="1"/>
                <c:pt idx="0">
                  <c:v> 가격 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[0]!rng날짜_차트</c:f>
              <c:strCache>
                <c:ptCount val="106"/>
                <c:pt idx="0">
                  <c:v>01/01</c:v>
                </c:pt>
                <c:pt idx="1">
                  <c:v>01/02</c:v>
                </c:pt>
                <c:pt idx="2">
                  <c:v>01/03</c:v>
                </c:pt>
                <c:pt idx="3">
                  <c:v>01/04</c:v>
                </c:pt>
                <c:pt idx="4">
                  <c:v>01/05</c:v>
                </c:pt>
                <c:pt idx="5">
                  <c:v>01/06</c:v>
                </c:pt>
                <c:pt idx="6">
                  <c:v>01/07</c:v>
                </c:pt>
                <c:pt idx="7">
                  <c:v>01/08</c:v>
                </c:pt>
                <c:pt idx="8">
                  <c:v>01/09</c:v>
                </c:pt>
                <c:pt idx="9">
                  <c:v>01/10</c:v>
                </c:pt>
                <c:pt idx="10">
                  <c:v>01/11</c:v>
                </c:pt>
                <c:pt idx="11">
                  <c:v>01/12</c:v>
                </c:pt>
                <c:pt idx="12">
                  <c:v>01/13</c:v>
                </c:pt>
                <c:pt idx="13">
                  <c:v>01/14</c:v>
                </c:pt>
                <c:pt idx="14">
                  <c:v>01/15</c:v>
                </c:pt>
                <c:pt idx="15">
                  <c:v>01/16</c:v>
                </c:pt>
                <c:pt idx="16">
                  <c:v>01/17</c:v>
                </c:pt>
                <c:pt idx="17">
                  <c:v>01/18</c:v>
                </c:pt>
                <c:pt idx="18">
                  <c:v>01/19</c:v>
                </c:pt>
                <c:pt idx="19">
                  <c:v>01/20</c:v>
                </c:pt>
                <c:pt idx="20">
                  <c:v>01/21</c:v>
                </c:pt>
                <c:pt idx="21">
                  <c:v>01/22</c:v>
                </c:pt>
                <c:pt idx="22">
                  <c:v>01/23</c:v>
                </c:pt>
                <c:pt idx="23">
                  <c:v>01/24</c:v>
                </c:pt>
                <c:pt idx="24">
                  <c:v>01/25</c:v>
                </c:pt>
                <c:pt idx="25">
                  <c:v>01/26</c:v>
                </c:pt>
                <c:pt idx="26">
                  <c:v>01/27</c:v>
                </c:pt>
                <c:pt idx="27">
                  <c:v>01/28</c:v>
                </c:pt>
                <c:pt idx="28">
                  <c:v>01/29</c:v>
                </c:pt>
                <c:pt idx="29">
                  <c:v>01/30</c:v>
                </c:pt>
                <c:pt idx="30">
                  <c:v>01/31</c:v>
                </c:pt>
                <c:pt idx="31">
                  <c:v>02/01</c:v>
                </c:pt>
                <c:pt idx="32">
                  <c:v>02/02</c:v>
                </c:pt>
                <c:pt idx="33">
                  <c:v>02/03</c:v>
                </c:pt>
                <c:pt idx="34">
                  <c:v>02/04</c:v>
                </c:pt>
                <c:pt idx="35">
                  <c:v>02/05</c:v>
                </c:pt>
                <c:pt idx="36">
                  <c:v>02/06</c:v>
                </c:pt>
                <c:pt idx="37">
                  <c:v>02/07</c:v>
                </c:pt>
                <c:pt idx="38">
                  <c:v>02/08</c:v>
                </c:pt>
                <c:pt idx="39">
                  <c:v>02/09</c:v>
                </c:pt>
                <c:pt idx="40">
                  <c:v>02/10</c:v>
                </c:pt>
                <c:pt idx="41">
                  <c:v>02/11</c:v>
                </c:pt>
                <c:pt idx="42">
                  <c:v>02/12</c:v>
                </c:pt>
                <c:pt idx="43">
                  <c:v>02/13</c:v>
                </c:pt>
                <c:pt idx="44">
                  <c:v>02/14</c:v>
                </c:pt>
                <c:pt idx="45">
                  <c:v>02/15</c:v>
                </c:pt>
                <c:pt idx="46">
                  <c:v>02/16</c:v>
                </c:pt>
                <c:pt idx="47">
                  <c:v>02/17</c:v>
                </c:pt>
                <c:pt idx="48">
                  <c:v>02/18</c:v>
                </c:pt>
                <c:pt idx="49">
                  <c:v>02/19</c:v>
                </c:pt>
                <c:pt idx="50">
                  <c:v>02/20</c:v>
                </c:pt>
                <c:pt idx="51">
                  <c:v>02/21</c:v>
                </c:pt>
                <c:pt idx="52">
                  <c:v>02/22</c:v>
                </c:pt>
                <c:pt idx="53">
                  <c:v>02/23</c:v>
                </c:pt>
                <c:pt idx="54">
                  <c:v>02/24</c:v>
                </c:pt>
                <c:pt idx="55">
                  <c:v>02/25</c:v>
                </c:pt>
                <c:pt idx="56">
                  <c:v>02/26</c:v>
                </c:pt>
                <c:pt idx="57">
                  <c:v>02/27</c:v>
                </c:pt>
                <c:pt idx="58">
                  <c:v>02/28</c:v>
                </c:pt>
                <c:pt idx="59">
                  <c:v>02/29</c:v>
                </c:pt>
                <c:pt idx="60">
                  <c:v>03/01</c:v>
                </c:pt>
                <c:pt idx="61">
                  <c:v>03/02</c:v>
                </c:pt>
                <c:pt idx="62">
                  <c:v>03/03</c:v>
                </c:pt>
                <c:pt idx="63">
                  <c:v>03/04</c:v>
                </c:pt>
                <c:pt idx="64">
                  <c:v>03/05</c:v>
                </c:pt>
                <c:pt idx="65">
                  <c:v>03/06</c:v>
                </c:pt>
                <c:pt idx="66">
                  <c:v>03/07</c:v>
                </c:pt>
                <c:pt idx="67">
                  <c:v>03/08</c:v>
                </c:pt>
                <c:pt idx="68">
                  <c:v>03/09</c:v>
                </c:pt>
                <c:pt idx="69">
                  <c:v>03/10</c:v>
                </c:pt>
                <c:pt idx="70">
                  <c:v>03/11</c:v>
                </c:pt>
                <c:pt idx="71">
                  <c:v>03/12</c:v>
                </c:pt>
                <c:pt idx="72">
                  <c:v>03/13</c:v>
                </c:pt>
                <c:pt idx="73">
                  <c:v>03/14</c:v>
                </c:pt>
                <c:pt idx="74">
                  <c:v>03/15</c:v>
                </c:pt>
                <c:pt idx="75">
                  <c:v>03/16</c:v>
                </c:pt>
                <c:pt idx="76">
                  <c:v>03/17</c:v>
                </c:pt>
                <c:pt idx="77">
                  <c:v>03/18</c:v>
                </c:pt>
                <c:pt idx="78">
                  <c:v>03/19</c:v>
                </c:pt>
                <c:pt idx="79">
                  <c:v>03/20</c:v>
                </c:pt>
                <c:pt idx="80">
                  <c:v>03/21</c:v>
                </c:pt>
                <c:pt idx="81">
                  <c:v>03/22</c:v>
                </c:pt>
                <c:pt idx="82">
                  <c:v>03/23</c:v>
                </c:pt>
                <c:pt idx="83">
                  <c:v>03/24</c:v>
                </c:pt>
                <c:pt idx="84">
                  <c:v>03/25</c:v>
                </c:pt>
                <c:pt idx="85">
                  <c:v>03/26</c:v>
                </c:pt>
                <c:pt idx="86">
                  <c:v>03/27</c:v>
                </c:pt>
                <c:pt idx="87">
                  <c:v>03/28</c:v>
                </c:pt>
                <c:pt idx="88">
                  <c:v>03/29</c:v>
                </c:pt>
                <c:pt idx="89">
                  <c:v>03/30</c:v>
                </c:pt>
                <c:pt idx="90">
                  <c:v>03/31</c:v>
                </c:pt>
                <c:pt idx="91">
                  <c:v>04/01</c:v>
                </c:pt>
                <c:pt idx="92">
                  <c:v>04/02</c:v>
                </c:pt>
                <c:pt idx="93">
                  <c:v>04/03</c:v>
                </c:pt>
                <c:pt idx="94">
                  <c:v>04/04</c:v>
                </c:pt>
                <c:pt idx="95">
                  <c:v>04/05</c:v>
                </c:pt>
                <c:pt idx="96">
                  <c:v>04/06</c:v>
                </c:pt>
                <c:pt idx="97">
                  <c:v>04/07</c:v>
                </c:pt>
                <c:pt idx="98">
                  <c:v>04/08</c:v>
                </c:pt>
                <c:pt idx="99">
                  <c:v>04/09</c:v>
                </c:pt>
                <c:pt idx="100">
                  <c:v>04/10</c:v>
                </c:pt>
                <c:pt idx="101">
                  <c:v>04/11</c:v>
                </c:pt>
                <c:pt idx="102">
                  <c:v>04/12</c:v>
                </c:pt>
                <c:pt idx="103">
                  <c:v>04/13</c:v>
                </c:pt>
                <c:pt idx="104">
                  <c:v>04/14</c:v>
                </c:pt>
                <c:pt idx="105">
                  <c:v>04/15</c:v>
                </c:pt>
              </c:strCache>
            </c:strRef>
          </c:cat>
          <c:val>
            <c:numRef>
              <c:f>[0]!rng가격_차트</c:f>
              <c:numCache>
                <c:formatCode>_(* #,##0_);_(* \(#,##0\);_(* "-"_);_(@_)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3-453D-9F8E-2A2400D16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649248"/>
        <c:axId val="626785648"/>
      </c:barChart>
      <c:lineChart>
        <c:grouping val="standard"/>
        <c:varyColors val="0"/>
        <c:ser>
          <c:idx val="0"/>
          <c:order val="0"/>
          <c:tx>
            <c:strRef>
              <c:f>'FILTER함수-실전'!$Q$5</c:f>
              <c:strCache>
                <c:ptCount val="1"/>
                <c:pt idx="0">
                  <c:v> 수량 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'FILTER함수-실전'!$P$6:$P$111</c:f>
              <c:strCache>
                <c:ptCount val="106"/>
                <c:pt idx="0">
                  <c:v>01/01</c:v>
                </c:pt>
                <c:pt idx="1">
                  <c:v>01/02</c:v>
                </c:pt>
                <c:pt idx="2">
                  <c:v>01/03</c:v>
                </c:pt>
                <c:pt idx="3">
                  <c:v>01/04</c:v>
                </c:pt>
                <c:pt idx="4">
                  <c:v>01/05</c:v>
                </c:pt>
                <c:pt idx="5">
                  <c:v>01/06</c:v>
                </c:pt>
                <c:pt idx="6">
                  <c:v>01/07</c:v>
                </c:pt>
                <c:pt idx="7">
                  <c:v>01/08</c:v>
                </c:pt>
                <c:pt idx="8">
                  <c:v>01/09</c:v>
                </c:pt>
                <c:pt idx="9">
                  <c:v>01/10</c:v>
                </c:pt>
                <c:pt idx="10">
                  <c:v>01/11</c:v>
                </c:pt>
                <c:pt idx="11">
                  <c:v>01/12</c:v>
                </c:pt>
                <c:pt idx="12">
                  <c:v>01/13</c:v>
                </c:pt>
                <c:pt idx="13">
                  <c:v>01/14</c:v>
                </c:pt>
                <c:pt idx="14">
                  <c:v>01/15</c:v>
                </c:pt>
                <c:pt idx="15">
                  <c:v>01/16</c:v>
                </c:pt>
                <c:pt idx="16">
                  <c:v>01/17</c:v>
                </c:pt>
                <c:pt idx="17">
                  <c:v>01/18</c:v>
                </c:pt>
                <c:pt idx="18">
                  <c:v>01/19</c:v>
                </c:pt>
                <c:pt idx="19">
                  <c:v>01/20</c:v>
                </c:pt>
                <c:pt idx="20">
                  <c:v>01/21</c:v>
                </c:pt>
                <c:pt idx="21">
                  <c:v>01/22</c:v>
                </c:pt>
                <c:pt idx="22">
                  <c:v>01/23</c:v>
                </c:pt>
                <c:pt idx="23">
                  <c:v>01/24</c:v>
                </c:pt>
                <c:pt idx="24">
                  <c:v>01/25</c:v>
                </c:pt>
                <c:pt idx="25">
                  <c:v>01/26</c:v>
                </c:pt>
                <c:pt idx="26">
                  <c:v>01/27</c:v>
                </c:pt>
                <c:pt idx="27">
                  <c:v>01/28</c:v>
                </c:pt>
                <c:pt idx="28">
                  <c:v>01/29</c:v>
                </c:pt>
                <c:pt idx="29">
                  <c:v>01/30</c:v>
                </c:pt>
                <c:pt idx="30">
                  <c:v>01/31</c:v>
                </c:pt>
                <c:pt idx="31">
                  <c:v>02/01</c:v>
                </c:pt>
                <c:pt idx="32">
                  <c:v>02/02</c:v>
                </c:pt>
                <c:pt idx="33">
                  <c:v>02/03</c:v>
                </c:pt>
                <c:pt idx="34">
                  <c:v>02/04</c:v>
                </c:pt>
                <c:pt idx="35">
                  <c:v>02/05</c:v>
                </c:pt>
                <c:pt idx="36">
                  <c:v>02/06</c:v>
                </c:pt>
                <c:pt idx="37">
                  <c:v>02/07</c:v>
                </c:pt>
                <c:pt idx="38">
                  <c:v>02/08</c:v>
                </c:pt>
                <c:pt idx="39">
                  <c:v>02/09</c:v>
                </c:pt>
                <c:pt idx="40">
                  <c:v>02/10</c:v>
                </c:pt>
                <c:pt idx="41">
                  <c:v>02/11</c:v>
                </c:pt>
                <c:pt idx="42">
                  <c:v>02/12</c:v>
                </c:pt>
                <c:pt idx="43">
                  <c:v>02/13</c:v>
                </c:pt>
                <c:pt idx="44">
                  <c:v>02/14</c:v>
                </c:pt>
                <c:pt idx="45">
                  <c:v>02/15</c:v>
                </c:pt>
                <c:pt idx="46">
                  <c:v>02/16</c:v>
                </c:pt>
                <c:pt idx="47">
                  <c:v>02/17</c:v>
                </c:pt>
                <c:pt idx="48">
                  <c:v>02/18</c:v>
                </c:pt>
                <c:pt idx="49">
                  <c:v>02/19</c:v>
                </c:pt>
                <c:pt idx="50">
                  <c:v>02/20</c:v>
                </c:pt>
                <c:pt idx="51">
                  <c:v>02/21</c:v>
                </c:pt>
                <c:pt idx="52">
                  <c:v>02/22</c:v>
                </c:pt>
                <c:pt idx="53">
                  <c:v>02/23</c:v>
                </c:pt>
                <c:pt idx="54">
                  <c:v>02/24</c:v>
                </c:pt>
                <c:pt idx="55">
                  <c:v>02/25</c:v>
                </c:pt>
                <c:pt idx="56">
                  <c:v>02/26</c:v>
                </c:pt>
                <c:pt idx="57">
                  <c:v>02/27</c:v>
                </c:pt>
                <c:pt idx="58">
                  <c:v>02/28</c:v>
                </c:pt>
                <c:pt idx="59">
                  <c:v>02/29</c:v>
                </c:pt>
                <c:pt idx="60">
                  <c:v>03/01</c:v>
                </c:pt>
                <c:pt idx="61">
                  <c:v>03/02</c:v>
                </c:pt>
                <c:pt idx="62">
                  <c:v>03/03</c:v>
                </c:pt>
                <c:pt idx="63">
                  <c:v>03/04</c:v>
                </c:pt>
                <c:pt idx="64">
                  <c:v>03/05</c:v>
                </c:pt>
                <c:pt idx="65">
                  <c:v>03/06</c:v>
                </c:pt>
                <c:pt idx="66">
                  <c:v>03/07</c:v>
                </c:pt>
                <c:pt idx="67">
                  <c:v>03/08</c:v>
                </c:pt>
                <c:pt idx="68">
                  <c:v>03/09</c:v>
                </c:pt>
                <c:pt idx="69">
                  <c:v>03/10</c:v>
                </c:pt>
                <c:pt idx="70">
                  <c:v>03/11</c:v>
                </c:pt>
                <c:pt idx="71">
                  <c:v>03/12</c:v>
                </c:pt>
                <c:pt idx="72">
                  <c:v>03/13</c:v>
                </c:pt>
                <c:pt idx="73">
                  <c:v>03/14</c:v>
                </c:pt>
                <c:pt idx="74">
                  <c:v>03/15</c:v>
                </c:pt>
                <c:pt idx="75">
                  <c:v>03/16</c:v>
                </c:pt>
                <c:pt idx="76">
                  <c:v>03/17</c:v>
                </c:pt>
                <c:pt idx="77">
                  <c:v>03/18</c:v>
                </c:pt>
                <c:pt idx="78">
                  <c:v>03/19</c:v>
                </c:pt>
                <c:pt idx="79">
                  <c:v>03/20</c:v>
                </c:pt>
                <c:pt idx="80">
                  <c:v>03/21</c:v>
                </c:pt>
                <c:pt idx="81">
                  <c:v>03/22</c:v>
                </c:pt>
                <c:pt idx="82">
                  <c:v>03/23</c:v>
                </c:pt>
                <c:pt idx="83">
                  <c:v>03/24</c:v>
                </c:pt>
                <c:pt idx="84">
                  <c:v>03/25</c:v>
                </c:pt>
                <c:pt idx="85">
                  <c:v>03/26</c:v>
                </c:pt>
                <c:pt idx="86">
                  <c:v>03/27</c:v>
                </c:pt>
                <c:pt idx="87">
                  <c:v>03/28</c:v>
                </c:pt>
                <c:pt idx="88">
                  <c:v>03/29</c:v>
                </c:pt>
                <c:pt idx="89">
                  <c:v>03/30</c:v>
                </c:pt>
                <c:pt idx="90">
                  <c:v>03/31</c:v>
                </c:pt>
                <c:pt idx="91">
                  <c:v>04/01</c:v>
                </c:pt>
                <c:pt idx="92">
                  <c:v>04/02</c:v>
                </c:pt>
                <c:pt idx="93">
                  <c:v>04/03</c:v>
                </c:pt>
                <c:pt idx="94">
                  <c:v>04/04</c:v>
                </c:pt>
                <c:pt idx="95">
                  <c:v>04/05</c:v>
                </c:pt>
                <c:pt idx="96">
                  <c:v>04/06</c:v>
                </c:pt>
                <c:pt idx="97">
                  <c:v>04/07</c:v>
                </c:pt>
                <c:pt idx="98">
                  <c:v>04/08</c:v>
                </c:pt>
                <c:pt idx="99">
                  <c:v>04/09</c:v>
                </c:pt>
                <c:pt idx="100">
                  <c:v>04/10</c:v>
                </c:pt>
                <c:pt idx="101">
                  <c:v>04/11</c:v>
                </c:pt>
                <c:pt idx="102">
                  <c:v>04/12</c:v>
                </c:pt>
                <c:pt idx="103">
                  <c:v>04/13</c:v>
                </c:pt>
                <c:pt idx="104">
                  <c:v>04/14</c:v>
                </c:pt>
                <c:pt idx="105">
                  <c:v>04/15</c:v>
                </c:pt>
              </c:strCache>
            </c:strRef>
          </c:cat>
          <c:val>
            <c:numRef>
              <c:f>[0]!rng수량_차트</c:f>
              <c:numCache>
                <c:formatCode>_(* #,##0_);_(* \(#,##0\);_(* "-"_);_(@_)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3-453D-9F8E-2A2400D16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536416"/>
        <c:axId val="626771504"/>
      </c:lineChart>
      <c:catAx>
        <c:axId val="52164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6785648"/>
        <c:crosses val="autoZero"/>
        <c:auto val="1"/>
        <c:lblAlgn val="ctr"/>
        <c:lblOffset val="100"/>
        <c:noMultiLvlLbl val="0"/>
      </c:catAx>
      <c:valAx>
        <c:axId val="6267856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1649248"/>
        <c:crosses val="autoZero"/>
        <c:crossBetween val="between"/>
      </c:valAx>
      <c:valAx>
        <c:axId val="626771504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4536416"/>
        <c:crosses val="max"/>
        <c:crossBetween val="between"/>
      </c:valAx>
      <c:catAx>
        <c:axId val="624536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677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255813</xdr:colOff>
      <xdr:row>5</xdr:row>
      <xdr:rowOff>81642</xdr:rowOff>
    </xdr:from>
    <xdr:to>
      <xdr:col>29</xdr:col>
      <xdr:colOff>359228</xdr:colOff>
      <xdr:row>24</xdr:row>
      <xdr:rowOff>174171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139C03A-90A5-4D41-9AF2-EDFFB3731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A4E54-4EFF-4907-92EE-E8F48666B851}" name="tbl판매내역" displayName="tbl판매내역" ref="B2:G230" totalsRowShown="0" headerRowDxfId="8" headerRowBorderDxfId="7" tableBorderDxfId="6">
  <autoFilter ref="B2:G230" xr:uid="{FE20B8E6-15B7-414E-AF84-FDEF34C13661}"/>
  <tableColumns count="6">
    <tableColumn id="1" xr3:uid="{1EB554E6-4DB5-462C-B3DA-63A5F796D6C7}" name="날짜" dataDxfId="5"/>
    <tableColumn id="2" xr3:uid="{35F1B41C-A802-44DD-83F2-D9A544E2CAAD}" name="제품명" dataDxfId="4"/>
    <tableColumn id="3" xr3:uid="{0C3DE535-23CE-48C1-8A81-1EAC6B5A27D7}" name="판매 채널" dataDxfId="3"/>
    <tableColumn id="4" xr3:uid="{D66D5C9C-22EF-49D0-AC41-8534512C5303}" name="수량" dataDxfId="2"/>
    <tableColumn id="5" xr3:uid="{1B624337-1107-4BAD-9111-EA83329D4370}" name="단가" dataDxfId="1"/>
    <tableColumn id="6" xr3:uid="{3B494469-A1A7-4D2D-BA31-8DB14300DFD6}" name="가격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EB90-4807-4AFF-AF2B-8A04F4348C09}">
  <dimension ref="B2:H13"/>
  <sheetViews>
    <sheetView workbookViewId="0">
      <selection activeCell="B6" sqref="B6"/>
    </sheetView>
  </sheetViews>
  <sheetFormatPr defaultRowHeight="18.75" x14ac:dyDescent="0.45"/>
  <cols>
    <col min="1" max="1" width="5.75" customWidth="1"/>
    <col min="2" max="2" width="10.75" customWidth="1"/>
    <col min="3" max="3" width="11.25" customWidth="1"/>
    <col min="4" max="4" width="9.875" style="26" customWidth="1"/>
  </cols>
  <sheetData>
    <row r="2" spans="2:8" x14ac:dyDescent="0.45">
      <c r="B2" s="32" t="s">
        <v>133</v>
      </c>
      <c r="C2" s="32"/>
      <c r="D2" s="33"/>
    </row>
    <row r="3" spans="2:8" x14ac:dyDescent="0.45">
      <c r="B3" s="34" t="s">
        <v>134</v>
      </c>
      <c r="C3" s="34"/>
      <c r="D3" s="34"/>
    </row>
    <row r="5" spans="2:8" x14ac:dyDescent="0.45">
      <c r="B5" s="27" t="s">
        <v>0</v>
      </c>
      <c r="C5" s="27" t="s">
        <v>120</v>
      </c>
      <c r="D5" s="28" t="s">
        <v>4</v>
      </c>
      <c r="F5" s="27" t="s">
        <v>0</v>
      </c>
      <c r="G5" s="27" t="s">
        <v>120</v>
      </c>
      <c r="H5" s="28" t="s">
        <v>4</v>
      </c>
    </row>
    <row r="6" spans="2:8" x14ac:dyDescent="0.45">
      <c r="B6" s="29" t="s">
        <v>129</v>
      </c>
      <c r="C6" s="29" t="s">
        <v>121</v>
      </c>
      <c r="D6" s="30">
        <v>1300</v>
      </c>
      <c r="F6" t="str" cm="1">
        <f t="array" ref="F6:H8">_xlfn._xlws.FILTER(B6:D13,B6:B13="셔츠","결과 없음")</f>
        <v>셔츠</v>
      </c>
      <c r="G6" t="str">
        <v>로즈맘</v>
      </c>
      <c r="H6">
        <v>2700</v>
      </c>
    </row>
    <row r="7" spans="2:8" x14ac:dyDescent="0.45">
      <c r="B7" s="8" t="s">
        <v>131</v>
      </c>
      <c r="C7" s="8" t="s">
        <v>122</v>
      </c>
      <c r="D7" s="31">
        <v>2700</v>
      </c>
      <c r="F7" t="str">
        <v>셔츠</v>
      </c>
      <c r="G7" t="str">
        <v>S스타일</v>
      </c>
      <c r="H7">
        <v>1800</v>
      </c>
    </row>
    <row r="8" spans="2:8" x14ac:dyDescent="0.45">
      <c r="B8" s="8" t="s">
        <v>129</v>
      </c>
      <c r="C8" s="8" t="s">
        <v>123</v>
      </c>
      <c r="D8" s="31">
        <v>2200</v>
      </c>
      <c r="F8" t="str">
        <v>셔츠</v>
      </c>
      <c r="G8" t="str">
        <v>시크폭스</v>
      </c>
      <c r="H8">
        <v>1800</v>
      </c>
    </row>
    <row r="9" spans="2:8" x14ac:dyDescent="0.45">
      <c r="B9" s="8" t="s">
        <v>130</v>
      </c>
      <c r="C9" s="8" t="s">
        <v>124</v>
      </c>
      <c r="D9" s="31">
        <v>2300</v>
      </c>
    </row>
    <row r="10" spans="2:8" x14ac:dyDescent="0.45">
      <c r="B10" s="8" t="s">
        <v>131</v>
      </c>
      <c r="C10" s="8" t="s">
        <v>125</v>
      </c>
      <c r="D10" s="31">
        <v>1800</v>
      </c>
    </row>
    <row r="11" spans="2:8" x14ac:dyDescent="0.45">
      <c r="B11" s="8" t="s">
        <v>131</v>
      </c>
      <c r="C11" s="8" t="s">
        <v>126</v>
      </c>
      <c r="D11" s="31">
        <v>1800</v>
      </c>
    </row>
    <row r="12" spans="2:8" x14ac:dyDescent="0.45">
      <c r="B12" s="8" t="s">
        <v>130</v>
      </c>
      <c r="C12" s="8" t="s">
        <v>127</v>
      </c>
      <c r="D12" s="31">
        <v>2200</v>
      </c>
    </row>
    <row r="13" spans="2:8" x14ac:dyDescent="0.45">
      <c r="B13" s="8" t="s">
        <v>132</v>
      </c>
      <c r="C13" s="8" t="s">
        <v>128</v>
      </c>
      <c r="D13" s="31">
        <v>2000</v>
      </c>
    </row>
  </sheetData>
  <mergeCells count="1">
    <mergeCell ref="B3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D6E-8879-403D-90DB-C4E9F1E814F5}">
  <dimension ref="A2:AD233"/>
  <sheetViews>
    <sheetView tabSelected="1" zoomScale="85" zoomScaleNormal="85" workbookViewId="0">
      <selection activeCell="I7" sqref="I7"/>
    </sheetView>
  </sheetViews>
  <sheetFormatPr defaultRowHeight="18.75" outlineLevelCol="1" x14ac:dyDescent="0.45"/>
  <cols>
    <col min="1" max="1" width="3.25" customWidth="1" outlineLevel="1"/>
    <col min="2" max="2" width="10.875" customWidth="1" outlineLevel="1"/>
    <col min="3" max="3" width="31.375" customWidth="1" outlineLevel="1"/>
    <col min="4" max="4" width="15.25" customWidth="1" outlineLevel="1"/>
    <col min="5" max="5" width="10.875" customWidth="1" outlineLevel="1"/>
    <col min="6" max="6" width="10" customWidth="1" outlineLevel="1"/>
    <col min="7" max="7" width="12.875" customWidth="1" outlineLevel="1"/>
    <col min="8" max="8" width="3.125" customWidth="1"/>
    <col min="9" max="9" width="12.75" style="21" customWidth="1"/>
    <col min="10" max="10" width="36.625" customWidth="1"/>
    <col min="11" max="11" width="8.75" hidden="1" customWidth="1"/>
    <col min="12" max="12" width="11.75" customWidth="1"/>
    <col min="13" max="13" width="8.75" hidden="1" customWidth="1"/>
    <col min="15" max="15" width="5.125" customWidth="1"/>
    <col min="16" max="16" width="12.25" style="1" customWidth="1" outlineLevel="1"/>
    <col min="17" max="18" width="13" style="15" customWidth="1" outlineLevel="1"/>
    <col min="19" max="30" width="8.75" customWidth="1" outlineLevel="1"/>
  </cols>
  <sheetData>
    <row r="2" spans="2:18" ht="19.5" thickBot="1" x14ac:dyDescent="0.5">
      <c r="B2" s="10" t="s">
        <v>1</v>
      </c>
      <c r="C2" s="10" t="s">
        <v>0</v>
      </c>
      <c r="D2" s="10" t="s">
        <v>2</v>
      </c>
      <c r="E2" s="10" t="s">
        <v>3</v>
      </c>
      <c r="F2" s="11" t="s">
        <v>4</v>
      </c>
      <c r="G2" s="11" t="s">
        <v>5</v>
      </c>
      <c r="I2" s="22" t="s">
        <v>1</v>
      </c>
      <c r="J2" s="25"/>
      <c r="K2" s="19"/>
      <c r="L2" s="20" t="s">
        <v>135</v>
      </c>
    </row>
    <row r="3" spans="2:18" x14ac:dyDescent="0.45">
      <c r="B3" s="4">
        <v>43831</v>
      </c>
      <c r="C3" s="5" t="s">
        <v>46</v>
      </c>
      <c r="D3" s="5" t="s">
        <v>117</v>
      </c>
      <c r="E3" s="5">
        <v>82</v>
      </c>
      <c r="F3" s="6">
        <v>3100</v>
      </c>
      <c r="G3" s="6">
        <v>254200</v>
      </c>
      <c r="I3" s="22" t="s">
        <v>0</v>
      </c>
      <c r="K3" s="19"/>
      <c r="L3" s="20" t="s">
        <v>119</v>
      </c>
    </row>
    <row r="4" spans="2:18" ht="19.5" thickBot="1" x14ac:dyDescent="0.5">
      <c r="B4" s="7">
        <v>43831</v>
      </c>
      <c r="C4" s="8" t="s">
        <v>51</v>
      </c>
      <c r="D4" s="8" t="s">
        <v>117</v>
      </c>
      <c r="E4" s="8">
        <v>73</v>
      </c>
      <c r="F4" s="9">
        <v>3600</v>
      </c>
      <c r="G4" s="9">
        <v>262800</v>
      </c>
    </row>
    <row r="5" spans="2:18" ht="19.5" thickBot="1" x14ac:dyDescent="0.5">
      <c r="B5" s="7">
        <v>43832</v>
      </c>
      <c r="C5" s="8" t="s">
        <v>60</v>
      </c>
      <c r="D5" s="8" t="s">
        <v>115</v>
      </c>
      <c r="E5" s="8">
        <v>16</v>
      </c>
      <c r="F5" s="9">
        <v>3400</v>
      </c>
      <c r="G5" s="9">
        <v>54400</v>
      </c>
      <c r="I5" s="23" t="s">
        <v>1</v>
      </c>
      <c r="J5" s="2" t="s">
        <v>0</v>
      </c>
      <c r="K5" s="2" t="s">
        <v>2</v>
      </c>
      <c r="L5" s="2" t="s">
        <v>3</v>
      </c>
      <c r="M5" s="3" t="s">
        <v>4</v>
      </c>
      <c r="N5" s="3" t="s">
        <v>5</v>
      </c>
      <c r="P5" s="17" t="s">
        <v>1</v>
      </c>
      <c r="Q5" s="18" t="s">
        <v>3</v>
      </c>
      <c r="R5" s="18" t="s">
        <v>5</v>
      </c>
    </row>
    <row r="6" spans="2:18" x14ac:dyDescent="0.45">
      <c r="B6" s="7">
        <v>43833</v>
      </c>
      <c r="C6" s="8" t="s">
        <v>98</v>
      </c>
      <c r="D6" s="8" t="s">
        <v>116</v>
      </c>
      <c r="E6" s="8">
        <v>81</v>
      </c>
      <c r="F6" s="9">
        <v>4500</v>
      </c>
      <c r="G6" s="9">
        <v>364500</v>
      </c>
      <c r="I6" s="24" cm="1">
        <f t="array" ref="I6:N233">_xlfn._xlws.FILTER(tbl판매내역[],
IF(J2="",tbl판매내역[날짜]=tbl판매내역[날짜],
IF(L2="월",MONTH(tbl판매내역[날짜])=J2,
IF(L2="날짜",tbl판매내역[날짜]=J2,WEEKDAY(tbl판매내역[날짜])=J2)))
*IF(J3="",tbl판매내역[제품명]=tbl판매내역[제품명],
IF(L3="정확히일치",tbl판매내역[제품명]=J3,
ISNUMBER(SEARCH(J3,tbl판매내역[제품명])))),"결과 없음")</f>
        <v>43831</v>
      </c>
      <c r="J6" t="str">
        <v>시스타 빅사이즈 티-브라운</v>
      </c>
      <c r="K6" t="str">
        <v>봄신상 특가한정</v>
      </c>
      <c r="L6">
        <v>82</v>
      </c>
      <c r="M6">
        <v>3100</v>
      </c>
      <c r="N6">
        <v>254200</v>
      </c>
      <c r="P6" s="14" t="str" cm="1">
        <f t="array" aca="1" ref="P6:P111" ca="1">TEXT(_xlfn.UNIQUE(rng날짜),"mm/dd")</f>
        <v>01/01</v>
      </c>
      <c r="Q6" s="16">
        <f ca="1">SUMIF(I:I,P6,L:L)</f>
        <v>0</v>
      </c>
      <c r="R6" s="16">
        <f ca="1">SUMIF(I:I,P6,N:N)</f>
        <v>0</v>
      </c>
    </row>
    <row r="7" spans="2:18" x14ac:dyDescent="0.45">
      <c r="B7" s="7">
        <v>43833</v>
      </c>
      <c r="C7" s="8" t="s">
        <v>17</v>
      </c>
      <c r="D7" s="8" t="s">
        <v>118</v>
      </c>
      <c r="E7" s="8">
        <v>87</v>
      </c>
      <c r="F7" s="9">
        <v>4500</v>
      </c>
      <c r="G7" s="9">
        <v>391500</v>
      </c>
      <c r="I7" s="21">
        <v>43831</v>
      </c>
      <c r="J7" t="str">
        <v>로즈맘 본신상 원피스-브라운</v>
      </c>
      <c r="K7" t="str">
        <v>봄신상 특가한정</v>
      </c>
      <c r="L7">
        <v>73</v>
      </c>
      <c r="M7">
        <v>3600</v>
      </c>
      <c r="N7">
        <v>262800</v>
      </c>
      <c r="P7" s="14" t="str">
        <f ca="1"/>
        <v>01/02</v>
      </c>
      <c r="Q7" s="16">
        <f t="shared" ref="Q7:Q15" ca="1" si="0">SUMIF(I:I,P7,L:L)</f>
        <v>0</v>
      </c>
      <c r="R7" s="16">
        <f t="shared" ref="R7:R15" ca="1" si="1">SUMIF(I:I,P7,N:N)</f>
        <v>0</v>
      </c>
    </row>
    <row r="8" spans="2:18" x14ac:dyDescent="0.45">
      <c r="B8" s="7">
        <v>43834</v>
      </c>
      <c r="C8" s="8" t="s">
        <v>69</v>
      </c>
      <c r="D8" s="8" t="s">
        <v>117</v>
      </c>
      <c r="E8" s="8">
        <v>52</v>
      </c>
      <c r="F8" s="9">
        <v>4600</v>
      </c>
      <c r="G8" s="9">
        <v>239200</v>
      </c>
      <c r="I8" s="21">
        <v>43832</v>
      </c>
      <c r="J8" t="str">
        <v>피핀 베스트 모음전 팬츠-핑크</v>
      </c>
      <c r="K8" t="str">
        <v>매장 소매</v>
      </c>
      <c r="L8">
        <v>16</v>
      </c>
      <c r="M8">
        <v>3400</v>
      </c>
      <c r="N8">
        <v>54400</v>
      </c>
      <c r="P8" s="14" t="str">
        <f ca="1"/>
        <v>01/03</v>
      </c>
      <c r="Q8" s="16">
        <f t="shared" ca="1" si="0"/>
        <v>0</v>
      </c>
      <c r="R8" s="16">
        <f t="shared" ca="1" si="1"/>
        <v>0</v>
      </c>
    </row>
    <row r="9" spans="2:18" x14ac:dyDescent="0.45">
      <c r="B9" s="7">
        <v>43835</v>
      </c>
      <c r="C9" s="8" t="s">
        <v>110</v>
      </c>
      <c r="D9" s="8" t="s">
        <v>117</v>
      </c>
      <c r="E9" s="8">
        <v>90</v>
      </c>
      <c r="F9" s="9">
        <v>3600</v>
      </c>
      <c r="G9" s="9">
        <v>324000</v>
      </c>
      <c r="I9" s="21">
        <v>43833</v>
      </c>
      <c r="J9" t="str">
        <v>티메이 봄신상 블라우스-연두</v>
      </c>
      <c r="K9" t="str">
        <v>직영판매</v>
      </c>
      <c r="L9">
        <v>81</v>
      </c>
      <c r="M9">
        <v>4500</v>
      </c>
      <c r="N9">
        <v>364500</v>
      </c>
      <c r="P9" s="14" t="str">
        <f ca="1"/>
        <v>01/04</v>
      </c>
      <c r="Q9" s="16">
        <f t="shared" ca="1" si="0"/>
        <v>0</v>
      </c>
      <c r="R9" s="16">
        <f t="shared" ca="1" si="1"/>
        <v>0</v>
      </c>
    </row>
    <row r="10" spans="2:18" x14ac:dyDescent="0.45">
      <c r="B10" s="7">
        <v>43836</v>
      </c>
      <c r="C10" s="8" t="s">
        <v>63</v>
      </c>
      <c r="D10" s="8" t="s">
        <v>118</v>
      </c>
      <c r="E10" s="8">
        <v>27</v>
      </c>
      <c r="F10" s="9">
        <v>3900</v>
      </c>
      <c r="G10" s="9">
        <v>105300</v>
      </c>
      <c r="I10" s="21">
        <v>43833</v>
      </c>
      <c r="J10" t="str">
        <v>S스타일 티셔츠-블랙</v>
      </c>
      <c r="K10" t="str">
        <v>스마트스토어</v>
      </c>
      <c r="L10">
        <v>87</v>
      </c>
      <c r="M10">
        <v>4500</v>
      </c>
      <c r="N10">
        <v>391500</v>
      </c>
      <c r="P10" s="14" t="str">
        <f ca="1"/>
        <v>01/05</v>
      </c>
      <c r="Q10" s="16">
        <f t="shared" ca="1" si="0"/>
        <v>0</v>
      </c>
      <c r="R10" s="16">
        <f t="shared" ca="1" si="1"/>
        <v>0</v>
      </c>
    </row>
    <row r="11" spans="2:18" x14ac:dyDescent="0.45">
      <c r="B11" s="7">
        <v>43837</v>
      </c>
      <c r="C11" s="8" t="s">
        <v>27</v>
      </c>
      <c r="D11" s="8" t="s">
        <v>115</v>
      </c>
      <c r="E11" s="8">
        <v>45</v>
      </c>
      <c r="F11" s="9">
        <v>3900</v>
      </c>
      <c r="G11" s="9">
        <v>175500</v>
      </c>
      <c r="I11" s="21">
        <v>43834</v>
      </c>
      <c r="J11" t="str">
        <v>로즈맘 본신상 원피스-핑크</v>
      </c>
      <c r="K11" t="str">
        <v>봄신상 특가한정</v>
      </c>
      <c r="L11">
        <v>52</v>
      </c>
      <c r="M11">
        <v>4600</v>
      </c>
      <c r="N11">
        <v>239200</v>
      </c>
      <c r="P11" s="14" t="str">
        <f ca="1"/>
        <v>01/06</v>
      </c>
      <c r="Q11" s="16">
        <f t="shared" ca="1" si="0"/>
        <v>0</v>
      </c>
      <c r="R11" s="16">
        <f t="shared" ca="1" si="1"/>
        <v>0</v>
      </c>
    </row>
    <row r="12" spans="2:18" x14ac:dyDescent="0.45">
      <c r="B12" s="7">
        <v>43837</v>
      </c>
      <c r="C12" s="8" t="s">
        <v>13</v>
      </c>
      <c r="D12" s="8" t="s">
        <v>115</v>
      </c>
      <c r="E12" s="8">
        <v>96</v>
      </c>
      <c r="F12" s="9">
        <v>4300</v>
      </c>
      <c r="G12" s="9">
        <v>412800</v>
      </c>
      <c r="I12" s="21">
        <v>43835</v>
      </c>
      <c r="J12" t="str">
        <v>티메이 봄신상 난방-연두</v>
      </c>
      <c r="K12" t="str">
        <v>봄신상 특가한정</v>
      </c>
      <c r="L12">
        <v>90</v>
      </c>
      <c r="M12">
        <v>3600</v>
      </c>
      <c r="N12">
        <v>324000</v>
      </c>
      <c r="P12" s="14" t="str">
        <f ca="1"/>
        <v>01/07</v>
      </c>
      <c r="Q12" s="16">
        <f t="shared" ca="1" si="0"/>
        <v>0</v>
      </c>
      <c r="R12" s="16">
        <f t="shared" ca="1" si="1"/>
        <v>0</v>
      </c>
    </row>
    <row r="13" spans="2:18" x14ac:dyDescent="0.45">
      <c r="B13" s="7">
        <v>43837</v>
      </c>
      <c r="C13" s="8" t="s">
        <v>98</v>
      </c>
      <c r="D13" s="8" t="s">
        <v>117</v>
      </c>
      <c r="E13" s="8">
        <v>87</v>
      </c>
      <c r="F13" s="9">
        <v>4500</v>
      </c>
      <c r="G13" s="9">
        <v>391500</v>
      </c>
      <c r="I13" s="21">
        <v>43836</v>
      </c>
      <c r="J13" t="str">
        <v>시크폭스 베스트 모음전 롱티-핑크</v>
      </c>
      <c r="K13" t="str">
        <v>스마트스토어</v>
      </c>
      <c r="L13">
        <v>27</v>
      </c>
      <c r="M13">
        <v>3900</v>
      </c>
      <c r="N13">
        <v>105300</v>
      </c>
      <c r="P13" s="14" t="str">
        <f ca="1"/>
        <v>01/08</v>
      </c>
      <c r="Q13" s="16">
        <f t="shared" ca="1" si="0"/>
        <v>0</v>
      </c>
      <c r="R13" s="16">
        <f t="shared" ca="1" si="1"/>
        <v>0</v>
      </c>
    </row>
    <row r="14" spans="2:18" x14ac:dyDescent="0.45">
      <c r="B14" s="7">
        <v>43837</v>
      </c>
      <c r="C14" s="8" t="s">
        <v>6</v>
      </c>
      <c r="D14" s="8" t="s">
        <v>116</v>
      </c>
      <c r="E14" s="8">
        <v>39</v>
      </c>
      <c r="F14" s="9">
        <v>4000</v>
      </c>
      <c r="G14" s="9">
        <v>156000</v>
      </c>
      <c r="I14" s="21">
        <v>43837</v>
      </c>
      <c r="J14" t="str">
        <v>시크폭스 베스트 모음전 롱티-그레이</v>
      </c>
      <c r="K14" t="str">
        <v>매장 소매</v>
      </c>
      <c r="L14">
        <v>45</v>
      </c>
      <c r="M14">
        <v>3900</v>
      </c>
      <c r="N14">
        <v>175500</v>
      </c>
      <c r="P14" s="14" t="str">
        <f ca="1"/>
        <v>01/09</v>
      </c>
      <c r="Q14" s="16">
        <f t="shared" ca="1" si="0"/>
        <v>0</v>
      </c>
      <c r="R14" s="16">
        <f t="shared" ca="1" si="1"/>
        <v>0</v>
      </c>
    </row>
    <row r="15" spans="2:18" x14ac:dyDescent="0.45">
      <c r="B15" s="7">
        <v>43837</v>
      </c>
      <c r="C15" s="8" t="s">
        <v>19</v>
      </c>
      <c r="D15" s="8" t="s">
        <v>114</v>
      </c>
      <c r="E15" s="8">
        <v>10</v>
      </c>
      <c r="F15" s="9">
        <v>4100</v>
      </c>
      <c r="G15" s="9">
        <v>41000</v>
      </c>
      <c r="I15" s="21">
        <v>43837</v>
      </c>
      <c r="J15" t="str">
        <v>스윗바니 봄신상 롱원피스-블랙</v>
      </c>
      <c r="K15" t="str">
        <v>매장 소매</v>
      </c>
      <c r="L15">
        <v>96</v>
      </c>
      <c r="M15">
        <v>4300</v>
      </c>
      <c r="N15">
        <v>412800</v>
      </c>
      <c r="P15" s="14" t="str">
        <f ca="1"/>
        <v>01/10</v>
      </c>
      <c r="Q15" s="16">
        <f t="shared" ca="1" si="0"/>
        <v>0</v>
      </c>
      <c r="R15" s="16">
        <f t="shared" ca="1" si="1"/>
        <v>0</v>
      </c>
    </row>
    <row r="16" spans="2:18" x14ac:dyDescent="0.45">
      <c r="B16" s="7">
        <v>43837</v>
      </c>
      <c r="C16" s="8" t="s">
        <v>97</v>
      </c>
      <c r="D16" s="8" t="s">
        <v>116</v>
      </c>
      <c r="E16" s="8">
        <v>15</v>
      </c>
      <c r="F16" s="9">
        <v>3900</v>
      </c>
      <c r="G16" s="9">
        <v>58500</v>
      </c>
      <c r="I16" s="21">
        <v>43837</v>
      </c>
      <c r="J16" t="str">
        <v>티메이 봄신상 블라우스-연두</v>
      </c>
      <c r="K16" t="str">
        <v>봄신상 특가한정</v>
      </c>
      <c r="L16">
        <v>87</v>
      </c>
      <c r="M16">
        <v>4500</v>
      </c>
      <c r="N16">
        <v>391500</v>
      </c>
      <c r="P16" s="14" t="str">
        <f ca="1"/>
        <v>01/11</v>
      </c>
      <c r="Q16" s="16">
        <f t="shared" ref="Q16:Q17" ca="1" si="2">SUMIF(I:I,P16,L:L)</f>
        <v>0</v>
      </c>
      <c r="R16" s="16">
        <f t="shared" ref="R16:R17" ca="1" si="3">SUMIF(I:I,P16,N:N)</f>
        <v>0</v>
      </c>
    </row>
    <row r="17" spans="2:18" x14ac:dyDescent="0.45">
      <c r="B17" s="7">
        <v>43837</v>
      </c>
      <c r="C17" s="8" t="s">
        <v>100</v>
      </c>
      <c r="D17" s="8" t="s">
        <v>114</v>
      </c>
      <c r="E17" s="8">
        <v>28</v>
      </c>
      <c r="F17" s="9">
        <v>4300</v>
      </c>
      <c r="G17" s="9">
        <v>120400</v>
      </c>
      <c r="I17" s="21">
        <v>43837</v>
      </c>
      <c r="J17" t="str">
        <v>피핀 베스트 모음전 팬츠-블랙</v>
      </c>
      <c r="K17" t="str">
        <v>직영판매</v>
      </c>
      <c r="L17">
        <v>39</v>
      </c>
      <c r="M17">
        <v>4000</v>
      </c>
      <c r="N17">
        <v>156000</v>
      </c>
      <c r="P17" s="14" t="str">
        <f ca="1"/>
        <v>01/12</v>
      </c>
      <c r="Q17" s="16">
        <f t="shared" ca="1" si="2"/>
        <v>0</v>
      </c>
      <c r="R17" s="16">
        <f t="shared" ca="1" si="3"/>
        <v>0</v>
      </c>
    </row>
    <row r="18" spans="2:18" x14ac:dyDescent="0.45">
      <c r="B18" s="7">
        <v>43838</v>
      </c>
      <c r="C18" s="8" t="s">
        <v>67</v>
      </c>
      <c r="D18" s="8" t="s">
        <v>116</v>
      </c>
      <c r="E18" s="8">
        <v>94</v>
      </c>
      <c r="F18" s="9">
        <v>4400</v>
      </c>
      <c r="G18" s="9">
        <v>413600</v>
      </c>
      <c r="I18" s="21">
        <v>43837</v>
      </c>
      <c r="J18" t="str">
        <v>시크루즈 맨투맨-블랙</v>
      </c>
      <c r="K18" t="str">
        <v>G마켓</v>
      </c>
      <c r="L18">
        <v>10</v>
      </c>
      <c r="M18">
        <v>4100</v>
      </c>
      <c r="N18">
        <v>41000</v>
      </c>
      <c r="P18" s="14" t="str">
        <f ca="1"/>
        <v>01/13</v>
      </c>
      <c r="Q18" s="16">
        <f t="shared" ref="Q18:Q29" ca="1" si="4">SUMIF(I:I,P18,L:L)</f>
        <v>0</v>
      </c>
      <c r="R18" s="16">
        <f t="shared" ref="R18:R29" ca="1" si="5">SUMIF(I:I,P18,N:N)</f>
        <v>0</v>
      </c>
    </row>
    <row r="19" spans="2:18" x14ac:dyDescent="0.45">
      <c r="B19" s="7">
        <v>43838</v>
      </c>
      <c r="C19" s="8" t="s">
        <v>99</v>
      </c>
      <c r="D19" s="8" t="s">
        <v>117</v>
      </c>
      <c r="E19" s="8">
        <v>31</v>
      </c>
      <c r="F19" s="9">
        <v>3700</v>
      </c>
      <c r="G19" s="9">
        <v>114700</v>
      </c>
      <c r="I19" s="21">
        <v>43837</v>
      </c>
      <c r="J19" t="str">
        <v>S스타일 롱티-연두</v>
      </c>
      <c r="K19" t="str">
        <v>직영판매</v>
      </c>
      <c r="L19">
        <v>15</v>
      </c>
      <c r="M19">
        <v>3900</v>
      </c>
      <c r="N19">
        <v>58500</v>
      </c>
      <c r="P19" s="14" t="str">
        <f ca="1"/>
        <v>01/14</v>
      </c>
      <c r="Q19" s="16">
        <f t="shared" ca="1" si="4"/>
        <v>0</v>
      </c>
      <c r="R19" s="16">
        <f t="shared" ca="1" si="5"/>
        <v>0</v>
      </c>
    </row>
    <row r="20" spans="2:18" x14ac:dyDescent="0.45">
      <c r="B20" s="7">
        <v>43838</v>
      </c>
      <c r="C20" s="8" t="s">
        <v>96</v>
      </c>
      <c r="D20" s="8" t="s">
        <v>114</v>
      </c>
      <c r="E20" s="8">
        <v>30</v>
      </c>
      <c r="F20" s="9">
        <v>3000</v>
      </c>
      <c r="G20" s="9">
        <v>90000</v>
      </c>
      <c r="I20" s="21">
        <v>43837</v>
      </c>
      <c r="J20" t="str">
        <v>시스타 빅사이즈 티-연두</v>
      </c>
      <c r="K20" t="str">
        <v>G마켓</v>
      </c>
      <c r="L20">
        <v>28</v>
      </c>
      <c r="M20">
        <v>4300</v>
      </c>
      <c r="N20">
        <v>120400</v>
      </c>
      <c r="P20" s="14" t="str">
        <f ca="1"/>
        <v>01/15</v>
      </c>
      <c r="Q20" s="16">
        <f t="shared" ca="1" si="4"/>
        <v>0</v>
      </c>
      <c r="R20" s="16">
        <f t="shared" ca="1" si="5"/>
        <v>0</v>
      </c>
    </row>
    <row r="21" spans="2:18" x14ac:dyDescent="0.45">
      <c r="B21" s="7">
        <v>43839</v>
      </c>
      <c r="C21" s="8" t="s">
        <v>80</v>
      </c>
      <c r="D21" s="8" t="s">
        <v>115</v>
      </c>
      <c r="E21" s="8">
        <v>40</v>
      </c>
      <c r="F21" s="9">
        <v>4600</v>
      </c>
      <c r="G21" s="9">
        <v>184000</v>
      </c>
      <c r="I21" s="21">
        <v>43838</v>
      </c>
      <c r="J21" t="str">
        <v>스윗바니 봄신상 롱원피스-핑크</v>
      </c>
      <c r="K21" t="str">
        <v>직영판매</v>
      </c>
      <c r="L21">
        <v>94</v>
      </c>
      <c r="M21">
        <v>4400</v>
      </c>
      <c r="N21">
        <v>413600</v>
      </c>
      <c r="P21" s="14" t="str">
        <f ca="1"/>
        <v>01/16</v>
      </c>
      <c r="Q21" s="16">
        <f t="shared" ca="1" si="4"/>
        <v>0</v>
      </c>
      <c r="R21" s="16">
        <f t="shared" ca="1" si="5"/>
        <v>0</v>
      </c>
    </row>
    <row r="22" spans="2:18" x14ac:dyDescent="0.45">
      <c r="B22" s="7">
        <v>43839</v>
      </c>
      <c r="C22" s="8" t="s">
        <v>8</v>
      </c>
      <c r="D22" s="8" t="s">
        <v>117</v>
      </c>
      <c r="E22" s="8">
        <v>69</v>
      </c>
      <c r="F22" s="9">
        <v>4900</v>
      </c>
      <c r="G22" s="9">
        <v>338100</v>
      </c>
      <c r="I22" s="21">
        <v>43838</v>
      </c>
      <c r="J22" t="str">
        <v>시크폭스 베스트 모음전 롱티-연두</v>
      </c>
      <c r="K22" t="str">
        <v>봄신상 특가한정</v>
      </c>
      <c r="L22">
        <v>31</v>
      </c>
      <c r="M22">
        <v>3700</v>
      </c>
      <c r="N22">
        <v>114700</v>
      </c>
      <c r="P22" s="14" t="str">
        <f ca="1"/>
        <v>01/17</v>
      </c>
      <c r="Q22" s="16">
        <f t="shared" ca="1" si="4"/>
        <v>0</v>
      </c>
      <c r="R22" s="16">
        <f t="shared" ca="1" si="5"/>
        <v>0</v>
      </c>
    </row>
    <row r="23" spans="2:18" x14ac:dyDescent="0.45">
      <c r="B23" s="7">
        <v>43840</v>
      </c>
      <c r="C23" s="8" t="s">
        <v>42</v>
      </c>
      <c r="D23" s="8" t="s">
        <v>117</v>
      </c>
      <c r="E23" s="8">
        <v>10</v>
      </c>
      <c r="F23" s="9">
        <v>4400</v>
      </c>
      <c r="G23" s="9">
        <v>44000</v>
      </c>
      <c r="I23" s="21">
        <v>43838</v>
      </c>
      <c r="J23" t="str">
        <v>피핀 베스트 모음전 팬츠-연두</v>
      </c>
      <c r="K23" t="str">
        <v>G마켓</v>
      </c>
      <c r="L23">
        <v>30</v>
      </c>
      <c r="M23">
        <v>3000</v>
      </c>
      <c r="N23">
        <v>90000</v>
      </c>
      <c r="P23" s="14" t="str">
        <f ca="1"/>
        <v>01/18</v>
      </c>
      <c r="Q23" s="16">
        <f t="shared" ca="1" si="4"/>
        <v>0</v>
      </c>
      <c r="R23" s="16">
        <f t="shared" ca="1" si="5"/>
        <v>0</v>
      </c>
    </row>
    <row r="24" spans="2:18" x14ac:dyDescent="0.45">
      <c r="B24" s="7">
        <v>43840</v>
      </c>
      <c r="C24" s="8" t="s">
        <v>76</v>
      </c>
      <c r="D24" s="8" t="s">
        <v>114</v>
      </c>
      <c r="E24" s="8">
        <v>54</v>
      </c>
      <c r="F24" s="9">
        <v>4400</v>
      </c>
      <c r="G24" s="9">
        <v>237600</v>
      </c>
      <c r="I24" s="21">
        <v>43839</v>
      </c>
      <c r="J24" t="str">
        <v>티메이 봄신상 블라우스-퍼플</v>
      </c>
      <c r="K24" t="str">
        <v>매장 소매</v>
      </c>
      <c r="L24">
        <v>40</v>
      </c>
      <c r="M24">
        <v>4600</v>
      </c>
      <c r="N24">
        <v>184000</v>
      </c>
      <c r="P24" s="14" t="str">
        <f ca="1"/>
        <v>01/19</v>
      </c>
      <c r="Q24" s="16">
        <f t="shared" ca="1" si="4"/>
        <v>0</v>
      </c>
      <c r="R24" s="16">
        <f t="shared" ca="1" si="5"/>
        <v>0</v>
      </c>
    </row>
    <row r="25" spans="2:18" x14ac:dyDescent="0.45">
      <c r="B25" s="7">
        <v>43841</v>
      </c>
      <c r="C25" s="8" t="s">
        <v>7</v>
      </c>
      <c r="D25" s="8" t="s">
        <v>118</v>
      </c>
      <c r="E25" s="8">
        <v>12</v>
      </c>
      <c r="F25" s="9">
        <v>4400</v>
      </c>
      <c r="G25" s="9">
        <v>52800</v>
      </c>
      <c r="I25" s="21">
        <v>43839</v>
      </c>
      <c r="J25" t="str">
        <v>티메이 봄신상 블라우스-블랙</v>
      </c>
      <c r="K25" t="str">
        <v>봄신상 특가한정</v>
      </c>
      <c r="L25">
        <v>69</v>
      </c>
      <c r="M25">
        <v>4900</v>
      </c>
      <c r="N25">
        <v>338100</v>
      </c>
      <c r="P25" s="14" t="str">
        <f ca="1"/>
        <v>01/20</v>
      </c>
      <c r="Q25" s="16">
        <f t="shared" ca="1" si="4"/>
        <v>0</v>
      </c>
      <c r="R25" s="16">
        <f t="shared" ca="1" si="5"/>
        <v>0</v>
      </c>
    </row>
    <row r="26" spans="2:18" x14ac:dyDescent="0.45">
      <c r="B26" s="7">
        <v>43842</v>
      </c>
      <c r="C26" s="8" t="s">
        <v>39</v>
      </c>
      <c r="D26" s="8" t="s">
        <v>118</v>
      </c>
      <c r="E26" s="8">
        <v>64</v>
      </c>
      <c r="F26" s="9">
        <v>3400</v>
      </c>
      <c r="G26" s="9">
        <v>217600</v>
      </c>
      <c r="I26" s="21">
        <v>43840</v>
      </c>
      <c r="J26" t="str">
        <v>피핀 베스트 모음전 팬츠-브라운</v>
      </c>
      <c r="K26" t="str">
        <v>봄신상 특가한정</v>
      </c>
      <c r="L26">
        <v>10</v>
      </c>
      <c r="M26">
        <v>4400</v>
      </c>
      <c r="N26">
        <v>44000</v>
      </c>
      <c r="P26" s="14" t="str">
        <f ca="1"/>
        <v>01/21</v>
      </c>
      <c r="Q26" s="16">
        <f t="shared" ca="1" si="4"/>
        <v>0</v>
      </c>
      <c r="R26" s="16">
        <f t="shared" ca="1" si="5"/>
        <v>0</v>
      </c>
    </row>
    <row r="27" spans="2:18" x14ac:dyDescent="0.45">
      <c r="B27" s="7">
        <v>43842</v>
      </c>
      <c r="C27" s="8" t="s">
        <v>41</v>
      </c>
      <c r="D27" s="8" t="s">
        <v>117</v>
      </c>
      <c r="E27" s="8">
        <v>20</v>
      </c>
      <c r="F27" s="9">
        <v>3800</v>
      </c>
      <c r="G27" s="9">
        <v>76000</v>
      </c>
      <c r="I27" s="21">
        <v>43840</v>
      </c>
      <c r="J27" t="str">
        <v>시크폭스 베스트 모음전 박스티-핑크</v>
      </c>
      <c r="K27" t="str">
        <v>G마켓</v>
      </c>
      <c r="L27">
        <v>54</v>
      </c>
      <c r="M27">
        <v>4400</v>
      </c>
      <c r="N27">
        <v>237600</v>
      </c>
      <c r="P27" s="14" t="str">
        <f ca="1"/>
        <v>01/22</v>
      </c>
      <c r="Q27" s="16">
        <f t="shared" ca="1" si="4"/>
        <v>0</v>
      </c>
      <c r="R27" s="16">
        <f t="shared" ca="1" si="5"/>
        <v>0</v>
      </c>
    </row>
    <row r="28" spans="2:18" x14ac:dyDescent="0.45">
      <c r="B28" s="7">
        <v>43842</v>
      </c>
      <c r="C28" s="8" t="s">
        <v>104</v>
      </c>
      <c r="D28" s="8" t="s">
        <v>118</v>
      </c>
      <c r="E28" s="8">
        <v>40</v>
      </c>
      <c r="F28" s="9">
        <v>3400</v>
      </c>
      <c r="G28" s="9">
        <v>136000</v>
      </c>
      <c r="I28" s="21">
        <v>43841</v>
      </c>
      <c r="J28" t="str">
        <v>S스타일 롱티-블랙</v>
      </c>
      <c r="K28" t="str">
        <v>스마트스토어</v>
      </c>
      <c r="L28">
        <v>12</v>
      </c>
      <c r="M28">
        <v>4400</v>
      </c>
      <c r="N28">
        <v>52800</v>
      </c>
      <c r="P28" s="14" t="str">
        <f ca="1"/>
        <v>01/23</v>
      </c>
      <c r="Q28" s="16">
        <f t="shared" ca="1" si="4"/>
        <v>0</v>
      </c>
      <c r="R28" s="16">
        <f t="shared" ca="1" si="5"/>
        <v>0</v>
      </c>
    </row>
    <row r="29" spans="2:18" x14ac:dyDescent="0.45">
      <c r="B29" s="7">
        <v>43842</v>
      </c>
      <c r="C29" s="8" t="s">
        <v>43</v>
      </c>
      <c r="D29" s="8" t="s">
        <v>116</v>
      </c>
      <c r="E29" s="8">
        <v>85</v>
      </c>
      <c r="F29" s="9">
        <v>3700</v>
      </c>
      <c r="G29" s="9">
        <v>314500</v>
      </c>
      <c r="I29" s="21">
        <v>43842</v>
      </c>
      <c r="J29" t="str">
        <v>브리치x럭키67 봄신상 셔츠-그레이</v>
      </c>
      <c r="K29" t="str">
        <v>스마트스토어</v>
      </c>
      <c r="L29">
        <v>64</v>
      </c>
      <c r="M29">
        <v>3400</v>
      </c>
      <c r="N29">
        <v>217600</v>
      </c>
      <c r="P29" s="14" t="str">
        <f ca="1"/>
        <v>01/24</v>
      </c>
      <c r="Q29" s="16">
        <f t="shared" ca="1" si="4"/>
        <v>0</v>
      </c>
      <c r="R29" s="16">
        <f t="shared" ca="1" si="5"/>
        <v>0</v>
      </c>
    </row>
    <row r="30" spans="2:18" x14ac:dyDescent="0.45">
      <c r="B30" s="7">
        <v>43842</v>
      </c>
      <c r="C30" s="8" t="s">
        <v>92</v>
      </c>
      <c r="D30" s="8" t="s">
        <v>118</v>
      </c>
      <c r="E30" s="8">
        <v>73</v>
      </c>
      <c r="F30" s="9">
        <v>4300</v>
      </c>
      <c r="G30" s="9">
        <v>313900</v>
      </c>
      <c r="I30" s="21">
        <v>43842</v>
      </c>
      <c r="J30" t="str">
        <v>시크폭스 베스트 모음전 루즈핏-그레이</v>
      </c>
      <c r="K30" t="str">
        <v>봄신상 특가한정</v>
      </c>
      <c r="L30">
        <v>20</v>
      </c>
      <c r="M30">
        <v>3800</v>
      </c>
      <c r="N30">
        <v>76000</v>
      </c>
      <c r="P30" s="14" t="str">
        <f ca="1"/>
        <v>01/25</v>
      </c>
      <c r="Q30" s="16">
        <f t="shared" ref="Q30:Q93" ca="1" si="6">SUMIF(I:I,P30,L:L)</f>
        <v>0</v>
      </c>
      <c r="R30" s="16">
        <f t="shared" ref="R30:R93" ca="1" si="7">SUMIF(I:I,P30,N:N)</f>
        <v>0</v>
      </c>
    </row>
    <row r="31" spans="2:18" x14ac:dyDescent="0.45">
      <c r="B31" s="7">
        <v>43843</v>
      </c>
      <c r="C31" s="8" t="s">
        <v>23</v>
      </c>
      <c r="D31" s="8" t="s">
        <v>117</v>
      </c>
      <c r="E31" s="8">
        <v>45</v>
      </c>
      <c r="F31" s="9">
        <v>5000</v>
      </c>
      <c r="G31" s="9">
        <v>225000</v>
      </c>
      <c r="I31" s="21">
        <v>43842</v>
      </c>
      <c r="J31" t="str">
        <v>다온샵/밴딩 슬랙스 스키니-연두</v>
      </c>
      <c r="K31" t="str">
        <v>스마트스토어</v>
      </c>
      <c r="L31">
        <v>40</v>
      </c>
      <c r="M31">
        <v>3400</v>
      </c>
      <c r="N31">
        <v>136000</v>
      </c>
      <c r="P31" s="14" t="str">
        <f ca="1"/>
        <v>01/26</v>
      </c>
      <c r="Q31" s="16">
        <f t="shared" ca="1" si="6"/>
        <v>0</v>
      </c>
      <c r="R31" s="16">
        <f t="shared" ca="1" si="7"/>
        <v>0</v>
      </c>
    </row>
    <row r="32" spans="2:18" x14ac:dyDescent="0.45">
      <c r="B32" s="7">
        <v>43844</v>
      </c>
      <c r="C32" s="8" t="s">
        <v>93</v>
      </c>
      <c r="D32" s="8" t="s">
        <v>118</v>
      </c>
      <c r="E32" s="8">
        <v>48</v>
      </c>
      <c r="F32" s="9">
        <v>3900</v>
      </c>
      <c r="G32" s="9">
        <v>187200</v>
      </c>
      <c r="I32" s="21">
        <v>43842</v>
      </c>
      <c r="J32" t="str">
        <v>S스타일 롱티-브라운</v>
      </c>
      <c r="K32" t="str">
        <v>직영판매</v>
      </c>
      <c r="L32">
        <v>85</v>
      </c>
      <c r="M32">
        <v>3700</v>
      </c>
      <c r="N32">
        <v>314500</v>
      </c>
      <c r="P32" s="14" t="str">
        <f ca="1"/>
        <v>01/27</v>
      </c>
      <c r="Q32" s="16">
        <f t="shared" ca="1" si="6"/>
        <v>0</v>
      </c>
      <c r="R32" s="16">
        <f t="shared" ca="1" si="7"/>
        <v>0</v>
      </c>
    </row>
    <row r="33" spans="2:18" x14ac:dyDescent="0.45">
      <c r="B33" s="7">
        <v>43844</v>
      </c>
      <c r="C33" s="8" t="s">
        <v>84</v>
      </c>
      <c r="D33" s="8" t="s">
        <v>115</v>
      </c>
      <c r="E33" s="8">
        <v>11</v>
      </c>
      <c r="F33" s="9">
        <v>3300</v>
      </c>
      <c r="G33" s="9">
        <v>36300</v>
      </c>
      <c r="I33" s="21">
        <v>43842</v>
      </c>
      <c r="J33" t="str">
        <v>티메이 봄신상 난방-퍼플</v>
      </c>
      <c r="K33" t="str">
        <v>스마트스토어</v>
      </c>
      <c r="L33">
        <v>73</v>
      </c>
      <c r="M33">
        <v>4300</v>
      </c>
      <c r="N33">
        <v>313900</v>
      </c>
      <c r="P33" s="14" t="str">
        <f ca="1"/>
        <v>01/28</v>
      </c>
      <c r="Q33" s="16">
        <f t="shared" ca="1" si="6"/>
        <v>0</v>
      </c>
      <c r="R33" s="16">
        <f t="shared" ca="1" si="7"/>
        <v>0</v>
      </c>
    </row>
    <row r="34" spans="2:18" x14ac:dyDescent="0.45">
      <c r="B34" s="7">
        <v>43844</v>
      </c>
      <c r="C34" s="8" t="s">
        <v>65</v>
      </c>
      <c r="D34" s="8" t="s">
        <v>116</v>
      </c>
      <c r="E34" s="8">
        <v>28</v>
      </c>
      <c r="F34" s="9">
        <v>3800</v>
      </c>
      <c r="G34" s="9">
        <v>106400</v>
      </c>
      <c r="I34" s="21">
        <v>43843</v>
      </c>
      <c r="J34" t="str">
        <v>시크폭스 베스트 모음전 루즈핏-블랙</v>
      </c>
      <c r="K34" t="str">
        <v>봄신상 특가한정</v>
      </c>
      <c r="L34">
        <v>45</v>
      </c>
      <c r="M34">
        <v>5000</v>
      </c>
      <c r="N34">
        <v>225000</v>
      </c>
      <c r="P34" s="14" t="str">
        <f ca="1"/>
        <v>01/29</v>
      </c>
      <c r="Q34" s="16">
        <f t="shared" ca="1" si="6"/>
        <v>0</v>
      </c>
      <c r="R34" s="16">
        <f t="shared" ca="1" si="7"/>
        <v>0</v>
      </c>
    </row>
    <row r="35" spans="2:18" x14ac:dyDescent="0.45">
      <c r="B35" s="7">
        <v>43844</v>
      </c>
      <c r="C35" s="8" t="s">
        <v>58</v>
      </c>
      <c r="D35" s="8" t="s">
        <v>118</v>
      </c>
      <c r="E35" s="8">
        <v>39</v>
      </c>
      <c r="F35" s="9">
        <v>3800</v>
      </c>
      <c r="G35" s="9">
        <v>148200</v>
      </c>
      <c r="I35" s="21">
        <v>43844</v>
      </c>
      <c r="J35" t="str">
        <v>브리치x럭키67 봄신상 셔츠-퍼플</v>
      </c>
      <c r="K35" t="str">
        <v>스마트스토어</v>
      </c>
      <c r="L35">
        <v>48</v>
      </c>
      <c r="M35">
        <v>3900</v>
      </c>
      <c r="N35">
        <v>187200</v>
      </c>
      <c r="P35" s="14" t="str">
        <f ca="1"/>
        <v>01/30</v>
      </c>
      <c r="Q35" s="16">
        <f t="shared" ca="1" si="6"/>
        <v>0</v>
      </c>
      <c r="R35" s="16">
        <f t="shared" ca="1" si="7"/>
        <v>0</v>
      </c>
    </row>
    <row r="36" spans="2:18" x14ac:dyDescent="0.45">
      <c r="B36" s="7">
        <v>43844</v>
      </c>
      <c r="C36" s="8" t="s">
        <v>82</v>
      </c>
      <c r="D36" s="8" t="s">
        <v>118</v>
      </c>
      <c r="E36" s="8">
        <v>46</v>
      </c>
      <c r="F36" s="9">
        <v>3700</v>
      </c>
      <c r="G36" s="9">
        <v>170200</v>
      </c>
      <c r="I36" s="21">
        <v>43844</v>
      </c>
      <c r="J36" t="str">
        <v>시크루즈 루즈핏-퍼플</v>
      </c>
      <c r="K36" t="str">
        <v>매장 소매</v>
      </c>
      <c r="L36">
        <v>11</v>
      </c>
      <c r="M36">
        <v>3300</v>
      </c>
      <c r="N36">
        <v>36300</v>
      </c>
      <c r="P36" s="14" t="str">
        <f ca="1"/>
        <v>01/31</v>
      </c>
      <c r="Q36" s="16">
        <f t="shared" ca="1" si="6"/>
        <v>0</v>
      </c>
      <c r="R36" s="16">
        <f t="shared" ca="1" si="7"/>
        <v>0</v>
      </c>
    </row>
    <row r="37" spans="2:18" x14ac:dyDescent="0.45">
      <c r="B37" s="7">
        <v>43844</v>
      </c>
      <c r="C37" s="8" t="s">
        <v>31</v>
      </c>
      <c r="D37" s="8" t="s">
        <v>116</v>
      </c>
      <c r="E37" s="8">
        <v>10</v>
      </c>
      <c r="F37" s="9">
        <v>3300</v>
      </c>
      <c r="G37" s="9">
        <v>33000</v>
      </c>
      <c r="I37" s="21">
        <v>43844</v>
      </c>
      <c r="J37" t="str">
        <v>브리치x럭키67 봄신상 니트-핑크</v>
      </c>
      <c r="K37" t="str">
        <v>직영판매</v>
      </c>
      <c r="L37">
        <v>28</v>
      </c>
      <c r="M37">
        <v>3800</v>
      </c>
      <c r="N37">
        <v>106400</v>
      </c>
      <c r="P37" s="14" t="str">
        <f ca="1"/>
        <v>02/01</v>
      </c>
      <c r="Q37" s="16">
        <f t="shared" ca="1" si="6"/>
        <v>0</v>
      </c>
      <c r="R37" s="16">
        <f t="shared" ca="1" si="7"/>
        <v>0</v>
      </c>
    </row>
    <row r="38" spans="2:18" x14ac:dyDescent="0.45">
      <c r="B38" s="7">
        <v>43844</v>
      </c>
      <c r="C38" s="8" t="s">
        <v>48</v>
      </c>
      <c r="D38" s="8" t="s">
        <v>114</v>
      </c>
      <c r="E38" s="8">
        <v>10</v>
      </c>
      <c r="F38" s="9">
        <v>3100</v>
      </c>
      <c r="G38" s="9">
        <v>31000</v>
      </c>
      <c r="I38" s="21">
        <v>43844</v>
      </c>
      <c r="J38" t="str">
        <v>시크폭스 베스트 모음전 박스티-브라운</v>
      </c>
      <c r="K38" t="str">
        <v>스마트스토어</v>
      </c>
      <c r="L38">
        <v>39</v>
      </c>
      <c r="M38">
        <v>3800</v>
      </c>
      <c r="N38">
        <v>148200</v>
      </c>
      <c r="P38" s="14" t="str">
        <f ca="1"/>
        <v>02/02</v>
      </c>
      <c r="Q38" s="16">
        <f t="shared" ca="1" si="6"/>
        <v>0</v>
      </c>
      <c r="R38" s="16">
        <f t="shared" ca="1" si="7"/>
        <v>0</v>
      </c>
    </row>
    <row r="39" spans="2:18" x14ac:dyDescent="0.45">
      <c r="B39" s="7">
        <v>43844</v>
      </c>
      <c r="C39" s="8" t="s">
        <v>101</v>
      </c>
      <c r="D39" s="8" t="s">
        <v>115</v>
      </c>
      <c r="E39" s="8">
        <v>11</v>
      </c>
      <c r="F39" s="9">
        <v>3000</v>
      </c>
      <c r="G39" s="9">
        <v>33000</v>
      </c>
      <c r="I39" s="21">
        <v>43844</v>
      </c>
      <c r="J39" t="str">
        <v>시스타 빅사이즈 티-퍼플</v>
      </c>
      <c r="K39" t="str">
        <v>스마트스토어</v>
      </c>
      <c r="L39">
        <v>46</v>
      </c>
      <c r="M39">
        <v>3700</v>
      </c>
      <c r="N39">
        <v>170200</v>
      </c>
      <c r="P39" s="14" t="str">
        <f ca="1"/>
        <v>02/03</v>
      </c>
      <c r="Q39" s="16">
        <f t="shared" ca="1" si="6"/>
        <v>0</v>
      </c>
      <c r="R39" s="16">
        <f t="shared" ca="1" si="7"/>
        <v>0</v>
      </c>
    </row>
    <row r="40" spans="2:18" x14ac:dyDescent="0.45">
      <c r="B40" s="7">
        <v>43844</v>
      </c>
      <c r="C40" s="8" t="s">
        <v>89</v>
      </c>
      <c r="D40" s="8" t="s">
        <v>115</v>
      </c>
      <c r="E40" s="8">
        <v>27</v>
      </c>
      <c r="F40" s="9">
        <v>4600</v>
      </c>
      <c r="G40" s="9">
        <v>124200</v>
      </c>
      <c r="I40" s="21">
        <v>43844</v>
      </c>
      <c r="J40" t="str">
        <v>스윗바니 봄신상 롱원피스-그레이</v>
      </c>
      <c r="K40" t="str">
        <v>직영판매</v>
      </c>
      <c r="L40">
        <v>10</v>
      </c>
      <c r="M40">
        <v>3300</v>
      </c>
      <c r="N40">
        <v>33000</v>
      </c>
      <c r="P40" s="14" t="str">
        <f ca="1"/>
        <v>02/04</v>
      </c>
      <c r="Q40" s="16">
        <f t="shared" ca="1" si="6"/>
        <v>0</v>
      </c>
      <c r="R40" s="16">
        <f t="shared" ca="1" si="7"/>
        <v>0</v>
      </c>
    </row>
    <row r="41" spans="2:18" x14ac:dyDescent="0.45">
      <c r="B41" s="7">
        <v>43845</v>
      </c>
      <c r="C41" s="8" t="s">
        <v>24</v>
      </c>
      <c r="D41" s="8" t="s">
        <v>114</v>
      </c>
      <c r="E41" s="8">
        <v>67</v>
      </c>
      <c r="F41" s="9">
        <v>4000</v>
      </c>
      <c r="G41" s="9">
        <v>268000</v>
      </c>
      <c r="I41" s="21">
        <v>43844</v>
      </c>
      <c r="J41" t="str">
        <v>시크루즈 루즈핏-브라운</v>
      </c>
      <c r="K41" t="str">
        <v>G마켓</v>
      </c>
      <c r="L41">
        <v>10</v>
      </c>
      <c r="M41">
        <v>3100</v>
      </c>
      <c r="N41">
        <v>31000</v>
      </c>
      <c r="P41" s="14" t="str">
        <f ca="1"/>
        <v>02/05</v>
      </c>
      <c r="Q41" s="16">
        <f t="shared" ca="1" si="6"/>
        <v>0</v>
      </c>
      <c r="R41" s="16">
        <f t="shared" ca="1" si="7"/>
        <v>0</v>
      </c>
    </row>
    <row r="42" spans="2:18" x14ac:dyDescent="0.45">
      <c r="B42" s="7">
        <v>43845</v>
      </c>
      <c r="C42" s="8" t="s">
        <v>86</v>
      </c>
      <c r="D42" s="8" t="s">
        <v>117</v>
      </c>
      <c r="E42" s="8">
        <v>20</v>
      </c>
      <c r="F42" s="9">
        <v>3600</v>
      </c>
      <c r="G42" s="9">
        <v>72000</v>
      </c>
      <c r="I42" s="21">
        <v>43844</v>
      </c>
      <c r="J42" t="str">
        <v>브리치x럭키67 봄신상 니트-연두</v>
      </c>
      <c r="K42" t="str">
        <v>매장 소매</v>
      </c>
      <c r="L42">
        <v>11</v>
      </c>
      <c r="M42">
        <v>3000</v>
      </c>
      <c r="N42">
        <v>33000</v>
      </c>
      <c r="P42" s="14" t="str">
        <f ca="1"/>
        <v>02/06</v>
      </c>
      <c r="Q42" s="16">
        <f t="shared" ca="1" si="6"/>
        <v>0</v>
      </c>
      <c r="R42" s="16">
        <f t="shared" ca="1" si="7"/>
        <v>0</v>
      </c>
    </row>
    <row r="43" spans="2:18" x14ac:dyDescent="0.45">
      <c r="B43" s="7">
        <v>43846</v>
      </c>
      <c r="C43" s="8" t="s">
        <v>35</v>
      </c>
      <c r="D43" s="8" t="s">
        <v>118</v>
      </c>
      <c r="E43" s="8">
        <v>58</v>
      </c>
      <c r="F43" s="9">
        <v>3300</v>
      </c>
      <c r="G43" s="9">
        <v>191400</v>
      </c>
      <c r="I43" s="21">
        <v>43844</v>
      </c>
      <c r="J43" t="str">
        <v>S스타일 티셔츠-퍼플</v>
      </c>
      <c r="K43" t="str">
        <v>매장 소매</v>
      </c>
      <c r="L43">
        <v>27</v>
      </c>
      <c r="M43">
        <v>4600</v>
      </c>
      <c r="N43">
        <v>124200</v>
      </c>
      <c r="P43" s="14" t="str">
        <f ca="1"/>
        <v>02/07</v>
      </c>
      <c r="Q43" s="16">
        <f t="shared" ca="1" si="6"/>
        <v>0</v>
      </c>
      <c r="R43" s="16">
        <f t="shared" ca="1" si="7"/>
        <v>0</v>
      </c>
    </row>
    <row r="44" spans="2:18" x14ac:dyDescent="0.45">
      <c r="B44" s="7">
        <v>43846</v>
      </c>
      <c r="C44" s="8" t="s">
        <v>70</v>
      </c>
      <c r="D44" s="8" t="s">
        <v>115</v>
      </c>
      <c r="E44" s="8">
        <v>49</v>
      </c>
      <c r="F44" s="9">
        <v>4500</v>
      </c>
      <c r="G44" s="9">
        <v>220500</v>
      </c>
      <c r="I44" s="21">
        <v>43845</v>
      </c>
      <c r="J44" t="str">
        <v>피핀 베스트 모음전 팬츠-그레이</v>
      </c>
      <c r="K44" t="str">
        <v>G마켓</v>
      </c>
      <c r="L44">
        <v>67</v>
      </c>
      <c r="M44">
        <v>4000</v>
      </c>
      <c r="N44">
        <v>268000</v>
      </c>
      <c r="P44" s="14" t="str">
        <f ca="1"/>
        <v>02/08</v>
      </c>
      <c r="Q44" s="16">
        <f t="shared" ca="1" si="6"/>
        <v>0</v>
      </c>
      <c r="R44" s="16">
        <f t="shared" ca="1" si="7"/>
        <v>0</v>
      </c>
    </row>
    <row r="45" spans="2:18" x14ac:dyDescent="0.45">
      <c r="B45" s="7">
        <v>43847</v>
      </c>
      <c r="C45" s="8" t="s">
        <v>84</v>
      </c>
      <c r="D45" s="8" t="s">
        <v>114</v>
      </c>
      <c r="E45" s="8">
        <v>74</v>
      </c>
      <c r="F45" s="9">
        <v>3900</v>
      </c>
      <c r="G45" s="9">
        <v>288600</v>
      </c>
      <c r="I45" s="21">
        <v>43845</v>
      </c>
      <c r="J45" t="str">
        <v>다온샵/밴딩 슬랙스 스키니-퍼플</v>
      </c>
      <c r="K45" t="str">
        <v>봄신상 특가한정</v>
      </c>
      <c r="L45">
        <v>20</v>
      </c>
      <c r="M45">
        <v>3600</v>
      </c>
      <c r="N45">
        <v>72000</v>
      </c>
      <c r="P45" s="14" t="str">
        <f ca="1"/>
        <v>02/09</v>
      </c>
      <c r="Q45" s="16">
        <f t="shared" ca="1" si="6"/>
        <v>0</v>
      </c>
      <c r="R45" s="16">
        <f t="shared" ca="1" si="7"/>
        <v>0</v>
      </c>
    </row>
    <row r="46" spans="2:18" x14ac:dyDescent="0.45">
      <c r="B46" s="7">
        <v>43847</v>
      </c>
      <c r="C46" s="8" t="s">
        <v>38</v>
      </c>
      <c r="D46" s="8" t="s">
        <v>115</v>
      </c>
      <c r="E46" s="8">
        <v>56</v>
      </c>
      <c r="F46" s="9">
        <v>5000</v>
      </c>
      <c r="G46" s="9">
        <v>280000</v>
      </c>
      <c r="I46" s="21">
        <v>43846</v>
      </c>
      <c r="J46" t="str">
        <v>S스타일 티셔츠-그레이</v>
      </c>
      <c r="K46" t="str">
        <v>스마트스토어</v>
      </c>
      <c r="L46">
        <v>58</v>
      </c>
      <c r="M46">
        <v>3300</v>
      </c>
      <c r="N46">
        <v>191400</v>
      </c>
      <c r="P46" s="14" t="str">
        <f ca="1"/>
        <v>02/10</v>
      </c>
      <c r="Q46" s="16">
        <f t="shared" ca="1" si="6"/>
        <v>0</v>
      </c>
      <c r="R46" s="16">
        <f t="shared" ca="1" si="7"/>
        <v>0</v>
      </c>
    </row>
    <row r="47" spans="2:18" x14ac:dyDescent="0.45">
      <c r="B47" s="7">
        <v>43848</v>
      </c>
      <c r="C47" s="8" t="s">
        <v>79</v>
      </c>
      <c r="D47" s="8" t="s">
        <v>118</v>
      </c>
      <c r="E47" s="8">
        <v>96</v>
      </c>
      <c r="F47" s="9">
        <v>3200</v>
      </c>
      <c r="G47" s="9">
        <v>307200</v>
      </c>
      <c r="I47" s="21">
        <v>43846</v>
      </c>
      <c r="J47" t="str">
        <v>S스타일 박스티-핑크</v>
      </c>
      <c r="K47" t="str">
        <v>매장 소매</v>
      </c>
      <c r="L47">
        <v>49</v>
      </c>
      <c r="M47">
        <v>4500</v>
      </c>
      <c r="N47">
        <v>220500</v>
      </c>
      <c r="P47" s="14" t="str">
        <f ca="1"/>
        <v>02/11</v>
      </c>
      <c r="Q47" s="16">
        <f t="shared" ca="1" si="6"/>
        <v>0</v>
      </c>
      <c r="R47" s="16">
        <f t="shared" ca="1" si="7"/>
        <v>0</v>
      </c>
    </row>
    <row r="48" spans="2:18" x14ac:dyDescent="0.45">
      <c r="B48" s="7">
        <v>43848</v>
      </c>
      <c r="C48" s="8" t="s">
        <v>22</v>
      </c>
      <c r="D48" s="8" t="s">
        <v>116</v>
      </c>
      <c r="E48" s="8">
        <v>92</v>
      </c>
      <c r="F48" s="9">
        <v>4000</v>
      </c>
      <c r="G48" s="9">
        <v>368000</v>
      </c>
      <c r="I48" s="21">
        <v>43847</v>
      </c>
      <c r="J48" t="str">
        <v>시크루즈 루즈핏-퍼플</v>
      </c>
      <c r="K48" t="str">
        <v>G마켓</v>
      </c>
      <c r="L48">
        <v>74</v>
      </c>
      <c r="M48">
        <v>3900</v>
      </c>
      <c r="N48">
        <v>288600</v>
      </c>
      <c r="P48" s="14" t="str">
        <f ca="1"/>
        <v>02/12</v>
      </c>
      <c r="Q48" s="16">
        <f t="shared" ca="1" si="6"/>
        <v>0</v>
      </c>
      <c r="R48" s="16">
        <f t="shared" ca="1" si="7"/>
        <v>0</v>
      </c>
    </row>
    <row r="49" spans="2:18" x14ac:dyDescent="0.45">
      <c r="B49" s="7">
        <v>43848</v>
      </c>
      <c r="C49" s="8" t="s">
        <v>55</v>
      </c>
      <c r="D49" s="8" t="s">
        <v>116</v>
      </c>
      <c r="E49" s="8">
        <v>28</v>
      </c>
      <c r="F49" s="9">
        <v>4200</v>
      </c>
      <c r="G49" s="9">
        <v>117600</v>
      </c>
      <c r="I49" s="21">
        <v>43847</v>
      </c>
      <c r="J49" t="str">
        <v>티메이 봄신상 난방-그레이</v>
      </c>
      <c r="K49" t="str">
        <v>매장 소매</v>
      </c>
      <c r="L49">
        <v>56</v>
      </c>
      <c r="M49">
        <v>5000</v>
      </c>
      <c r="N49">
        <v>280000</v>
      </c>
      <c r="P49" s="14" t="str">
        <f ca="1"/>
        <v>02/13</v>
      </c>
      <c r="Q49" s="16">
        <f t="shared" ca="1" si="6"/>
        <v>0</v>
      </c>
      <c r="R49" s="16">
        <f t="shared" ca="1" si="7"/>
        <v>0</v>
      </c>
    </row>
    <row r="50" spans="2:18" x14ac:dyDescent="0.45">
      <c r="B50" s="7">
        <v>43848</v>
      </c>
      <c r="C50" s="8" t="s">
        <v>109</v>
      </c>
      <c r="D50" s="8" t="s">
        <v>116</v>
      </c>
      <c r="E50" s="8">
        <v>36</v>
      </c>
      <c r="F50" s="9">
        <v>3700</v>
      </c>
      <c r="G50" s="9">
        <v>133200</v>
      </c>
      <c r="I50" s="21">
        <v>43848</v>
      </c>
      <c r="J50" t="str">
        <v>S스타일 롱티-퍼플</v>
      </c>
      <c r="K50" t="str">
        <v>스마트스토어</v>
      </c>
      <c r="L50">
        <v>96</v>
      </c>
      <c r="M50">
        <v>3200</v>
      </c>
      <c r="N50">
        <v>307200</v>
      </c>
      <c r="P50" s="14" t="str">
        <f ca="1"/>
        <v>02/14</v>
      </c>
      <c r="Q50" s="16">
        <f t="shared" ca="1" si="6"/>
        <v>0</v>
      </c>
      <c r="R50" s="16">
        <f t="shared" ca="1" si="7"/>
        <v>0</v>
      </c>
    </row>
    <row r="51" spans="2:18" x14ac:dyDescent="0.45">
      <c r="B51" s="7">
        <v>43848</v>
      </c>
      <c r="C51" s="8" t="s">
        <v>83</v>
      </c>
      <c r="D51" s="8" t="s">
        <v>115</v>
      </c>
      <c r="E51" s="8">
        <v>29</v>
      </c>
      <c r="F51" s="9">
        <v>4000</v>
      </c>
      <c r="G51" s="9">
        <v>116000</v>
      </c>
      <c r="I51" s="21">
        <v>43848</v>
      </c>
      <c r="J51" t="str">
        <v>시크폭스 베스트 모음전 박스티-블랙</v>
      </c>
      <c r="K51" t="str">
        <v>직영판매</v>
      </c>
      <c r="L51">
        <v>92</v>
      </c>
      <c r="M51">
        <v>4000</v>
      </c>
      <c r="N51">
        <v>368000</v>
      </c>
      <c r="P51" s="14" t="str">
        <f ca="1"/>
        <v>02/15</v>
      </c>
      <c r="Q51" s="16">
        <f t="shared" ca="1" si="6"/>
        <v>0</v>
      </c>
      <c r="R51" s="16">
        <f t="shared" ca="1" si="7"/>
        <v>0</v>
      </c>
    </row>
    <row r="52" spans="2:18" x14ac:dyDescent="0.45">
      <c r="B52" s="7">
        <v>43849</v>
      </c>
      <c r="C52" s="8" t="s">
        <v>104</v>
      </c>
      <c r="D52" s="8" t="s">
        <v>117</v>
      </c>
      <c r="E52" s="8">
        <v>68</v>
      </c>
      <c r="F52" s="9">
        <v>4300</v>
      </c>
      <c r="G52" s="9">
        <v>292400</v>
      </c>
      <c r="I52" s="21">
        <v>43848</v>
      </c>
      <c r="J52" t="str">
        <v>시크루즈 맨투맨-브라운</v>
      </c>
      <c r="K52" t="str">
        <v>직영판매</v>
      </c>
      <c r="L52">
        <v>28</v>
      </c>
      <c r="M52">
        <v>4200</v>
      </c>
      <c r="N52">
        <v>117600</v>
      </c>
      <c r="P52" s="14" t="str">
        <f ca="1"/>
        <v>02/16</v>
      </c>
      <c r="Q52" s="16">
        <f t="shared" ca="1" si="6"/>
        <v>0</v>
      </c>
      <c r="R52" s="16">
        <f t="shared" ca="1" si="7"/>
        <v>0</v>
      </c>
    </row>
    <row r="53" spans="2:18" x14ac:dyDescent="0.45">
      <c r="B53" s="7">
        <v>43849</v>
      </c>
      <c r="C53" s="8" t="s">
        <v>61</v>
      </c>
      <c r="D53" s="8" t="s">
        <v>118</v>
      </c>
      <c r="E53" s="8">
        <v>27</v>
      </c>
      <c r="F53" s="9">
        <v>3900</v>
      </c>
      <c r="G53" s="9">
        <v>105300</v>
      </c>
      <c r="I53" s="21">
        <v>43848</v>
      </c>
      <c r="J53" t="str">
        <v>시크루즈 맨투맨-연두</v>
      </c>
      <c r="K53" t="str">
        <v>직영판매</v>
      </c>
      <c r="L53">
        <v>36</v>
      </c>
      <c r="M53">
        <v>3700</v>
      </c>
      <c r="N53">
        <v>133200</v>
      </c>
      <c r="P53" s="14" t="str">
        <f ca="1"/>
        <v>02/17</v>
      </c>
      <c r="Q53" s="16">
        <f t="shared" ca="1" si="6"/>
        <v>0</v>
      </c>
      <c r="R53" s="16">
        <f t="shared" ca="1" si="7"/>
        <v>0</v>
      </c>
    </row>
    <row r="54" spans="2:18" x14ac:dyDescent="0.45">
      <c r="B54" s="7">
        <v>43850</v>
      </c>
      <c r="C54" s="8" t="s">
        <v>48</v>
      </c>
      <c r="D54" s="8" t="s">
        <v>114</v>
      </c>
      <c r="E54" s="8">
        <v>95</v>
      </c>
      <c r="F54" s="9">
        <v>4700</v>
      </c>
      <c r="G54" s="9">
        <v>446500</v>
      </c>
      <c r="I54" s="21">
        <v>43848</v>
      </c>
      <c r="J54" t="str">
        <v>브리치x럭키67 봄신상 니트-퍼플</v>
      </c>
      <c r="K54" t="str">
        <v>매장 소매</v>
      </c>
      <c r="L54">
        <v>29</v>
      </c>
      <c r="M54">
        <v>4000</v>
      </c>
      <c r="N54">
        <v>116000</v>
      </c>
      <c r="P54" s="14" t="str">
        <f ca="1"/>
        <v>02/18</v>
      </c>
      <c r="Q54" s="16">
        <f t="shared" ca="1" si="6"/>
        <v>0</v>
      </c>
      <c r="R54" s="16">
        <f t="shared" ca="1" si="7"/>
        <v>0</v>
      </c>
    </row>
    <row r="55" spans="2:18" x14ac:dyDescent="0.45">
      <c r="B55" s="7">
        <v>43851</v>
      </c>
      <c r="C55" s="8" t="s">
        <v>33</v>
      </c>
      <c r="D55" s="8" t="s">
        <v>117</v>
      </c>
      <c r="E55" s="8">
        <v>24</v>
      </c>
      <c r="F55" s="9">
        <v>3200</v>
      </c>
      <c r="G55" s="9">
        <v>76800</v>
      </c>
      <c r="I55" s="21">
        <v>43849</v>
      </c>
      <c r="J55" t="str">
        <v>다온샵/밴딩 슬랙스 스키니-연두</v>
      </c>
      <c r="K55" t="str">
        <v>봄신상 특가한정</v>
      </c>
      <c r="L55">
        <v>68</v>
      </c>
      <c r="M55">
        <v>4300</v>
      </c>
      <c r="N55">
        <v>292400</v>
      </c>
      <c r="P55" s="14" t="str">
        <f ca="1"/>
        <v>02/19</v>
      </c>
      <c r="Q55" s="16">
        <f t="shared" ca="1" si="6"/>
        <v>0</v>
      </c>
      <c r="R55" s="16">
        <f t="shared" ca="1" si="7"/>
        <v>0</v>
      </c>
    </row>
    <row r="56" spans="2:18" x14ac:dyDescent="0.45">
      <c r="B56" s="7">
        <v>43852</v>
      </c>
      <c r="C56" s="8" t="s">
        <v>6</v>
      </c>
      <c r="D56" s="8" t="s">
        <v>115</v>
      </c>
      <c r="E56" s="8">
        <v>86</v>
      </c>
      <c r="F56" s="9">
        <v>3000</v>
      </c>
      <c r="G56" s="9">
        <v>258000</v>
      </c>
      <c r="I56" s="21">
        <v>43849</v>
      </c>
      <c r="J56" t="str">
        <v>S스타일 롱티-핑크</v>
      </c>
      <c r="K56" t="str">
        <v>스마트스토어</v>
      </c>
      <c r="L56">
        <v>27</v>
      </c>
      <c r="M56">
        <v>3900</v>
      </c>
      <c r="N56">
        <v>105300</v>
      </c>
      <c r="P56" s="14" t="str">
        <f ca="1"/>
        <v>02/20</v>
      </c>
      <c r="Q56" s="16">
        <f t="shared" ca="1" si="6"/>
        <v>0</v>
      </c>
      <c r="R56" s="16">
        <f t="shared" ca="1" si="7"/>
        <v>0</v>
      </c>
    </row>
    <row r="57" spans="2:18" x14ac:dyDescent="0.45">
      <c r="B57" s="7">
        <v>43853</v>
      </c>
      <c r="C57" s="8" t="s">
        <v>59</v>
      </c>
      <c r="D57" s="8" t="s">
        <v>118</v>
      </c>
      <c r="E57" s="8">
        <v>67</v>
      </c>
      <c r="F57" s="9">
        <v>3700</v>
      </c>
      <c r="G57" s="9">
        <v>247900</v>
      </c>
      <c r="I57" s="21">
        <v>43850</v>
      </c>
      <c r="J57" t="str">
        <v>시크루즈 루즈핏-브라운</v>
      </c>
      <c r="K57" t="str">
        <v>G마켓</v>
      </c>
      <c r="L57">
        <v>95</v>
      </c>
      <c r="M57">
        <v>4700</v>
      </c>
      <c r="N57">
        <v>446500</v>
      </c>
      <c r="P57" s="14" t="str">
        <f ca="1"/>
        <v>02/21</v>
      </c>
      <c r="Q57" s="16">
        <f t="shared" ca="1" si="6"/>
        <v>0</v>
      </c>
      <c r="R57" s="16">
        <f t="shared" ca="1" si="7"/>
        <v>0</v>
      </c>
    </row>
    <row r="58" spans="2:18" x14ac:dyDescent="0.45">
      <c r="B58" s="7">
        <v>43854</v>
      </c>
      <c r="C58" s="8" t="s">
        <v>57</v>
      </c>
      <c r="D58" s="8" t="s">
        <v>118</v>
      </c>
      <c r="E58" s="8">
        <v>46</v>
      </c>
      <c r="F58" s="9">
        <v>3600</v>
      </c>
      <c r="G58" s="9">
        <v>165600</v>
      </c>
      <c r="I58" s="21">
        <v>43851</v>
      </c>
      <c r="J58" t="str">
        <v>로즈맘 본신상 원피스-그레이</v>
      </c>
      <c r="K58" t="str">
        <v>봄신상 특가한정</v>
      </c>
      <c r="L58">
        <v>24</v>
      </c>
      <c r="M58">
        <v>3200</v>
      </c>
      <c r="N58">
        <v>76800</v>
      </c>
      <c r="P58" s="14" t="str">
        <f ca="1"/>
        <v>02/22</v>
      </c>
      <c r="Q58" s="16">
        <f t="shared" ca="1" si="6"/>
        <v>0</v>
      </c>
      <c r="R58" s="16">
        <f t="shared" ca="1" si="7"/>
        <v>0</v>
      </c>
    </row>
    <row r="59" spans="2:18" x14ac:dyDescent="0.45">
      <c r="B59" s="7">
        <v>43854</v>
      </c>
      <c r="C59" s="8" t="s">
        <v>15</v>
      </c>
      <c r="D59" s="8" t="s">
        <v>114</v>
      </c>
      <c r="E59" s="8">
        <v>13</v>
      </c>
      <c r="F59" s="9">
        <v>4100</v>
      </c>
      <c r="G59" s="9">
        <v>53300</v>
      </c>
      <c r="I59" s="21">
        <v>43852</v>
      </c>
      <c r="J59" t="str">
        <v>피핀 베스트 모음전 팬츠-블랙</v>
      </c>
      <c r="K59" t="str">
        <v>매장 소매</v>
      </c>
      <c r="L59">
        <v>86</v>
      </c>
      <c r="M59">
        <v>3000</v>
      </c>
      <c r="N59">
        <v>258000</v>
      </c>
      <c r="P59" s="14" t="str">
        <f ca="1"/>
        <v>02/23</v>
      </c>
      <c r="Q59" s="16">
        <f t="shared" ca="1" si="6"/>
        <v>0</v>
      </c>
      <c r="R59" s="16">
        <f t="shared" ca="1" si="7"/>
        <v>0</v>
      </c>
    </row>
    <row r="60" spans="2:18" x14ac:dyDescent="0.45">
      <c r="B60" s="7">
        <v>43854</v>
      </c>
      <c r="C60" s="8" t="s">
        <v>107</v>
      </c>
      <c r="D60" s="8" t="s">
        <v>115</v>
      </c>
      <c r="E60" s="8">
        <v>62</v>
      </c>
      <c r="F60" s="9">
        <v>4700</v>
      </c>
      <c r="G60" s="9">
        <v>291400</v>
      </c>
      <c r="I60" s="21">
        <v>43853</v>
      </c>
      <c r="J60" t="str">
        <v>시크폭스 베스트 모음전 루즈핏-브라운</v>
      </c>
      <c r="K60" t="str">
        <v>스마트스토어</v>
      </c>
      <c r="L60">
        <v>67</v>
      </c>
      <c r="M60">
        <v>3700</v>
      </c>
      <c r="N60">
        <v>247900</v>
      </c>
      <c r="P60" s="14" t="str">
        <f ca="1"/>
        <v>02/24</v>
      </c>
      <c r="Q60" s="16">
        <f t="shared" ca="1" si="6"/>
        <v>0</v>
      </c>
      <c r="R60" s="16">
        <f t="shared" ca="1" si="7"/>
        <v>0</v>
      </c>
    </row>
    <row r="61" spans="2:18" x14ac:dyDescent="0.45">
      <c r="B61" s="7">
        <v>43854</v>
      </c>
      <c r="C61" s="8" t="s">
        <v>105</v>
      </c>
      <c r="D61" s="8" t="s">
        <v>118</v>
      </c>
      <c r="E61" s="8">
        <v>84</v>
      </c>
      <c r="F61" s="9">
        <v>3400</v>
      </c>
      <c r="G61" s="9">
        <v>285600</v>
      </c>
      <c r="I61" s="21">
        <v>43854</v>
      </c>
      <c r="J61" t="str">
        <v>브리치x럭키67 봄신상 셔츠-브라운</v>
      </c>
      <c r="K61" t="str">
        <v>스마트스토어</v>
      </c>
      <c r="L61">
        <v>46</v>
      </c>
      <c r="M61">
        <v>3600</v>
      </c>
      <c r="N61">
        <v>165600</v>
      </c>
      <c r="P61" s="14" t="str">
        <f ca="1"/>
        <v>02/25</v>
      </c>
      <c r="Q61" s="16">
        <f t="shared" ca="1" si="6"/>
        <v>0</v>
      </c>
      <c r="R61" s="16">
        <f t="shared" ca="1" si="7"/>
        <v>0</v>
      </c>
    </row>
    <row r="62" spans="2:18" x14ac:dyDescent="0.45">
      <c r="B62" s="7">
        <v>43854</v>
      </c>
      <c r="C62" s="8" t="s">
        <v>46</v>
      </c>
      <c r="D62" s="8" t="s">
        <v>117</v>
      </c>
      <c r="E62" s="8">
        <v>39</v>
      </c>
      <c r="F62" s="9">
        <v>3300</v>
      </c>
      <c r="G62" s="9">
        <v>128700</v>
      </c>
      <c r="I62" s="21">
        <v>43854</v>
      </c>
      <c r="J62" t="str">
        <v>로즈맘 본신상 원피스-블랙</v>
      </c>
      <c r="K62" t="str">
        <v>G마켓</v>
      </c>
      <c r="L62">
        <v>13</v>
      </c>
      <c r="M62">
        <v>4100</v>
      </c>
      <c r="N62">
        <v>53300</v>
      </c>
      <c r="P62" s="14" t="str">
        <f ca="1"/>
        <v>02/26</v>
      </c>
      <c r="Q62" s="16">
        <f t="shared" ca="1" si="6"/>
        <v>0</v>
      </c>
      <c r="R62" s="16">
        <f t="shared" ca="1" si="7"/>
        <v>0</v>
      </c>
    </row>
    <row r="63" spans="2:18" x14ac:dyDescent="0.45">
      <c r="B63" s="7">
        <v>43854</v>
      </c>
      <c r="C63" s="8" t="s">
        <v>47</v>
      </c>
      <c r="D63" s="8" t="s">
        <v>114</v>
      </c>
      <c r="E63" s="8">
        <v>58</v>
      </c>
      <c r="F63" s="9">
        <v>4400</v>
      </c>
      <c r="G63" s="9">
        <v>255200</v>
      </c>
      <c r="I63" s="21">
        <v>43854</v>
      </c>
      <c r="J63" t="str">
        <v>S스타일 티셔츠-연두</v>
      </c>
      <c r="K63" t="str">
        <v>매장 소매</v>
      </c>
      <c r="L63">
        <v>62</v>
      </c>
      <c r="M63">
        <v>4700</v>
      </c>
      <c r="N63">
        <v>291400</v>
      </c>
      <c r="P63" s="14" t="str">
        <f ca="1"/>
        <v>02/27</v>
      </c>
      <c r="Q63" s="16">
        <f t="shared" ca="1" si="6"/>
        <v>0</v>
      </c>
      <c r="R63" s="16">
        <f t="shared" ca="1" si="7"/>
        <v>0</v>
      </c>
    </row>
    <row r="64" spans="2:18" x14ac:dyDescent="0.45">
      <c r="B64" s="7">
        <v>43854</v>
      </c>
      <c r="C64" s="8" t="s">
        <v>59</v>
      </c>
      <c r="D64" s="8" t="s">
        <v>117</v>
      </c>
      <c r="E64" s="8">
        <v>93</v>
      </c>
      <c r="F64" s="9">
        <v>3400</v>
      </c>
      <c r="G64" s="9">
        <v>316200</v>
      </c>
      <c r="I64" s="21">
        <v>43854</v>
      </c>
      <c r="J64" t="str">
        <v>로즈맘 본신상 원피스-연두</v>
      </c>
      <c r="K64" t="str">
        <v>스마트스토어</v>
      </c>
      <c r="L64">
        <v>84</v>
      </c>
      <c r="M64">
        <v>3400</v>
      </c>
      <c r="N64">
        <v>285600</v>
      </c>
      <c r="P64" s="14" t="str">
        <f ca="1"/>
        <v>02/28</v>
      </c>
      <c r="Q64" s="16">
        <f t="shared" ca="1" si="6"/>
        <v>0</v>
      </c>
      <c r="R64" s="16">
        <f t="shared" ca="1" si="7"/>
        <v>0</v>
      </c>
    </row>
    <row r="65" spans="2:18" x14ac:dyDescent="0.45">
      <c r="B65" s="7">
        <v>43855</v>
      </c>
      <c r="C65" s="8" t="s">
        <v>97</v>
      </c>
      <c r="D65" s="8" t="s">
        <v>117</v>
      </c>
      <c r="E65" s="8">
        <v>96</v>
      </c>
      <c r="F65" s="9">
        <v>3500</v>
      </c>
      <c r="G65" s="9">
        <v>336000</v>
      </c>
      <c r="I65" s="21">
        <v>43854</v>
      </c>
      <c r="J65" t="str">
        <v>시스타 빅사이즈 티-브라운</v>
      </c>
      <c r="K65" t="str">
        <v>봄신상 특가한정</v>
      </c>
      <c r="L65">
        <v>39</v>
      </c>
      <c r="M65">
        <v>3300</v>
      </c>
      <c r="N65">
        <v>128700</v>
      </c>
      <c r="P65" s="14" t="str">
        <f ca="1"/>
        <v>02/29</v>
      </c>
      <c r="Q65" s="16">
        <f t="shared" ca="1" si="6"/>
        <v>0</v>
      </c>
      <c r="R65" s="16">
        <f t="shared" ca="1" si="7"/>
        <v>0</v>
      </c>
    </row>
    <row r="66" spans="2:18" x14ac:dyDescent="0.45">
      <c r="B66" s="7">
        <v>43856</v>
      </c>
      <c r="C66" s="8" t="s">
        <v>34</v>
      </c>
      <c r="D66" s="8" t="s">
        <v>114</v>
      </c>
      <c r="E66" s="8">
        <v>46</v>
      </c>
      <c r="F66" s="9">
        <v>3900</v>
      </c>
      <c r="G66" s="9">
        <v>179400</v>
      </c>
      <c r="I66" s="21">
        <v>43854</v>
      </c>
      <c r="J66" t="str">
        <v>브리치x럭키67 봄신상 니트-브라운</v>
      </c>
      <c r="K66" t="str">
        <v>G마켓</v>
      </c>
      <c r="L66">
        <v>58</v>
      </c>
      <c r="M66">
        <v>4400</v>
      </c>
      <c r="N66">
        <v>255200</v>
      </c>
      <c r="P66" s="14" t="str">
        <f ca="1"/>
        <v>03/01</v>
      </c>
      <c r="Q66" s="16">
        <f t="shared" ca="1" si="6"/>
        <v>0</v>
      </c>
      <c r="R66" s="16">
        <f t="shared" ca="1" si="7"/>
        <v>0</v>
      </c>
    </row>
    <row r="67" spans="2:18" x14ac:dyDescent="0.45">
      <c r="B67" s="7">
        <v>43857</v>
      </c>
      <c r="C67" s="8" t="s">
        <v>85</v>
      </c>
      <c r="D67" s="8" t="s">
        <v>116</v>
      </c>
      <c r="E67" s="8">
        <v>56</v>
      </c>
      <c r="F67" s="9">
        <v>3300</v>
      </c>
      <c r="G67" s="9">
        <v>184800</v>
      </c>
      <c r="I67" s="21">
        <v>43854</v>
      </c>
      <c r="J67" t="str">
        <v>시크폭스 베스트 모음전 루즈핏-브라운</v>
      </c>
      <c r="K67" t="str">
        <v>봄신상 특가한정</v>
      </c>
      <c r="L67">
        <v>93</v>
      </c>
      <c r="M67">
        <v>3400</v>
      </c>
      <c r="N67">
        <v>316200</v>
      </c>
      <c r="P67" s="14" t="str">
        <f ca="1"/>
        <v>03/02</v>
      </c>
      <c r="Q67" s="16">
        <f t="shared" ca="1" si="6"/>
        <v>0</v>
      </c>
      <c r="R67" s="16">
        <f t="shared" ca="1" si="7"/>
        <v>0</v>
      </c>
    </row>
    <row r="68" spans="2:18" x14ac:dyDescent="0.45">
      <c r="B68" s="7">
        <v>43858</v>
      </c>
      <c r="C68" s="8" t="s">
        <v>111</v>
      </c>
      <c r="D68" s="8" t="s">
        <v>114</v>
      </c>
      <c r="E68" s="8">
        <v>40</v>
      </c>
      <c r="F68" s="9">
        <v>4000</v>
      </c>
      <c r="G68" s="9">
        <v>160000</v>
      </c>
      <c r="I68" s="21">
        <v>43855</v>
      </c>
      <c r="J68" t="str">
        <v>S스타일 롱티-연두</v>
      </c>
      <c r="K68" t="str">
        <v>봄신상 특가한정</v>
      </c>
      <c r="L68">
        <v>96</v>
      </c>
      <c r="M68">
        <v>3500</v>
      </c>
      <c r="N68">
        <v>336000</v>
      </c>
      <c r="P68" s="14" t="str">
        <f ca="1"/>
        <v>03/03</v>
      </c>
      <c r="Q68" s="16">
        <f t="shared" ca="1" si="6"/>
        <v>0</v>
      </c>
      <c r="R68" s="16">
        <f t="shared" ca="1" si="7"/>
        <v>0</v>
      </c>
    </row>
    <row r="69" spans="2:18" x14ac:dyDescent="0.45">
      <c r="B69" s="7">
        <v>43859</v>
      </c>
      <c r="C69" s="8" t="s">
        <v>63</v>
      </c>
      <c r="D69" s="8" t="s">
        <v>114</v>
      </c>
      <c r="E69" s="8">
        <v>74</v>
      </c>
      <c r="F69" s="9">
        <v>4300</v>
      </c>
      <c r="G69" s="9">
        <v>318200</v>
      </c>
      <c r="I69" s="21">
        <v>43856</v>
      </c>
      <c r="J69" t="str">
        <v>S스타일 박스티-그레이</v>
      </c>
      <c r="K69" t="str">
        <v>G마켓</v>
      </c>
      <c r="L69">
        <v>46</v>
      </c>
      <c r="M69">
        <v>3900</v>
      </c>
      <c r="N69">
        <v>179400</v>
      </c>
      <c r="P69" s="14" t="str">
        <f ca="1"/>
        <v>03/04</v>
      </c>
      <c r="Q69" s="16">
        <f t="shared" ca="1" si="6"/>
        <v>0</v>
      </c>
      <c r="R69" s="16">
        <f t="shared" ca="1" si="7"/>
        <v>0</v>
      </c>
    </row>
    <row r="70" spans="2:18" x14ac:dyDescent="0.45">
      <c r="B70" s="7">
        <v>43860</v>
      </c>
      <c r="C70" s="8" t="s">
        <v>32</v>
      </c>
      <c r="D70" s="8" t="s">
        <v>114</v>
      </c>
      <c r="E70" s="8">
        <v>46</v>
      </c>
      <c r="F70" s="9">
        <v>4900</v>
      </c>
      <c r="G70" s="9">
        <v>225400</v>
      </c>
      <c r="I70" s="21">
        <v>43857</v>
      </c>
      <c r="J70" t="str">
        <v>스윗바니 봄신상 롱원피스-퍼플</v>
      </c>
      <c r="K70" t="str">
        <v>직영판매</v>
      </c>
      <c r="L70">
        <v>56</v>
      </c>
      <c r="M70">
        <v>3300</v>
      </c>
      <c r="N70">
        <v>184800</v>
      </c>
      <c r="P70" s="14" t="str">
        <f ca="1"/>
        <v>03/05</v>
      </c>
      <c r="Q70" s="16">
        <f t="shared" ca="1" si="6"/>
        <v>0</v>
      </c>
      <c r="R70" s="16">
        <f t="shared" ca="1" si="7"/>
        <v>0</v>
      </c>
    </row>
    <row r="71" spans="2:18" x14ac:dyDescent="0.45">
      <c r="B71" s="7">
        <v>43860</v>
      </c>
      <c r="C71" s="8" t="s">
        <v>45</v>
      </c>
      <c r="D71" s="8" t="s">
        <v>114</v>
      </c>
      <c r="E71" s="8">
        <v>81</v>
      </c>
      <c r="F71" s="9">
        <v>3900</v>
      </c>
      <c r="G71" s="9">
        <v>315900</v>
      </c>
      <c r="I71" s="21">
        <v>43858</v>
      </c>
      <c r="J71" t="str">
        <v>브리치x럭키67 봄신상 셔츠-연두</v>
      </c>
      <c r="K71" t="str">
        <v>G마켓</v>
      </c>
      <c r="L71">
        <v>40</v>
      </c>
      <c r="M71">
        <v>4000</v>
      </c>
      <c r="N71">
        <v>160000</v>
      </c>
      <c r="P71" s="14" t="str">
        <f ca="1"/>
        <v>03/06</v>
      </c>
      <c r="Q71" s="16">
        <f t="shared" ca="1" si="6"/>
        <v>0</v>
      </c>
      <c r="R71" s="16">
        <f t="shared" ca="1" si="7"/>
        <v>0</v>
      </c>
    </row>
    <row r="72" spans="2:18" x14ac:dyDescent="0.45">
      <c r="B72" s="7">
        <v>43860</v>
      </c>
      <c r="C72" s="8" t="s">
        <v>95</v>
      </c>
      <c r="D72" s="8" t="s">
        <v>118</v>
      </c>
      <c r="E72" s="8">
        <v>87</v>
      </c>
      <c r="F72" s="9">
        <v>3100</v>
      </c>
      <c r="G72" s="9">
        <v>269700</v>
      </c>
      <c r="I72" s="21">
        <v>43859</v>
      </c>
      <c r="J72" t="str">
        <v>시크폭스 베스트 모음전 롱티-핑크</v>
      </c>
      <c r="K72" t="str">
        <v>G마켓</v>
      </c>
      <c r="L72">
        <v>74</v>
      </c>
      <c r="M72">
        <v>4300</v>
      </c>
      <c r="N72">
        <v>318200</v>
      </c>
      <c r="P72" s="14" t="str">
        <f ca="1"/>
        <v>03/07</v>
      </c>
      <c r="Q72" s="16">
        <f t="shared" ca="1" si="6"/>
        <v>0</v>
      </c>
      <c r="R72" s="16">
        <f t="shared" ca="1" si="7"/>
        <v>0</v>
      </c>
    </row>
    <row r="73" spans="2:18" x14ac:dyDescent="0.45">
      <c r="B73" s="7">
        <v>43860</v>
      </c>
      <c r="C73" s="8" t="s">
        <v>11</v>
      </c>
      <c r="D73" s="8" t="s">
        <v>117</v>
      </c>
      <c r="E73" s="8">
        <v>62</v>
      </c>
      <c r="F73" s="9">
        <v>4100</v>
      </c>
      <c r="G73" s="9">
        <v>254200</v>
      </c>
      <c r="I73" s="21">
        <v>43860</v>
      </c>
      <c r="J73" t="str">
        <v>다온샵/밴딩 슬랙스 스키니-그레이</v>
      </c>
      <c r="K73" t="str">
        <v>G마켓</v>
      </c>
      <c r="L73">
        <v>46</v>
      </c>
      <c r="M73">
        <v>4900</v>
      </c>
      <c r="N73">
        <v>225400</v>
      </c>
      <c r="P73" s="14" t="str">
        <f ca="1"/>
        <v>03/08</v>
      </c>
      <c r="Q73" s="16">
        <f t="shared" ca="1" si="6"/>
        <v>0</v>
      </c>
      <c r="R73" s="16">
        <f t="shared" ca="1" si="7"/>
        <v>0</v>
      </c>
    </row>
    <row r="74" spans="2:18" x14ac:dyDescent="0.45">
      <c r="B74" s="7">
        <v>43860</v>
      </c>
      <c r="C74" s="8" t="s">
        <v>87</v>
      </c>
      <c r="D74" s="8" t="s">
        <v>116</v>
      </c>
      <c r="E74" s="8">
        <v>52</v>
      </c>
      <c r="F74" s="9">
        <v>4800</v>
      </c>
      <c r="G74" s="9">
        <v>249600</v>
      </c>
      <c r="I74" s="21">
        <v>43860</v>
      </c>
      <c r="J74" t="str">
        <v>시크폭스 베스트 모음전 롱티-브라운</v>
      </c>
      <c r="K74" t="str">
        <v>G마켓</v>
      </c>
      <c r="L74">
        <v>81</v>
      </c>
      <c r="M74">
        <v>3900</v>
      </c>
      <c r="N74">
        <v>315900</v>
      </c>
      <c r="P74" s="14" t="str">
        <f ca="1"/>
        <v>03/09</v>
      </c>
      <c r="Q74" s="16">
        <f t="shared" ca="1" si="6"/>
        <v>0</v>
      </c>
      <c r="R74" s="16">
        <f t="shared" ca="1" si="7"/>
        <v>0</v>
      </c>
    </row>
    <row r="75" spans="2:18" x14ac:dyDescent="0.45">
      <c r="B75" s="7">
        <v>43861</v>
      </c>
      <c r="C75" s="8" t="s">
        <v>66</v>
      </c>
      <c r="D75" s="8" t="s">
        <v>115</v>
      </c>
      <c r="E75" s="8">
        <v>76</v>
      </c>
      <c r="F75" s="9">
        <v>4400</v>
      </c>
      <c r="G75" s="9">
        <v>334400</v>
      </c>
      <c r="I75" s="21">
        <v>43860</v>
      </c>
      <c r="J75" t="str">
        <v>시크폭스 베스트 모음전 루즈핏-퍼플</v>
      </c>
      <c r="K75" t="str">
        <v>스마트스토어</v>
      </c>
      <c r="L75">
        <v>87</v>
      </c>
      <c r="M75">
        <v>3100</v>
      </c>
      <c r="N75">
        <v>269700</v>
      </c>
      <c r="P75" s="14" t="str">
        <f ca="1"/>
        <v>03/10</v>
      </c>
      <c r="Q75" s="16">
        <f t="shared" ca="1" si="6"/>
        <v>0</v>
      </c>
      <c r="R75" s="16">
        <f t="shared" ca="1" si="7"/>
        <v>0</v>
      </c>
    </row>
    <row r="76" spans="2:18" x14ac:dyDescent="0.45">
      <c r="B76" s="7">
        <v>43861</v>
      </c>
      <c r="C76" s="8" t="s">
        <v>78</v>
      </c>
      <c r="D76" s="8" t="s">
        <v>118</v>
      </c>
      <c r="E76" s="8">
        <v>57</v>
      </c>
      <c r="F76" s="9">
        <v>4500</v>
      </c>
      <c r="G76" s="9">
        <v>256500</v>
      </c>
      <c r="I76" s="21">
        <v>43860</v>
      </c>
      <c r="J76" t="str">
        <v>브리치x럭키67 봄신상 니트-블랙</v>
      </c>
      <c r="K76" t="str">
        <v>봄신상 특가한정</v>
      </c>
      <c r="L76">
        <v>62</v>
      </c>
      <c r="M76">
        <v>4100</v>
      </c>
      <c r="N76">
        <v>254200</v>
      </c>
      <c r="P76" s="14" t="str">
        <f ca="1"/>
        <v>03/11</v>
      </c>
      <c r="Q76" s="16">
        <f t="shared" ca="1" si="6"/>
        <v>0</v>
      </c>
      <c r="R76" s="16">
        <f t="shared" ca="1" si="7"/>
        <v>0</v>
      </c>
    </row>
    <row r="77" spans="2:18" x14ac:dyDescent="0.45">
      <c r="B77" s="7">
        <v>43862</v>
      </c>
      <c r="C77" s="8" t="s">
        <v>81</v>
      </c>
      <c r="D77" s="8" t="s">
        <v>118</v>
      </c>
      <c r="E77" s="8">
        <v>17</v>
      </c>
      <c r="F77" s="9">
        <v>4200</v>
      </c>
      <c r="G77" s="9">
        <v>71400</v>
      </c>
      <c r="I77" s="21">
        <v>43860</v>
      </c>
      <c r="J77" t="str">
        <v>로즈맘 본신상 원피스-퍼플</v>
      </c>
      <c r="K77" t="str">
        <v>직영판매</v>
      </c>
      <c r="L77">
        <v>52</v>
      </c>
      <c r="M77">
        <v>4800</v>
      </c>
      <c r="N77">
        <v>249600</v>
      </c>
      <c r="P77" s="14" t="str">
        <f ca="1"/>
        <v>03/12</v>
      </c>
      <c r="Q77" s="16">
        <f t="shared" ca="1" si="6"/>
        <v>0</v>
      </c>
      <c r="R77" s="16">
        <f t="shared" ca="1" si="7"/>
        <v>0</v>
      </c>
    </row>
    <row r="78" spans="2:18" x14ac:dyDescent="0.45">
      <c r="B78" s="7">
        <v>43863</v>
      </c>
      <c r="C78" s="8" t="s">
        <v>85</v>
      </c>
      <c r="D78" s="8" t="s">
        <v>114</v>
      </c>
      <c r="E78" s="8">
        <v>71</v>
      </c>
      <c r="F78" s="9">
        <v>3300</v>
      </c>
      <c r="G78" s="9">
        <v>234300</v>
      </c>
      <c r="I78" s="21">
        <v>43861</v>
      </c>
      <c r="J78" t="str">
        <v>시크루즈 루즈핏-핑크</v>
      </c>
      <c r="K78" t="str">
        <v>매장 소매</v>
      </c>
      <c r="L78">
        <v>76</v>
      </c>
      <c r="M78">
        <v>4400</v>
      </c>
      <c r="N78">
        <v>334400</v>
      </c>
      <c r="P78" s="14" t="str">
        <f ca="1"/>
        <v>03/13</v>
      </c>
      <c r="Q78" s="16">
        <f t="shared" ca="1" si="6"/>
        <v>0</v>
      </c>
      <c r="R78" s="16">
        <f t="shared" ca="1" si="7"/>
        <v>0</v>
      </c>
    </row>
    <row r="79" spans="2:18" x14ac:dyDescent="0.45">
      <c r="B79" s="7">
        <v>43864</v>
      </c>
      <c r="C79" s="8" t="s">
        <v>83</v>
      </c>
      <c r="D79" s="8" t="s">
        <v>115</v>
      </c>
      <c r="E79" s="8">
        <v>95</v>
      </c>
      <c r="F79" s="9">
        <v>3900</v>
      </c>
      <c r="G79" s="9">
        <v>370500</v>
      </c>
      <c r="I79" s="21">
        <v>43861</v>
      </c>
      <c r="J79" t="str">
        <v>피핀 베스트 모음전 팬츠-퍼플</v>
      </c>
      <c r="K79" t="str">
        <v>스마트스토어</v>
      </c>
      <c r="L79">
        <v>57</v>
      </c>
      <c r="M79">
        <v>4500</v>
      </c>
      <c r="N79">
        <v>256500</v>
      </c>
      <c r="P79" s="14" t="str">
        <f ca="1"/>
        <v>03/14</v>
      </c>
      <c r="Q79" s="16">
        <f t="shared" ca="1" si="6"/>
        <v>0</v>
      </c>
      <c r="R79" s="16">
        <f t="shared" ca="1" si="7"/>
        <v>0</v>
      </c>
    </row>
    <row r="80" spans="2:18" x14ac:dyDescent="0.45">
      <c r="B80" s="7">
        <v>43864</v>
      </c>
      <c r="C80" s="8" t="s">
        <v>58</v>
      </c>
      <c r="D80" s="8" t="s">
        <v>118</v>
      </c>
      <c r="E80" s="8">
        <v>57</v>
      </c>
      <c r="F80" s="9">
        <v>3100</v>
      </c>
      <c r="G80" s="9">
        <v>176700</v>
      </c>
      <c r="I80" s="21">
        <v>43862</v>
      </c>
      <c r="J80" t="str">
        <v>시크폭스 베스트 모음전 롱티-퍼플</v>
      </c>
      <c r="K80" t="str">
        <v>스마트스토어</v>
      </c>
      <c r="L80">
        <v>17</v>
      </c>
      <c r="M80">
        <v>4200</v>
      </c>
      <c r="N80">
        <v>71400</v>
      </c>
      <c r="P80" s="14" t="str">
        <f ca="1"/>
        <v>03/15</v>
      </c>
      <c r="Q80" s="16">
        <f t="shared" ca="1" si="6"/>
        <v>0</v>
      </c>
      <c r="R80" s="16">
        <f t="shared" ca="1" si="7"/>
        <v>0</v>
      </c>
    </row>
    <row r="81" spans="2:18" x14ac:dyDescent="0.45">
      <c r="B81" s="7">
        <v>43865</v>
      </c>
      <c r="C81" s="8" t="s">
        <v>14</v>
      </c>
      <c r="D81" s="8" t="s">
        <v>114</v>
      </c>
      <c r="E81" s="8">
        <v>92</v>
      </c>
      <c r="F81" s="9">
        <v>3900</v>
      </c>
      <c r="G81" s="9">
        <v>358800</v>
      </c>
      <c r="I81" s="21">
        <v>43863</v>
      </c>
      <c r="J81" t="str">
        <v>스윗바니 봄신상 롱원피스-퍼플</v>
      </c>
      <c r="K81" t="str">
        <v>G마켓</v>
      </c>
      <c r="L81">
        <v>71</v>
      </c>
      <c r="M81">
        <v>3300</v>
      </c>
      <c r="N81">
        <v>234300</v>
      </c>
      <c r="P81" s="14" t="str">
        <f ca="1"/>
        <v>03/16</v>
      </c>
      <c r="Q81" s="16">
        <f t="shared" ca="1" si="6"/>
        <v>0</v>
      </c>
      <c r="R81" s="16">
        <f t="shared" ca="1" si="7"/>
        <v>0</v>
      </c>
    </row>
    <row r="82" spans="2:18" x14ac:dyDescent="0.45">
      <c r="B82" s="7">
        <v>43866</v>
      </c>
      <c r="C82" s="8" t="s">
        <v>94</v>
      </c>
      <c r="D82" s="8" t="s">
        <v>117</v>
      </c>
      <c r="E82" s="8">
        <v>21</v>
      </c>
      <c r="F82" s="9">
        <v>4000</v>
      </c>
      <c r="G82" s="9">
        <v>84000</v>
      </c>
      <c r="I82" s="21">
        <v>43864</v>
      </c>
      <c r="J82" t="str">
        <v>브리치x럭키67 봄신상 니트-퍼플</v>
      </c>
      <c r="K82" t="str">
        <v>매장 소매</v>
      </c>
      <c r="L82">
        <v>95</v>
      </c>
      <c r="M82">
        <v>3900</v>
      </c>
      <c r="N82">
        <v>370500</v>
      </c>
      <c r="P82" s="14" t="str">
        <f ca="1"/>
        <v>03/17</v>
      </c>
      <c r="Q82" s="16">
        <f t="shared" ca="1" si="6"/>
        <v>0</v>
      </c>
      <c r="R82" s="16">
        <f t="shared" ca="1" si="7"/>
        <v>0</v>
      </c>
    </row>
    <row r="83" spans="2:18" x14ac:dyDescent="0.45">
      <c r="B83" s="7">
        <v>43866</v>
      </c>
      <c r="C83" s="8" t="s">
        <v>53</v>
      </c>
      <c r="D83" s="8" t="s">
        <v>117</v>
      </c>
      <c r="E83" s="8">
        <v>60</v>
      </c>
      <c r="F83" s="9">
        <v>4600</v>
      </c>
      <c r="G83" s="9">
        <v>276000</v>
      </c>
      <c r="I83" s="21">
        <v>43864</v>
      </c>
      <c r="J83" t="str">
        <v>시크폭스 베스트 모음전 박스티-브라운</v>
      </c>
      <c r="K83" t="str">
        <v>스마트스토어</v>
      </c>
      <c r="L83">
        <v>57</v>
      </c>
      <c r="M83">
        <v>3100</v>
      </c>
      <c r="N83">
        <v>176700</v>
      </c>
      <c r="P83" s="14" t="str">
        <f ca="1"/>
        <v>03/18</v>
      </c>
      <c r="Q83" s="16">
        <f t="shared" ca="1" si="6"/>
        <v>0</v>
      </c>
      <c r="R83" s="16">
        <f t="shared" ca="1" si="7"/>
        <v>0</v>
      </c>
    </row>
    <row r="84" spans="2:18" x14ac:dyDescent="0.45">
      <c r="B84" s="7">
        <v>43867</v>
      </c>
      <c r="C84" s="8" t="s">
        <v>50</v>
      </c>
      <c r="D84" s="8" t="s">
        <v>117</v>
      </c>
      <c r="E84" s="8">
        <v>82</v>
      </c>
      <c r="F84" s="9">
        <v>4500</v>
      </c>
      <c r="G84" s="9">
        <v>369000</v>
      </c>
      <c r="I84" s="21">
        <v>43865</v>
      </c>
      <c r="J84" t="str">
        <v>다온샵/밴딩 슬랙스 스키니-블랙</v>
      </c>
      <c r="K84" t="str">
        <v>G마켓</v>
      </c>
      <c r="L84">
        <v>92</v>
      </c>
      <c r="M84">
        <v>3900</v>
      </c>
      <c r="N84">
        <v>358800</v>
      </c>
      <c r="P84" s="14" t="str">
        <f ca="1"/>
        <v>03/19</v>
      </c>
      <c r="Q84" s="16">
        <f t="shared" ca="1" si="6"/>
        <v>0</v>
      </c>
      <c r="R84" s="16">
        <f t="shared" ca="1" si="7"/>
        <v>0</v>
      </c>
    </row>
    <row r="85" spans="2:18" x14ac:dyDescent="0.45">
      <c r="B85" s="7">
        <v>43867</v>
      </c>
      <c r="C85" s="8" t="s">
        <v>102</v>
      </c>
      <c r="D85" s="8" t="s">
        <v>115</v>
      </c>
      <c r="E85" s="8">
        <v>20</v>
      </c>
      <c r="F85" s="9">
        <v>3400</v>
      </c>
      <c r="G85" s="9">
        <v>68000</v>
      </c>
      <c r="I85" s="21">
        <v>43866</v>
      </c>
      <c r="J85" t="str">
        <v>시크폭스 베스트 모음전 박스티-퍼플</v>
      </c>
      <c r="K85" t="str">
        <v>봄신상 특가한정</v>
      </c>
      <c r="L85">
        <v>21</v>
      </c>
      <c r="M85">
        <v>4000</v>
      </c>
      <c r="N85">
        <v>84000</v>
      </c>
      <c r="P85" s="14" t="str">
        <f ca="1"/>
        <v>03/20</v>
      </c>
      <c r="Q85" s="16">
        <f t="shared" ca="1" si="6"/>
        <v>0</v>
      </c>
      <c r="R85" s="16">
        <f t="shared" ca="1" si="7"/>
        <v>0</v>
      </c>
    </row>
    <row r="86" spans="2:18" x14ac:dyDescent="0.45">
      <c r="B86" s="7">
        <v>43868</v>
      </c>
      <c r="C86" s="8" t="s">
        <v>29</v>
      </c>
      <c r="D86" s="8" t="s">
        <v>115</v>
      </c>
      <c r="E86" s="8">
        <v>77</v>
      </c>
      <c r="F86" s="9">
        <v>4700</v>
      </c>
      <c r="G86" s="9">
        <v>361900</v>
      </c>
      <c r="I86" s="21">
        <v>43866</v>
      </c>
      <c r="J86" t="str">
        <v>S스타일 티셔츠-브라운</v>
      </c>
      <c r="K86" t="str">
        <v>봄신상 특가한정</v>
      </c>
      <c r="L86">
        <v>60</v>
      </c>
      <c r="M86">
        <v>4600</v>
      </c>
      <c r="N86">
        <v>276000</v>
      </c>
      <c r="P86" s="14" t="str">
        <f ca="1"/>
        <v>03/21</v>
      </c>
      <c r="Q86" s="16">
        <f t="shared" ca="1" si="6"/>
        <v>0</v>
      </c>
      <c r="R86" s="16">
        <f t="shared" ca="1" si="7"/>
        <v>0</v>
      </c>
    </row>
    <row r="87" spans="2:18" x14ac:dyDescent="0.45">
      <c r="B87" s="7">
        <v>43869</v>
      </c>
      <c r="C87" s="8" t="s">
        <v>77</v>
      </c>
      <c r="D87" s="8" t="s">
        <v>114</v>
      </c>
      <c r="E87" s="8">
        <v>100</v>
      </c>
      <c r="F87" s="9">
        <v>4600</v>
      </c>
      <c r="G87" s="9">
        <v>460000</v>
      </c>
      <c r="I87" s="21">
        <v>43867</v>
      </c>
      <c r="J87" t="str">
        <v>다온샵/밴딩 슬랙스 스키니-브라운</v>
      </c>
      <c r="K87" t="str">
        <v>봄신상 특가한정</v>
      </c>
      <c r="L87">
        <v>82</v>
      </c>
      <c r="M87">
        <v>4500</v>
      </c>
      <c r="N87">
        <v>369000</v>
      </c>
      <c r="P87" s="14" t="str">
        <f ca="1"/>
        <v>03/22</v>
      </c>
      <c r="Q87" s="16">
        <f t="shared" ca="1" si="6"/>
        <v>0</v>
      </c>
      <c r="R87" s="16">
        <f t="shared" ca="1" si="7"/>
        <v>0</v>
      </c>
    </row>
    <row r="88" spans="2:18" x14ac:dyDescent="0.45">
      <c r="B88" s="7">
        <v>43870</v>
      </c>
      <c r="C88" s="8" t="s">
        <v>63</v>
      </c>
      <c r="D88" s="8" t="s">
        <v>115</v>
      </c>
      <c r="E88" s="8">
        <v>18</v>
      </c>
      <c r="F88" s="9">
        <v>3000</v>
      </c>
      <c r="G88" s="9">
        <v>54000</v>
      </c>
      <c r="I88" s="21">
        <v>43867</v>
      </c>
      <c r="J88" t="str">
        <v>시크루즈 루즈핏-연두</v>
      </c>
      <c r="K88" t="str">
        <v>매장 소매</v>
      </c>
      <c r="L88">
        <v>20</v>
      </c>
      <c r="M88">
        <v>3400</v>
      </c>
      <c r="N88">
        <v>68000</v>
      </c>
      <c r="P88" s="14" t="str">
        <f ca="1"/>
        <v>03/23</v>
      </c>
      <c r="Q88" s="16">
        <f t="shared" ca="1" si="6"/>
        <v>0</v>
      </c>
      <c r="R88" s="16">
        <f t="shared" ca="1" si="7"/>
        <v>0</v>
      </c>
    </row>
    <row r="89" spans="2:18" x14ac:dyDescent="0.45">
      <c r="B89" s="7">
        <v>43870</v>
      </c>
      <c r="C89" s="8" t="s">
        <v>56</v>
      </c>
      <c r="D89" s="8" t="s">
        <v>115</v>
      </c>
      <c r="E89" s="8">
        <v>46</v>
      </c>
      <c r="F89" s="9">
        <v>4300</v>
      </c>
      <c r="G89" s="9">
        <v>197800</v>
      </c>
      <c r="I89" s="21">
        <v>43868</v>
      </c>
      <c r="J89" t="str">
        <v>브리치x럭키67 봄신상 니트-그레이</v>
      </c>
      <c r="K89" t="str">
        <v>매장 소매</v>
      </c>
      <c r="L89">
        <v>77</v>
      </c>
      <c r="M89">
        <v>4700</v>
      </c>
      <c r="N89">
        <v>361900</v>
      </c>
      <c r="P89" s="14" t="str">
        <f ca="1"/>
        <v>03/24</v>
      </c>
      <c r="Q89" s="16">
        <f t="shared" ca="1" si="6"/>
        <v>0</v>
      </c>
      <c r="R89" s="16">
        <f t="shared" ca="1" si="7"/>
        <v>0</v>
      </c>
    </row>
    <row r="90" spans="2:18" x14ac:dyDescent="0.45">
      <c r="B90" s="7">
        <v>43871</v>
      </c>
      <c r="C90" s="8" t="s">
        <v>102</v>
      </c>
      <c r="D90" s="8" t="s">
        <v>114</v>
      </c>
      <c r="E90" s="8">
        <v>40</v>
      </c>
      <c r="F90" s="9">
        <v>4500</v>
      </c>
      <c r="G90" s="9">
        <v>180000</v>
      </c>
      <c r="I90" s="21">
        <v>43869</v>
      </c>
      <c r="J90" t="str">
        <v>시크폭스 베스트 모음전 루즈핏-핑크</v>
      </c>
      <c r="K90" t="str">
        <v>G마켓</v>
      </c>
      <c r="L90">
        <v>100</v>
      </c>
      <c r="M90">
        <v>4600</v>
      </c>
      <c r="N90">
        <v>460000</v>
      </c>
      <c r="P90" s="14" t="str">
        <f ca="1"/>
        <v>03/25</v>
      </c>
      <c r="Q90" s="16">
        <f t="shared" ca="1" si="6"/>
        <v>0</v>
      </c>
      <c r="R90" s="16">
        <f t="shared" ca="1" si="7"/>
        <v>0</v>
      </c>
    </row>
    <row r="91" spans="2:18" x14ac:dyDescent="0.45">
      <c r="B91" s="7">
        <v>43872</v>
      </c>
      <c r="C91" s="8" t="s">
        <v>45</v>
      </c>
      <c r="D91" s="8" t="s">
        <v>118</v>
      </c>
      <c r="E91" s="8">
        <v>69</v>
      </c>
      <c r="F91" s="9">
        <v>3900</v>
      </c>
      <c r="G91" s="9">
        <v>269100</v>
      </c>
      <c r="I91" s="21">
        <v>43870</v>
      </c>
      <c r="J91" t="str">
        <v>시크폭스 베스트 모음전 롱티-핑크</v>
      </c>
      <c r="K91" t="str">
        <v>매장 소매</v>
      </c>
      <c r="L91">
        <v>18</v>
      </c>
      <c r="M91">
        <v>3000</v>
      </c>
      <c r="N91">
        <v>54000</v>
      </c>
      <c r="P91" s="14" t="str">
        <f ca="1"/>
        <v>03/26</v>
      </c>
      <c r="Q91" s="16">
        <f t="shared" ca="1" si="6"/>
        <v>0</v>
      </c>
      <c r="R91" s="16">
        <f t="shared" ca="1" si="7"/>
        <v>0</v>
      </c>
    </row>
    <row r="92" spans="2:18" x14ac:dyDescent="0.45">
      <c r="B92" s="7">
        <v>43872</v>
      </c>
      <c r="C92" s="8" t="s">
        <v>7</v>
      </c>
      <c r="D92" s="8" t="s">
        <v>116</v>
      </c>
      <c r="E92" s="8">
        <v>56</v>
      </c>
      <c r="F92" s="9">
        <v>5000</v>
      </c>
      <c r="G92" s="9">
        <v>280000</v>
      </c>
      <c r="I92" s="21">
        <v>43870</v>
      </c>
      <c r="J92" t="str">
        <v>티메이 봄신상 난방-브라운</v>
      </c>
      <c r="K92" t="str">
        <v>매장 소매</v>
      </c>
      <c r="L92">
        <v>46</v>
      </c>
      <c r="M92">
        <v>4300</v>
      </c>
      <c r="N92">
        <v>197800</v>
      </c>
      <c r="P92" s="14" t="str">
        <f ca="1"/>
        <v>03/27</v>
      </c>
      <c r="Q92" s="16">
        <f t="shared" ca="1" si="6"/>
        <v>0</v>
      </c>
      <c r="R92" s="16">
        <f t="shared" ca="1" si="7"/>
        <v>0</v>
      </c>
    </row>
    <row r="93" spans="2:18" x14ac:dyDescent="0.45">
      <c r="B93" s="7">
        <v>43873</v>
      </c>
      <c r="C93" s="8" t="s">
        <v>28</v>
      </c>
      <c r="D93" s="8" t="s">
        <v>117</v>
      </c>
      <c r="E93" s="8">
        <v>48</v>
      </c>
      <c r="F93" s="9">
        <v>4400</v>
      </c>
      <c r="G93" s="9">
        <v>211200</v>
      </c>
      <c r="I93" s="21">
        <v>43871</v>
      </c>
      <c r="J93" t="str">
        <v>시크루즈 루즈핏-연두</v>
      </c>
      <c r="K93" t="str">
        <v>G마켓</v>
      </c>
      <c r="L93">
        <v>40</v>
      </c>
      <c r="M93">
        <v>4500</v>
      </c>
      <c r="N93">
        <v>180000</v>
      </c>
      <c r="P93" s="14" t="str">
        <f ca="1"/>
        <v>03/28</v>
      </c>
      <c r="Q93" s="16">
        <f t="shared" ca="1" si="6"/>
        <v>0</v>
      </c>
      <c r="R93" s="16">
        <f t="shared" ca="1" si="7"/>
        <v>0</v>
      </c>
    </row>
    <row r="94" spans="2:18" x14ac:dyDescent="0.45">
      <c r="B94" s="7">
        <v>43874</v>
      </c>
      <c r="C94" s="8" t="s">
        <v>108</v>
      </c>
      <c r="D94" s="8" t="s">
        <v>115</v>
      </c>
      <c r="E94" s="8">
        <v>57</v>
      </c>
      <c r="F94" s="9">
        <v>4500</v>
      </c>
      <c r="G94" s="9">
        <v>256500</v>
      </c>
      <c r="I94" s="21">
        <v>43872</v>
      </c>
      <c r="J94" t="str">
        <v>시크폭스 베스트 모음전 롱티-브라운</v>
      </c>
      <c r="K94" t="str">
        <v>스마트스토어</v>
      </c>
      <c r="L94">
        <v>69</v>
      </c>
      <c r="M94">
        <v>3900</v>
      </c>
      <c r="N94">
        <v>269100</v>
      </c>
      <c r="P94" s="14" t="str">
        <f ca="1"/>
        <v>03/29</v>
      </c>
      <c r="Q94" s="16">
        <f t="shared" ref="Q94:Q111" ca="1" si="8">SUMIF(I:I,P94,L:L)</f>
        <v>0</v>
      </c>
      <c r="R94" s="16">
        <f t="shared" ref="R94:R111" ca="1" si="9">SUMIF(I:I,P94,N:N)</f>
        <v>0</v>
      </c>
    </row>
    <row r="95" spans="2:18" x14ac:dyDescent="0.45">
      <c r="B95" s="7">
        <v>43874</v>
      </c>
      <c r="C95" s="8" t="s">
        <v>82</v>
      </c>
      <c r="D95" s="8" t="s">
        <v>118</v>
      </c>
      <c r="E95" s="8">
        <v>49</v>
      </c>
      <c r="F95" s="9">
        <v>3500</v>
      </c>
      <c r="G95" s="9">
        <v>171500</v>
      </c>
      <c r="I95" s="21">
        <v>43872</v>
      </c>
      <c r="J95" t="str">
        <v>S스타일 롱티-블랙</v>
      </c>
      <c r="K95" t="str">
        <v>직영판매</v>
      </c>
      <c r="L95">
        <v>56</v>
      </c>
      <c r="M95">
        <v>5000</v>
      </c>
      <c r="N95">
        <v>280000</v>
      </c>
      <c r="P95" s="14" t="str">
        <f ca="1"/>
        <v>03/30</v>
      </c>
      <c r="Q95" s="16">
        <f t="shared" ca="1" si="8"/>
        <v>0</v>
      </c>
      <c r="R95" s="16">
        <f t="shared" ca="1" si="9"/>
        <v>0</v>
      </c>
    </row>
    <row r="96" spans="2:18" x14ac:dyDescent="0.45">
      <c r="B96" s="7">
        <v>43874</v>
      </c>
      <c r="C96" s="8" t="s">
        <v>71</v>
      </c>
      <c r="D96" s="8" t="s">
        <v>117</v>
      </c>
      <c r="E96" s="8">
        <v>12</v>
      </c>
      <c r="F96" s="9">
        <v>3800</v>
      </c>
      <c r="G96" s="9">
        <v>45600</v>
      </c>
      <c r="I96" s="21">
        <v>43873</v>
      </c>
      <c r="J96" t="str">
        <v>시스타 빅사이즈 티-그레이</v>
      </c>
      <c r="K96" t="str">
        <v>봄신상 특가한정</v>
      </c>
      <c r="L96">
        <v>48</v>
      </c>
      <c r="M96">
        <v>4400</v>
      </c>
      <c r="N96">
        <v>211200</v>
      </c>
      <c r="P96" s="14" t="str">
        <f ca="1"/>
        <v>03/31</v>
      </c>
      <c r="Q96" s="16">
        <f t="shared" ca="1" si="8"/>
        <v>0</v>
      </c>
      <c r="R96" s="16">
        <f t="shared" ca="1" si="9"/>
        <v>0</v>
      </c>
    </row>
    <row r="97" spans="2:18" x14ac:dyDescent="0.45">
      <c r="B97" s="7">
        <v>43874</v>
      </c>
      <c r="C97" s="8" t="s">
        <v>92</v>
      </c>
      <c r="D97" s="8" t="s">
        <v>114</v>
      </c>
      <c r="E97" s="8">
        <v>47</v>
      </c>
      <c r="F97" s="9">
        <v>3400</v>
      </c>
      <c r="G97" s="9">
        <v>159800</v>
      </c>
      <c r="I97" s="21">
        <v>43874</v>
      </c>
      <c r="J97" t="str">
        <v>시크루즈 롱원피스-연두</v>
      </c>
      <c r="K97" t="str">
        <v>매장 소매</v>
      </c>
      <c r="L97">
        <v>57</v>
      </c>
      <c r="M97">
        <v>4500</v>
      </c>
      <c r="N97">
        <v>256500</v>
      </c>
      <c r="P97" s="14" t="str">
        <f ca="1"/>
        <v>04/01</v>
      </c>
      <c r="Q97" s="16">
        <f t="shared" ca="1" si="8"/>
        <v>0</v>
      </c>
      <c r="R97" s="16">
        <f t="shared" ca="1" si="9"/>
        <v>0</v>
      </c>
    </row>
    <row r="98" spans="2:18" x14ac:dyDescent="0.45">
      <c r="B98" s="7">
        <v>43875</v>
      </c>
      <c r="C98" s="8" t="s">
        <v>27</v>
      </c>
      <c r="D98" s="8" t="s">
        <v>116</v>
      </c>
      <c r="E98" s="8">
        <v>91</v>
      </c>
      <c r="F98" s="9">
        <v>3000</v>
      </c>
      <c r="G98" s="9">
        <v>273000</v>
      </c>
      <c r="I98" s="21">
        <v>43874</v>
      </c>
      <c r="J98" t="str">
        <v>시스타 빅사이즈 티-퍼플</v>
      </c>
      <c r="K98" t="str">
        <v>스마트스토어</v>
      </c>
      <c r="L98">
        <v>49</v>
      </c>
      <c r="M98">
        <v>3500</v>
      </c>
      <c r="N98">
        <v>171500</v>
      </c>
      <c r="P98" s="14" t="str">
        <f ca="1"/>
        <v>04/02</v>
      </c>
      <c r="Q98" s="16">
        <f t="shared" ca="1" si="8"/>
        <v>0</v>
      </c>
      <c r="R98" s="16">
        <f t="shared" ca="1" si="9"/>
        <v>0</v>
      </c>
    </row>
    <row r="99" spans="2:18" x14ac:dyDescent="0.45">
      <c r="B99" s="7">
        <v>43876</v>
      </c>
      <c r="C99" s="8" t="s">
        <v>63</v>
      </c>
      <c r="D99" s="8" t="s">
        <v>116</v>
      </c>
      <c r="E99" s="8">
        <v>83</v>
      </c>
      <c r="F99" s="9">
        <v>4500</v>
      </c>
      <c r="G99" s="9">
        <v>373500</v>
      </c>
      <c r="I99" s="21">
        <v>43874</v>
      </c>
      <c r="J99" t="str">
        <v>S스타일 티셔츠-핑크</v>
      </c>
      <c r="K99" t="str">
        <v>봄신상 특가한정</v>
      </c>
      <c r="L99">
        <v>12</v>
      </c>
      <c r="M99">
        <v>3800</v>
      </c>
      <c r="N99">
        <v>45600</v>
      </c>
      <c r="P99" s="14" t="str">
        <f ca="1"/>
        <v>04/03</v>
      </c>
      <c r="Q99" s="16">
        <f t="shared" ca="1" si="8"/>
        <v>0</v>
      </c>
      <c r="R99" s="16">
        <f t="shared" ca="1" si="9"/>
        <v>0</v>
      </c>
    </row>
    <row r="100" spans="2:18" x14ac:dyDescent="0.45">
      <c r="B100" s="7">
        <v>43876</v>
      </c>
      <c r="C100" s="8" t="s">
        <v>18</v>
      </c>
      <c r="D100" s="8" t="s">
        <v>117</v>
      </c>
      <c r="E100" s="8">
        <v>36</v>
      </c>
      <c r="F100" s="9">
        <v>3500</v>
      </c>
      <c r="G100" s="9">
        <v>126000</v>
      </c>
      <c r="I100" s="21">
        <v>43874</v>
      </c>
      <c r="J100" t="str">
        <v>티메이 봄신상 난방-퍼플</v>
      </c>
      <c r="K100" t="str">
        <v>G마켓</v>
      </c>
      <c r="L100">
        <v>47</v>
      </c>
      <c r="M100">
        <v>3400</v>
      </c>
      <c r="N100">
        <v>159800</v>
      </c>
      <c r="P100" s="14" t="str">
        <f ca="1"/>
        <v>04/04</v>
      </c>
      <c r="Q100" s="16">
        <f t="shared" ca="1" si="8"/>
        <v>0</v>
      </c>
      <c r="R100" s="16">
        <f t="shared" ca="1" si="9"/>
        <v>0</v>
      </c>
    </row>
    <row r="101" spans="2:18" x14ac:dyDescent="0.45">
      <c r="B101" s="7">
        <v>43876</v>
      </c>
      <c r="C101" s="8" t="s">
        <v>40</v>
      </c>
      <c r="D101" s="8" t="s">
        <v>116</v>
      </c>
      <c r="E101" s="8">
        <v>58</v>
      </c>
      <c r="F101" s="9">
        <v>4100</v>
      </c>
      <c r="G101" s="9">
        <v>237800</v>
      </c>
      <c r="I101" s="21">
        <v>43875</v>
      </c>
      <c r="J101" t="str">
        <v>시크폭스 베스트 모음전 롱티-그레이</v>
      </c>
      <c r="K101" t="str">
        <v>직영판매</v>
      </c>
      <c r="L101">
        <v>91</v>
      </c>
      <c r="M101">
        <v>3000</v>
      </c>
      <c r="N101">
        <v>273000</v>
      </c>
      <c r="P101" s="14" t="str">
        <f ca="1"/>
        <v>04/05</v>
      </c>
      <c r="Q101" s="16">
        <f t="shared" ca="1" si="8"/>
        <v>0</v>
      </c>
      <c r="R101" s="16">
        <f t="shared" ca="1" si="9"/>
        <v>0</v>
      </c>
    </row>
    <row r="102" spans="2:18" x14ac:dyDescent="0.45">
      <c r="B102" s="7">
        <v>43877</v>
      </c>
      <c r="C102" s="8" t="s">
        <v>113</v>
      </c>
      <c r="D102" s="8" t="s">
        <v>116</v>
      </c>
      <c r="E102" s="8">
        <v>26</v>
      </c>
      <c r="F102" s="9">
        <v>4100</v>
      </c>
      <c r="G102" s="9">
        <v>106600</v>
      </c>
      <c r="I102" s="21">
        <v>43876</v>
      </c>
      <c r="J102" t="str">
        <v>시크폭스 베스트 모음전 롱티-핑크</v>
      </c>
      <c r="K102" t="str">
        <v>직영판매</v>
      </c>
      <c r="L102">
        <v>83</v>
      </c>
      <c r="M102">
        <v>4500</v>
      </c>
      <c r="N102">
        <v>373500</v>
      </c>
      <c r="P102" s="14" t="str">
        <f ca="1"/>
        <v>04/06</v>
      </c>
      <c r="Q102" s="16">
        <f t="shared" ca="1" si="8"/>
        <v>0</v>
      </c>
      <c r="R102" s="16">
        <f t="shared" ca="1" si="9"/>
        <v>0</v>
      </c>
    </row>
    <row r="103" spans="2:18" x14ac:dyDescent="0.45">
      <c r="B103" s="7">
        <v>43878</v>
      </c>
      <c r="C103" s="8" t="s">
        <v>113</v>
      </c>
      <c r="D103" s="8" t="s">
        <v>114</v>
      </c>
      <c r="E103" s="8">
        <v>32</v>
      </c>
      <c r="F103" s="9">
        <v>3800</v>
      </c>
      <c r="G103" s="9">
        <v>121600</v>
      </c>
      <c r="I103" s="21">
        <v>43876</v>
      </c>
      <c r="J103" t="str">
        <v>시크루즈 롱원피스-블랙</v>
      </c>
      <c r="K103" t="str">
        <v>봄신상 특가한정</v>
      </c>
      <c r="L103">
        <v>36</v>
      </c>
      <c r="M103">
        <v>3500</v>
      </c>
      <c r="N103">
        <v>126000</v>
      </c>
      <c r="P103" s="14" t="str">
        <f ca="1"/>
        <v>04/07</v>
      </c>
      <c r="Q103" s="16">
        <f t="shared" ca="1" si="8"/>
        <v>0</v>
      </c>
      <c r="R103" s="16">
        <f t="shared" ca="1" si="9"/>
        <v>0</v>
      </c>
    </row>
    <row r="104" spans="2:18" x14ac:dyDescent="0.45">
      <c r="B104" s="7">
        <v>43878</v>
      </c>
      <c r="C104" s="8" t="s">
        <v>64</v>
      </c>
      <c r="D104" s="8" t="s">
        <v>114</v>
      </c>
      <c r="E104" s="8">
        <v>66</v>
      </c>
      <c r="F104" s="9">
        <v>4500</v>
      </c>
      <c r="G104" s="9">
        <v>297000</v>
      </c>
      <c r="I104" s="21">
        <v>43876</v>
      </c>
      <c r="J104" t="str">
        <v>시크폭스 베스트 모음전 박스티-그레이</v>
      </c>
      <c r="K104" t="str">
        <v>직영판매</v>
      </c>
      <c r="L104">
        <v>58</v>
      </c>
      <c r="M104">
        <v>4100</v>
      </c>
      <c r="N104">
        <v>237800</v>
      </c>
      <c r="P104" s="14" t="str">
        <f ca="1"/>
        <v>04/08</v>
      </c>
      <c r="Q104" s="16">
        <f t="shared" ca="1" si="8"/>
        <v>0</v>
      </c>
      <c r="R104" s="16">
        <f t="shared" ca="1" si="9"/>
        <v>0</v>
      </c>
    </row>
    <row r="105" spans="2:18" x14ac:dyDescent="0.45">
      <c r="B105" s="7">
        <v>43878</v>
      </c>
      <c r="C105" s="8" t="s">
        <v>12</v>
      </c>
      <c r="D105" s="8" t="s">
        <v>114</v>
      </c>
      <c r="E105" s="8">
        <v>69</v>
      </c>
      <c r="F105" s="9">
        <v>3300</v>
      </c>
      <c r="G105" s="9">
        <v>227700</v>
      </c>
      <c r="I105" s="21">
        <v>43877</v>
      </c>
      <c r="J105" t="str">
        <v>시크폭스 베스트 모음전 루즈핏-연두</v>
      </c>
      <c r="K105" t="str">
        <v>직영판매</v>
      </c>
      <c r="L105">
        <v>26</v>
      </c>
      <c r="M105">
        <v>4100</v>
      </c>
      <c r="N105">
        <v>106600</v>
      </c>
      <c r="P105" s="14" t="str">
        <f ca="1"/>
        <v>04/09</v>
      </c>
      <c r="Q105" s="16">
        <f t="shared" ca="1" si="8"/>
        <v>0</v>
      </c>
      <c r="R105" s="16">
        <f t="shared" ca="1" si="9"/>
        <v>0</v>
      </c>
    </row>
    <row r="106" spans="2:18" x14ac:dyDescent="0.45">
      <c r="B106" s="7">
        <v>43878</v>
      </c>
      <c r="C106" s="8" t="s">
        <v>88</v>
      </c>
      <c r="D106" s="8" t="s">
        <v>117</v>
      </c>
      <c r="E106" s="8">
        <v>56</v>
      </c>
      <c r="F106" s="9">
        <v>3600</v>
      </c>
      <c r="G106" s="9">
        <v>201600</v>
      </c>
      <c r="I106" s="21">
        <v>43878</v>
      </c>
      <c r="J106" t="str">
        <v>시크폭스 베스트 모음전 루즈핏-연두</v>
      </c>
      <c r="K106" t="str">
        <v>G마켓</v>
      </c>
      <c r="L106">
        <v>32</v>
      </c>
      <c r="M106">
        <v>3800</v>
      </c>
      <c r="N106">
        <v>121600</v>
      </c>
      <c r="P106" s="14" t="str">
        <f ca="1"/>
        <v>04/10</v>
      </c>
      <c r="Q106" s="16">
        <f t="shared" ca="1" si="8"/>
        <v>0</v>
      </c>
      <c r="R106" s="16">
        <f t="shared" ca="1" si="9"/>
        <v>0</v>
      </c>
    </row>
    <row r="107" spans="2:18" x14ac:dyDescent="0.45">
      <c r="B107" s="7">
        <v>43879</v>
      </c>
      <c r="C107" s="8" t="s">
        <v>96</v>
      </c>
      <c r="D107" s="8" t="s">
        <v>118</v>
      </c>
      <c r="E107" s="8">
        <v>25</v>
      </c>
      <c r="F107" s="9">
        <v>3100</v>
      </c>
      <c r="G107" s="9">
        <v>77500</v>
      </c>
      <c r="I107" s="21">
        <v>43878</v>
      </c>
      <c r="J107" t="str">
        <v>시스타 빅사이즈 티-핑크</v>
      </c>
      <c r="K107" t="str">
        <v>G마켓</v>
      </c>
      <c r="L107">
        <v>66</v>
      </c>
      <c r="M107">
        <v>4500</v>
      </c>
      <c r="N107">
        <v>297000</v>
      </c>
      <c r="P107" s="14" t="str">
        <f ca="1"/>
        <v>04/11</v>
      </c>
      <c r="Q107" s="16">
        <f t="shared" ca="1" si="8"/>
        <v>0</v>
      </c>
      <c r="R107" s="16">
        <f t="shared" ca="1" si="9"/>
        <v>0</v>
      </c>
    </row>
    <row r="108" spans="2:18" x14ac:dyDescent="0.45">
      <c r="B108" s="7">
        <v>43879</v>
      </c>
      <c r="C108" s="8" t="s">
        <v>16</v>
      </c>
      <c r="D108" s="8" t="s">
        <v>117</v>
      </c>
      <c r="E108" s="8">
        <v>62</v>
      </c>
      <c r="F108" s="9">
        <v>4900</v>
      </c>
      <c r="G108" s="9">
        <v>303800</v>
      </c>
      <c r="I108" s="21">
        <v>43878</v>
      </c>
      <c r="J108" t="str">
        <v>시크루즈 루즈핏-블랙</v>
      </c>
      <c r="K108" t="str">
        <v>G마켓</v>
      </c>
      <c r="L108">
        <v>69</v>
      </c>
      <c r="M108">
        <v>3300</v>
      </c>
      <c r="N108">
        <v>227700</v>
      </c>
      <c r="P108" s="14" t="str">
        <f ca="1"/>
        <v>04/12</v>
      </c>
      <c r="Q108" s="16">
        <f t="shared" ca="1" si="8"/>
        <v>0</v>
      </c>
      <c r="R108" s="16">
        <f t="shared" ca="1" si="9"/>
        <v>0</v>
      </c>
    </row>
    <row r="109" spans="2:18" x14ac:dyDescent="0.45">
      <c r="B109" s="7">
        <v>43880</v>
      </c>
      <c r="C109" s="8" t="s">
        <v>44</v>
      </c>
      <c r="D109" s="8" t="s">
        <v>118</v>
      </c>
      <c r="E109" s="8">
        <v>38</v>
      </c>
      <c r="F109" s="9">
        <v>5000</v>
      </c>
      <c r="G109" s="9">
        <v>190000</v>
      </c>
      <c r="I109" s="21">
        <v>43878</v>
      </c>
      <c r="J109" t="str">
        <v>S스타일 박스티-퍼플</v>
      </c>
      <c r="K109" t="str">
        <v>봄신상 특가한정</v>
      </c>
      <c r="L109">
        <v>56</v>
      </c>
      <c r="M109">
        <v>3600</v>
      </c>
      <c r="N109">
        <v>201600</v>
      </c>
      <c r="P109" s="14" t="str">
        <f ca="1"/>
        <v>04/13</v>
      </c>
      <c r="Q109" s="16">
        <f t="shared" ca="1" si="8"/>
        <v>0</v>
      </c>
      <c r="R109" s="16">
        <f t="shared" ca="1" si="9"/>
        <v>0</v>
      </c>
    </row>
    <row r="110" spans="2:18" x14ac:dyDescent="0.45">
      <c r="B110" s="7">
        <v>43880</v>
      </c>
      <c r="C110" s="8" t="s">
        <v>111</v>
      </c>
      <c r="D110" s="8" t="s">
        <v>114</v>
      </c>
      <c r="E110" s="8">
        <v>11</v>
      </c>
      <c r="F110" s="9">
        <v>4900</v>
      </c>
      <c r="G110" s="9">
        <v>53900</v>
      </c>
      <c r="I110" s="21">
        <v>43879</v>
      </c>
      <c r="J110" t="str">
        <v>피핀 베스트 모음전 팬츠-연두</v>
      </c>
      <c r="K110" t="str">
        <v>스마트스토어</v>
      </c>
      <c r="L110">
        <v>25</v>
      </c>
      <c r="M110">
        <v>3100</v>
      </c>
      <c r="N110">
        <v>77500</v>
      </c>
      <c r="P110" s="14" t="str">
        <f ca="1"/>
        <v>04/14</v>
      </c>
      <c r="Q110" s="16">
        <f t="shared" ca="1" si="8"/>
        <v>0</v>
      </c>
      <c r="R110" s="16">
        <f t="shared" ca="1" si="9"/>
        <v>0</v>
      </c>
    </row>
    <row r="111" spans="2:18" x14ac:dyDescent="0.45">
      <c r="B111" s="7">
        <v>43880</v>
      </c>
      <c r="C111" s="8" t="s">
        <v>36</v>
      </c>
      <c r="D111" s="8" t="s">
        <v>115</v>
      </c>
      <c r="E111" s="8">
        <v>38</v>
      </c>
      <c r="F111" s="9">
        <v>4400</v>
      </c>
      <c r="G111" s="9">
        <v>167200</v>
      </c>
      <c r="I111" s="21">
        <v>43879</v>
      </c>
      <c r="J111" t="str">
        <v>S스타일 박스티-블랙</v>
      </c>
      <c r="K111" t="str">
        <v>봄신상 특가한정</v>
      </c>
      <c r="L111">
        <v>62</v>
      </c>
      <c r="M111">
        <v>4900</v>
      </c>
      <c r="N111">
        <v>303800</v>
      </c>
      <c r="P111" s="14" t="str">
        <f ca="1"/>
        <v>04/15</v>
      </c>
      <c r="Q111" s="16">
        <f t="shared" ca="1" si="8"/>
        <v>0</v>
      </c>
      <c r="R111" s="16">
        <f t="shared" ca="1" si="9"/>
        <v>0</v>
      </c>
    </row>
    <row r="112" spans="2:18" x14ac:dyDescent="0.45">
      <c r="B112" s="7">
        <v>43881</v>
      </c>
      <c r="C112" s="8" t="s">
        <v>73</v>
      </c>
      <c r="D112" s="8" t="s">
        <v>117</v>
      </c>
      <c r="E112" s="8">
        <v>56</v>
      </c>
      <c r="F112" s="9">
        <v>3900</v>
      </c>
      <c r="G112" s="9">
        <v>218400</v>
      </c>
      <c r="I112" s="21">
        <v>43880</v>
      </c>
      <c r="J112" t="str">
        <v>티메이 봄신상 블라우스-브라운</v>
      </c>
      <c r="K112" t="str">
        <v>스마트스토어</v>
      </c>
      <c r="L112">
        <v>38</v>
      </c>
      <c r="M112">
        <v>5000</v>
      </c>
      <c r="N112">
        <v>190000</v>
      </c>
    </row>
    <row r="113" spans="2:14" x14ac:dyDescent="0.45">
      <c r="B113" s="7">
        <v>43881</v>
      </c>
      <c r="C113" s="8" t="s">
        <v>91</v>
      </c>
      <c r="D113" s="8" t="s">
        <v>116</v>
      </c>
      <c r="E113" s="8">
        <v>44</v>
      </c>
      <c r="F113" s="9">
        <v>4400</v>
      </c>
      <c r="G113" s="9">
        <v>193600</v>
      </c>
      <c r="I113" s="21">
        <v>43880</v>
      </c>
      <c r="J113" t="str">
        <v>브리치x럭키67 봄신상 셔츠-연두</v>
      </c>
      <c r="K113" t="str">
        <v>G마켓</v>
      </c>
      <c r="L113">
        <v>11</v>
      </c>
      <c r="M113">
        <v>4900</v>
      </c>
      <c r="N113">
        <v>53900</v>
      </c>
    </row>
    <row r="114" spans="2:14" x14ac:dyDescent="0.45">
      <c r="B114" s="7">
        <v>43882</v>
      </c>
      <c r="C114" s="8" t="s">
        <v>71</v>
      </c>
      <c r="D114" s="8" t="s">
        <v>118</v>
      </c>
      <c r="E114" s="8">
        <v>47</v>
      </c>
      <c r="F114" s="9">
        <v>4700</v>
      </c>
      <c r="G114" s="9">
        <v>220900</v>
      </c>
      <c r="I114" s="21">
        <v>43880</v>
      </c>
      <c r="J114" t="str">
        <v>시크루즈 롱원피스-그레이</v>
      </c>
      <c r="K114" t="str">
        <v>매장 소매</v>
      </c>
      <c r="L114">
        <v>38</v>
      </c>
      <c r="M114">
        <v>4400</v>
      </c>
      <c r="N114">
        <v>167200</v>
      </c>
    </row>
    <row r="115" spans="2:14" x14ac:dyDescent="0.45">
      <c r="B115" s="7">
        <v>43883</v>
      </c>
      <c r="C115" s="8" t="s">
        <v>45</v>
      </c>
      <c r="D115" s="8" t="s">
        <v>118</v>
      </c>
      <c r="E115" s="8">
        <v>86</v>
      </c>
      <c r="F115" s="9">
        <v>4000</v>
      </c>
      <c r="G115" s="9">
        <v>344000</v>
      </c>
      <c r="I115" s="21">
        <v>43881</v>
      </c>
      <c r="J115" t="str">
        <v>시크루즈 맨투맨-핑크</v>
      </c>
      <c r="K115" t="str">
        <v>봄신상 특가한정</v>
      </c>
      <c r="L115">
        <v>56</v>
      </c>
      <c r="M115">
        <v>3900</v>
      </c>
      <c r="N115">
        <v>218400</v>
      </c>
    </row>
    <row r="116" spans="2:14" x14ac:dyDescent="0.45">
      <c r="B116" s="7">
        <v>43884</v>
      </c>
      <c r="C116" s="8" t="s">
        <v>73</v>
      </c>
      <c r="D116" s="8" t="s">
        <v>118</v>
      </c>
      <c r="E116" s="8">
        <v>33</v>
      </c>
      <c r="F116" s="9">
        <v>4200</v>
      </c>
      <c r="G116" s="9">
        <v>138600</v>
      </c>
      <c r="I116" s="21">
        <v>43881</v>
      </c>
      <c r="J116" t="str">
        <v>시크루즈 맨투맨-퍼플</v>
      </c>
      <c r="K116" t="str">
        <v>직영판매</v>
      </c>
      <c r="L116">
        <v>44</v>
      </c>
      <c r="M116">
        <v>4400</v>
      </c>
      <c r="N116">
        <v>193600</v>
      </c>
    </row>
    <row r="117" spans="2:14" x14ac:dyDescent="0.45">
      <c r="B117" s="7">
        <v>43885</v>
      </c>
      <c r="C117" s="8" t="s">
        <v>20</v>
      </c>
      <c r="D117" s="8" t="s">
        <v>115</v>
      </c>
      <c r="E117" s="8">
        <v>12</v>
      </c>
      <c r="F117" s="9">
        <v>3200</v>
      </c>
      <c r="G117" s="9">
        <v>38400</v>
      </c>
      <c r="I117" s="21">
        <v>43882</v>
      </c>
      <c r="J117" t="str">
        <v>S스타일 티셔츠-핑크</v>
      </c>
      <c r="K117" t="str">
        <v>스마트스토어</v>
      </c>
      <c r="L117">
        <v>47</v>
      </c>
      <c r="M117">
        <v>4700</v>
      </c>
      <c r="N117">
        <v>220900</v>
      </c>
    </row>
    <row r="118" spans="2:14" x14ac:dyDescent="0.45">
      <c r="B118" s="7">
        <v>43886</v>
      </c>
      <c r="C118" s="8" t="s">
        <v>25</v>
      </c>
      <c r="D118" s="8" t="s">
        <v>114</v>
      </c>
      <c r="E118" s="8">
        <v>25</v>
      </c>
      <c r="F118" s="9">
        <v>3500</v>
      </c>
      <c r="G118" s="9">
        <v>87500</v>
      </c>
      <c r="I118" s="21">
        <v>43883</v>
      </c>
      <c r="J118" t="str">
        <v>시크폭스 베스트 모음전 롱티-브라운</v>
      </c>
      <c r="K118" t="str">
        <v>스마트스토어</v>
      </c>
      <c r="L118">
        <v>86</v>
      </c>
      <c r="M118">
        <v>4000</v>
      </c>
      <c r="N118">
        <v>344000</v>
      </c>
    </row>
    <row r="119" spans="2:14" x14ac:dyDescent="0.45">
      <c r="B119" s="7">
        <v>43886</v>
      </c>
      <c r="C119" s="8" t="s">
        <v>9</v>
      </c>
      <c r="D119" s="8" t="s">
        <v>115</v>
      </c>
      <c r="E119" s="8">
        <v>81</v>
      </c>
      <c r="F119" s="9">
        <v>3800</v>
      </c>
      <c r="G119" s="9">
        <v>307800</v>
      </c>
      <c r="I119" s="21">
        <v>43884</v>
      </c>
      <c r="J119" t="str">
        <v>시크루즈 맨투맨-핑크</v>
      </c>
      <c r="K119" t="str">
        <v>스마트스토어</v>
      </c>
      <c r="L119">
        <v>33</v>
      </c>
      <c r="M119">
        <v>4200</v>
      </c>
      <c r="N119">
        <v>138600</v>
      </c>
    </row>
    <row r="120" spans="2:14" x14ac:dyDescent="0.45">
      <c r="B120" s="7">
        <v>43887</v>
      </c>
      <c r="C120" s="8" t="s">
        <v>33</v>
      </c>
      <c r="D120" s="8" t="s">
        <v>114</v>
      </c>
      <c r="E120" s="8">
        <v>71</v>
      </c>
      <c r="F120" s="9">
        <v>4600</v>
      </c>
      <c r="G120" s="9">
        <v>326600</v>
      </c>
      <c r="I120" s="21">
        <v>43885</v>
      </c>
      <c r="J120" t="str">
        <v>티메이 봄신상 난방-블랙</v>
      </c>
      <c r="K120" t="str">
        <v>매장 소매</v>
      </c>
      <c r="L120">
        <v>12</v>
      </c>
      <c r="M120">
        <v>3200</v>
      </c>
      <c r="N120">
        <v>38400</v>
      </c>
    </row>
    <row r="121" spans="2:14" x14ac:dyDescent="0.45">
      <c r="B121" s="7">
        <v>43887</v>
      </c>
      <c r="C121" s="8" t="s">
        <v>112</v>
      </c>
      <c r="D121" s="8" t="s">
        <v>115</v>
      </c>
      <c r="E121" s="8">
        <v>45</v>
      </c>
      <c r="F121" s="9">
        <v>3600</v>
      </c>
      <c r="G121" s="9">
        <v>162000</v>
      </c>
      <c r="I121" s="21">
        <v>43886</v>
      </c>
      <c r="J121" t="str">
        <v>S스타일 롱티-그레이</v>
      </c>
      <c r="K121" t="str">
        <v>G마켓</v>
      </c>
      <c r="L121">
        <v>25</v>
      </c>
      <c r="M121">
        <v>3500</v>
      </c>
      <c r="N121">
        <v>87500</v>
      </c>
    </row>
    <row r="122" spans="2:14" x14ac:dyDescent="0.45">
      <c r="B122" s="7">
        <v>43888</v>
      </c>
      <c r="C122" s="8" t="s">
        <v>67</v>
      </c>
      <c r="D122" s="8" t="s">
        <v>117</v>
      </c>
      <c r="E122" s="8">
        <v>87</v>
      </c>
      <c r="F122" s="9">
        <v>4200</v>
      </c>
      <c r="G122" s="9">
        <v>365400</v>
      </c>
      <c r="I122" s="21">
        <v>43886</v>
      </c>
      <c r="J122" t="str">
        <v>시크폭스 베스트 모음전 롱티-블랙</v>
      </c>
      <c r="K122" t="str">
        <v>매장 소매</v>
      </c>
      <c r="L122">
        <v>81</v>
      </c>
      <c r="M122">
        <v>3800</v>
      </c>
      <c r="N122">
        <v>307800</v>
      </c>
    </row>
    <row r="123" spans="2:14" x14ac:dyDescent="0.45">
      <c r="B123" s="7">
        <v>43888</v>
      </c>
      <c r="C123" s="8" t="s">
        <v>75</v>
      </c>
      <c r="D123" s="8" t="s">
        <v>114</v>
      </c>
      <c r="E123" s="8">
        <v>89</v>
      </c>
      <c r="F123" s="9">
        <v>3800</v>
      </c>
      <c r="G123" s="9">
        <v>338200</v>
      </c>
      <c r="I123" s="21">
        <v>43887</v>
      </c>
      <c r="J123" t="str">
        <v>로즈맘 본신상 원피스-그레이</v>
      </c>
      <c r="K123" t="str">
        <v>G마켓</v>
      </c>
      <c r="L123">
        <v>71</v>
      </c>
      <c r="M123">
        <v>4600</v>
      </c>
      <c r="N123">
        <v>326600</v>
      </c>
    </row>
    <row r="124" spans="2:14" x14ac:dyDescent="0.45">
      <c r="B124" s="7">
        <v>43888</v>
      </c>
      <c r="C124" s="8" t="s">
        <v>32</v>
      </c>
      <c r="D124" s="8" t="s">
        <v>118</v>
      </c>
      <c r="E124" s="8">
        <v>21</v>
      </c>
      <c r="F124" s="9">
        <v>4500</v>
      </c>
      <c r="G124" s="9">
        <v>94500</v>
      </c>
      <c r="I124" s="21">
        <v>43887</v>
      </c>
      <c r="J124" t="str">
        <v>시크폭스 베스트 모음전 박스티-연두</v>
      </c>
      <c r="K124" t="str">
        <v>매장 소매</v>
      </c>
      <c r="L124">
        <v>45</v>
      </c>
      <c r="M124">
        <v>3600</v>
      </c>
      <c r="N124">
        <v>162000</v>
      </c>
    </row>
    <row r="125" spans="2:14" x14ac:dyDescent="0.45">
      <c r="B125" s="7">
        <v>43888</v>
      </c>
      <c r="C125" s="8" t="s">
        <v>61</v>
      </c>
      <c r="D125" s="8" t="s">
        <v>115</v>
      </c>
      <c r="E125" s="8">
        <v>44</v>
      </c>
      <c r="F125" s="9">
        <v>3900</v>
      </c>
      <c r="G125" s="9">
        <v>171600</v>
      </c>
      <c r="I125" s="21">
        <v>43888</v>
      </c>
      <c r="J125" t="str">
        <v>스윗바니 봄신상 롱원피스-핑크</v>
      </c>
      <c r="K125" t="str">
        <v>봄신상 특가한정</v>
      </c>
      <c r="L125">
        <v>87</v>
      </c>
      <c r="M125">
        <v>4200</v>
      </c>
      <c r="N125">
        <v>365400</v>
      </c>
    </row>
    <row r="126" spans="2:14" x14ac:dyDescent="0.45">
      <c r="B126" s="7">
        <v>43888</v>
      </c>
      <c r="C126" s="8" t="s">
        <v>39</v>
      </c>
      <c r="D126" s="8" t="s">
        <v>118</v>
      </c>
      <c r="E126" s="8">
        <v>34</v>
      </c>
      <c r="F126" s="9">
        <v>4400</v>
      </c>
      <c r="G126" s="9">
        <v>149600</v>
      </c>
      <c r="I126" s="21">
        <v>43888</v>
      </c>
      <c r="J126" t="str">
        <v>브리치x럭키67 봄신상 셔츠-핑크</v>
      </c>
      <c r="K126" t="str">
        <v>G마켓</v>
      </c>
      <c r="L126">
        <v>89</v>
      </c>
      <c r="M126">
        <v>3800</v>
      </c>
      <c r="N126">
        <v>338200</v>
      </c>
    </row>
    <row r="127" spans="2:14" x14ac:dyDescent="0.45">
      <c r="B127" s="7">
        <v>43889</v>
      </c>
      <c r="C127" s="8" t="s">
        <v>9</v>
      </c>
      <c r="D127" s="8" t="s">
        <v>118</v>
      </c>
      <c r="E127" s="8">
        <v>29</v>
      </c>
      <c r="F127" s="9">
        <v>3700</v>
      </c>
      <c r="G127" s="9">
        <v>107300</v>
      </c>
      <c r="I127" s="21">
        <v>43888</v>
      </c>
      <c r="J127" t="str">
        <v>다온샵/밴딩 슬랙스 스키니-그레이</v>
      </c>
      <c r="K127" t="str">
        <v>스마트스토어</v>
      </c>
      <c r="L127">
        <v>21</v>
      </c>
      <c r="M127">
        <v>4500</v>
      </c>
      <c r="N127">
        <v>94500</v>
      </c>
    </row>
    <row r="128" spans="2:14" x14ac:dyDescent="0.45">
      <c r="B128" s="7">
        <v>43889</v>
      </c>
      <c r="C128" s="8" t="s">
        <v>106</v>
      </c>
      <c r="D128" s="8" t="s">
        <v>117</v>
      </c>
      <c r="E128" s="8">
        <v>51</v>
      </c>
      <c r="F128" s="9">
        <v>4400</v>
      </c>
      <c r="G128" s="9">
        <v>224400</v>
      </c>
      <c r="I128" s="21">
        <v>43888</v>
      </c>
      <c r="J128" t="str">
        <v>S스타일 롱티-핑크</v>
      </c>
      <c r="K128" t="str">
        <v>매장 소매</v>
      </c>
      <c r="L128">
        <v>44</v>
      </c>
      <c r="M128">
        <v>3900</v>
      </c>
      <c r="N128">
        <v>171600</v>
      </c>
    </row>
    <row r="129" spans="2:14" x14ac:dyDescent="0.45">
      <c r="B129" s="7">
        <v>43889</v>
      </c>
      <c r="C129" s="8" t="s">
        <v>68</v>
      </c>
      <c r="D129" s="8" t="s">
        <v>116</v>
      </c>
      <c r="E129" s="8">
        <v>63</v>
      </c>
      <c r="F129" s="9">
        <v>4400</v>
      </c>
      <c r="G129" s="9">
        <v>277200</v>
      </c>
      <c r="I129" s="21">
        <v>43888</v>
      </c>
      <c r="J129" t="str">
        <v>브리치x럭키67 봄신상 셔츠-그레이</v>
      </c>
      <c r="K129" t="str">
        <v>스마트스토어</v>
      </c>
      <c r="L129">
        <v>34</v>
      </c>
      <c r="M129">
        <v>4400</v>
      </c>
      <c r="N129">
        <v>149600</v>
      </c>
    </row>
    <row r="130" spans="2:14" x14ac:dyDescent="0.45">
      <c r="B130" s="7">
        <v>43890</v>
      </c>
      <c r="C130" s="8" t="s">
        <v>11</v>
      </c>
      <c r="D130" s="8" t="s">
        <v>115</v>
      </c>
      <c r="E130" s="8">
        <v>70</v>
      </c>
      <c r="F130" s="9">
        <v>3900</v>
      </c>
      <c r="G130" s="9">
        <v>273000</v>
      </c>
      <c r="I130" s="21">
        <v>43889</v>
      </c>
      <c r="J130" t="str">
        <v>시크폭스 베스트 모음전 롱티-블랙</v>
      </c>
      <c r="K130" t="str">
        <v>스마트스토어</v>
      </c>
      <c r="L130">
        <v>29</v>
      </c>
      <c r="M130">
        <v>3700</v>
      </c>
      <c r="N130">
        <v>107300</v>
      </c>
    </row>
    <row r="131" spans="2:14" x14ac:dyDescent="0.45">
      <c r="B131" s="7">
        <v>43890</v>
      </c>
      <c r="C131" s="8" t="s">
        <v>24</v>
      </c>
      <c r="D131" s="8" t="s">
        <v>117</v>
      </c>
      <c r="E131" s="8">
        <v>80</v>
      </c>
      <c r="F131" s="9">
        <v>4800</v>
      </c>
      <c r="G131" s="9">
        <v>384000</v>
      </c>
      <c r="I131" s="21">
        <v>43889</v>
      </c>
      <c r="J131" t="str">
        <v>S스타일 박스티-연두</v>
      </c>
      <c r="K131" t="str">
        <v>봄신상 특가한정</v>
      </c>
      <c r="L131">
        <v>51</v>
      </c>
      <c r="M131">
        <v>4400</v>
      </c>
      <c r="N131">
        <v>224400</v>
      </c>
    </row>
    <row r="132" spans="2:14" x14ac:dyDescent="0.45">
      <c r="B132" s="7">
        <v>43890</v>
      </c>
      <c r="C132" s="8" t="s">
        <v>37</v>
      </c>
      <c r="D132" s="8" t="s">
        <v>114</v>
      </c>
      <c r="E132" s="8">
        <v>40</v>
      </c>
      <c r="F132" s="9">
        <v>3900</v>
      </c>
      <c r="G132" s="9">
        <v>156000</v>
      </c>
      <c r="I132" s="21">
        <v>43889</v>
      </c>
      <c r="J132" t="str">
        <v>다온샵/밴딩 슬랙스 스키니-핑크</v>
      </c>
      <c r="K132" t="str">
        <v>직영판매</v>
      </c>
      <c r="L132">
        <v>63</v>
      </c>
      <c r="M132">
        <v>4400</v>
      </c>
      <c r="N132">
        <v>277200</v>
      </c>
    </row>
    <row r="133" spans="2:14" x14ac:dyDescent="0.45">
      <c r="B133" s="7">
        <v>43890</v>
      </c>
      <c r="C133" s="8" t="s">
        <v>72</v>
      </c>
      <c r="D133" s="8" t="s">
        <v>116</v>
      </c>
      <c r="E133" s="8">
        <v>73</v>
      </c>
      <c r="F133" s="9">
        <v>4800</v>
      </c>
      <c r="G133" s="9">
        <v>350400</v>
      </c>
      <c r="I133" s="21">
        <v>43890</v>
      </c>
      <c r="J133" t="str">
        <v>브리치x럭키67 봄신상 니트-블랙</v>
      </c>
      <c r="K133" t="str">
        <v>매장 소매</v>
      </c>
      <c r="L133">
        <v>70</v>
      </c>
      <c r="M133">
        <v>3900</v>
      </c>
      <c r="N133">
        <v>273000</v>
      </c>
    </row>
    <row r="134" spans="2:14" x14ac:dyDescent="0.45">
      <c r="B134" s="7">
        <v>43890</v>
      </c>
      <c r="C134" s="8" t="s">
        <v>16</v>
      </c>
      <c r="D134" s="8" t="s">
        <v>114</v>
      </c>
      <c r="E134" s="8">
        <v>66</v>
      </c>
      <c r="F134" s="9">
        <v>3900</v>
      </c>
      <c r="G134" s="9">
        <v>257400</v>
      </c>
      <c r="I134" s="21">
        <v>43890</v>
      </c>
      <c r="J134" t="str">
        <v>피핀 베스트 모음전 팬츠-그레이</v>
      </c>
      <c r="K134" t="str">
        <v>봄신상 특가한정</v>
      </c>
      <c r="L134">
        <v>80</v>
      </c>
      <c r="M134">
        <v>4800</v>
      </c>
      <c r="N134">
        <v>384000</v>
      </c>
    </row>
    <row r="135" spans="2:14" x14ac:dyDescent="0.45">
      <c r="B135" s="7">
        <v>43890</v>
      </c>
      <c r="C135" s="8" t="s">
        <v>75</v>
      </c>
      <c r="D135" s="8" t="s">
        <v>115</v>
      </c>
      <c r="E135" s="8">
        <v>99</v>
      </c>
      <c r="F135" s="9">
        <v>3600</v>
      </c>
      <c r="G135" s="9">
        <v>356400</v>
      </c>
      <c r="I135" s="21">
        <v>43890</v>
      </c>
      <c r="J135" t="str">
        <v>시크루즈 맨투맨-그레이</v>
      </c>
      <c r="K135" t="str">
        <v>G마켓</v>
      </c>
      <c r="L135">
        <v>40</v>
      </c>
      <c r="M135">
        <v>3900</v>
      </c>
      <c r="N135">
        <v>156000</v>
      </c>
    </row>
    <row r="136" spans="2:14" x14ac:dyDescent="0.45">
      <c r="B136" s="7">
        <v>43890</v>
      </c>
      <c r="C136" s="8" t="s">
        <v>30</v>
      </c>
      <c r="D136" s="8" t="s">
        <v>118</v>
      </c>
      <c r="E136" s="8">
        <v>52</v>
      </c>
      <c r="F136" s="9">
        <v>3700</v>
      </c>
      <c r="G136" s="9">
        <v>192400</v>
      </c>
      <c r="I136" s="21">
        <v>43890</v>
      </c>
      <c r="J136" t="str">
        <v>시크루즈 롱원피스-핑크</v>
      </c>
      <c r="K136" t="str">
        <v>직영판매</v>
      </c>
      <c r="L136">
        <v>73</v>
      </c>
      <c r="M136">
        <v>4800</v>
      </c>
      <c r="N136">
        <v>350400</v>
      </c>
    </row>
    <row r="137" spans="2:14" x14ac:dyDescent="0.45">
      <c r="B137" s="7">
        <v>43891</v>
      </c>
      <c r="C137" s="8" t="s">
        <v>27</v>
      </c>
      <c r="D137" s="8" t="s">
        <v>114</v>
      </c>
      <c r="E137" s="8">
        <v>51</v>
      </c>
      <c r="F137" s="9">
        <v>4500</v>
      </c>
      <c r="G137" s="9">
        <v>229500</v>
      </c>
      <c r="I137" s="21">
        <v>43890</v>
      </c>
      <c r="J137" t="str">
        <v>S스타일 박스티-블랙</v>
      </c>
      <c r="K137" t="str">
        <v>G마켓</v>
      </c>
      <c r="L137">
        <v>66</v>
      </c>
      <c r="M137">
        <v>3900</v>
      </c>
      <c r="N137">
        <v>257400</v>
      </c>
    </row>
    <row r="138" spans="2:14" x14ac:dyDescent="0.45">
      <c r="B138" s="7">
        <v>43891</v>
      </c>
      <c r="C138" s="8" t="s">
        <v>26</v>
      </c>
      <c r="D138" s="8" t="s">
        <v>117</v>
      </c>
      <c r="E138" s="8">
        <v>71</v>
      </c>
      <c r="F138" s="9">
        <v>3300</v>
      </c>
      <c r="G138" s="9">
        <v>234300</v>
      </c>
      <c r="I138" s="21">
        <v>43890</v>
      </c>
      <c r="J138" t="str">
        <v>브리치x럭키67 봄신상 셔츠-핑크</v>
      </c>
      <c r="K138" t="str">
        <v>매장 소매</v>
      </c>
      <c r="L138">
        <v>99</v>
      </c>
      <c r="M138">
        <v>3600</v>
      </c>
      <c r="N138">
        <v>356400</v>
      </c>
    </row>
    <row r="139" spans="2:14" x14ac:dyDescent="0.45">
      <c r="B139" s="7">
        <v>43891</v>
      </c>
      <c r="C139" s="8" t="s">
        <v>103</v>
      </c>
      <c r="D139" s="8" t="s">
        <v>116</v>
      </c>
      <c r="E139" s="8">
        <v>45</v>
      </c>
      <c r="F139" s="9">
        <v>3400</v>
      </c>
      <c r="G139" s="9">
        <v>153000</v>
      </c>
      <c r="I139" s="21">
        <v>43890</v>
      </c>
      <c r="J139" t="str">
        <v>시크루즈 루즈핏-그레이</v>
      </c>
      <c r="K139" t="str">
        <v>스마트스토어</v>
      </c>
      <c r="L139">
        <v>52</v>
      </c>
      <c r="M139">
        <v>3700</v>
      </c>
      <c r="N139">
        <v>192400</v>
      </c>
    </row>
    <row r="140" spans="2:14" x14ac:dyDescent="0.45">
      <c r="B140" s="7">
        <v>43891</v>
      </c>
      <c r="C140" s="8" t="s">
        <v>8</v>
      </c>
      <c r="D140" s="8" t="s">
        <v>116</v>
      </c>
      <c r="E140" s="8">
        <v>81</v>
      </c>
      <c r="F140" s="9">
        <v>3100</v>
      </c>
      <c r="G140" s="9">
        <v>251100</v>
      </c>
      <c r="I140" s="21">
        <v>43891</v>
      </c>
      <c r="J140" t="str">
        <v>시크폭스 베스트 모음전 롱티-그레이</v>
      </c>
      <c r="K140" t="str">
        <v>G마켓</v>
      </c>
      <c r="L140">
        <v>51</v>
      </c>
      <c r="M140">
        <v>4500</v>
      </c>
      <c r="N140">
        <v>229500</v>
      </c>
    </row>
    <row r="141" spans="2:14" x14ac:dyDescent="0.45">
      <c r="B141" s="7">
        <v>43891</v>
      </c>
      <c r="C141" s="8" t="s">
        <v>60</v>
      </c>
      <c r="D141" s="8" t="s">
        <v>114</v>
      </c>
      <c r="E141" s="8">
        <v>32</v>
      </c>
      <c r="F141" s="9">
        <v>4600</v>
      </c>
      <c r="G141" s="9">
        <v>147200</v>
      </c>
      <c r="I141" s="21">
        <v>43891</v>
      </c>
      <c r="J141" t="str">
        <v>티메이 봄신상 블라우스-그레이</v>
      </c>
      <c r="K141" t="str">
        <v>봄신상 특가한정</v>
      </c>
      <c r="L141">
        <v>71</v>
      </c>
      <c r="M141">
        <v>3300</v>
      </c>
      <c r="N141">
        <v>234300</v>
      </c>
    </row>
    <row r="142" spans="2:14" x14ac:dyDescent="0.45">
      <c r="B142" s="7">
        <v>43892</v>
      </c>
      <c r="C142" s="8" t="s">
        <v>37</v>
      </c>
      <c r="D142" s="8" t="s">
        <v>117</v>
      </c>
      <c r="E142" s="8">
        <v>80</v>
      </c>
      <c r="F142" s="9">
        <v>4400</v>
      </c>
      <c r="G142" s="9">
        <v>352000</v>
      </c>
      <c r="I142" s="21">
        <v>43891</v>
      </c>
      <c r="J142" t="str">
        <v>스윗바니 봄신상 롱원피스-연두</v>
      </c>
      <c r="K142" t="str">
        <v>직영판매</v>
      </c>
      <c r="L142">
        <v>45</v>
      </c>
      <c r="M142">
        <v>3400</v>
      </c>
      <c r="N142">
        <v>153000</v>
      </c>
    </row>
    <row r="143" spans="2:14" x14ac:dyDescent="0.45">
      <c r="B143" s="7">
        <v>43892</v>
      </c>
      <c r="C143" s="8" t="s">
        <v>101</v>
      </c>
      <c r="D143" s="8" t="s">
        <v>114</v>
      </c>
      <c r="E143" s="8">
        <v>49</v>
      </c>
      <c r="F143" s="9">
        <v>4300</v>
      </c>
      <c r="G143" s="9">
        <v>210700</v>
      </c>
      <c r="I143" s="21">
        <v>43891</v>
      </c>
      <c r="J143" t="str">
        <v>티메이 봄신상 블라우스-블랙</v>
      </c>
      <c r="K143" t="str">
        <v>직영판매</v>
      </c>
      <c r="L143">
        <v>81</v>
      </c>
      <c r="M143">
        <v>3100</v>
      </c>
      <c r="N143">
        <v>251100</v>
      </c>
    </row>
    <row r="144" spans="2:14" x14ac:dyDescent="0.45">
      <c r="B144" s="7">
        <v>43893</v>
      </c>
      <c r="C144" s="8" t="s">
        <v>9</v>
      </c>
      <c r="D144" s="8" t="s">
        <v>117</v>
      </c>
      <c r="E144" s="8">
        <v>97</v>
      </c>
      <c r="F144" s="9">
        <v>4000</v>
      </c>
      <c r="G144" s="9">
        <v>388000</v>
      </c>
      <c r="I144" s="21">
        <v>43891</v>
      </c>
      <c r="J144" t="str">
        <v>피핀 베스트 모음전 팬츠-핑크</v>
      </c>
      <c r="K144" t="str">
        <v>G마켓</v>
      </c>
      <c r="L144">
        <v>32</v>
      </c>
      <c r="M144">
        <v>4600</v>
      </c>
      <c r="N144">
        <v>147200</v>
      </c>
    </row>
    <row r="145" spans="2:14" x14ac:dyDescent="0.45">
      <c r="B145" s="7">
        <v>43894</v>
      </c>
      <c r="C145" s="8" t="s">
        <v>81</v>
      </c>
      <c r="D145" s="8" t="s">
        <v>118</v>
      </c>
      <c r="E145" s="8">
        <v>59</v>
      </c>
      <c r="F145" s="9">
        <v>3800</v>
      </c>
      <c r="G145" s="9">
        <v>224200</v>
      </c>
      <c r="I145" s="21">
        <v>43892</v>
      </c>
      <c r="J145" t="str">
        <v>시크루즈 맨투맨-그레이</v>
      </c>
      <c r="K145" t="str">
        <v>봄신상 특가한정</v>
      </c>
      <c r="L145">
        <v>80</v>
      </c>
      <c r="M145">
        <v>4400</v>
      </c>
      <c r="N145">
        <v>352000</v>
      </c>
    </row>
    <row r="146" spans="2:14" x14ac:dyDescent="0.45">
      <c r="B146" s="7">
        <v>43895</v>
      </c>
      <c r="C146" s="8" t="s">
        <v>50</v>
      </c>
      <c r="D146" s="8" t="s">
        <v>115</v>
      </c>
      <c r="E146" s="8">
        <v>30</v>
      </c>
      <c r="F146" s="9">
        <v>4300</v>
      </c>
      <c r="G146" s="9">
        <v>129000</v>
      </c>
      <c r="I146" s="21">
        <v>43892</v>
      </c>
      <c r="J146" t="str">
        <v>브리치x럭키67 봄신상 니트-연두</v>
      </c>
      <c r="K146" t="str">
        <v>G마켓</v>
      </c>
      <c r="L146">
        <v>49</v>
      </c>
      <c r="M146">
        <v>4300</v>
      </c>
      <c r="N146">
        <v>210700</v>
      </c>
    </row>
    <row r="147" spans="2:14" x14ac:dyDescent="0.45">
      <c r="B147" s="7">
        <v>43895</v>
      </c>
      <c r="C147" s="8" t="s">
        <v>25</v>
      </c>
      <c r="D147" s="8" t="s">
        <v>118</v>
      </c>
      <c r="E147" s="8">
        <v>71</v>
      </c>
      <c r="F147" s="9">
        <v>4300</v>
      </c>
      <c r="G147" s="9">
        <v>305300</v>
      </c>
      <c r="I147" s="21">
        <v>43893</v>
      </c>
      <c r="J147" t="str">
        <v>시크폭스 베스트 모음전 롱티-블랙</v>
      </c>
      <c r="K147" t="str">
        <v>봄신상 특가한정</v>
      </c>
      <c r="L147">
        <v>97</v>
      </c>
      <c r="M147">
        <v>4000</v>
      </c>
      <c r="N147">
        <v>388000</v>
      </c>
    </row>
    <row r="148" spans="2:14" x14ac:dyDescent="0.45">
      <c r="B148" s="7">
        <v>43896</v>
      </c>
      <c r="C148" s="8" t="s">
        <v>72</v>
      </c>
      <c r="D148" s="8" t="s">
        <v>116</v>
      </c>
      <c r="E148" s="8">
        <v>79</v>
      </c>
      <c r="F148" s="9">
        <v>4200</v>
      </c>
      <c r="G148" s="9">
        <v>331800</v>
      </c>
      <c r="I148" s="21">
        <v>43894</v>
      </c>
      <c r="J148" t="str">
        <v>시크폭스 베스트 모음전 롱티-퍼플</v>
      </c>
      <c r="K148" t="str">
        <v>스마트스토어</v>
      </c>
      <c r="L148">
        <v>59</v>
      </c>
      <c r="M148">
        <v>3800</v>
      </c>
      <c r="N148">
        <v>224200</v>
      </c>
    </row>
    <row r="149" spans="2:14" x14ac:dyDescent="0.45">
      <c r="B149" s="7">
        <v>43897</v>
      </c>
      <c r="C149" s="8" t="s">
        <v>10</v>
      </c>
      <c r="D149" s="8" t="s">
        <v>116</v>
      </c>
      <c r="E149" s="8">
        <v>35</v>
      </c>
      <c r="F149" s="9">
        <v>3000</v>
      </c>
      <c r="G149" s="9">
        <v>105000</v>
      </c>
      <c r="I149" s="21">
        <v>43895</v>
      </c>
      <c r="J149" t="str">
        <v>다온샵/밴딩 슬랙스 스키니-브라운</v>
      </c>
      <c r="K149" t="str">
        <v>매장 소매</v>
      </c>
      <c r="L149">
        <v>30</v>
      </c>
      <c r="M149">
        <v>4300</v>
      </c>
      <c r="N149">
        <v>129000</v>
      </c>
    </row>
    <row r="150" spans="2:14" x14ac:dyDescent="0.45">
      <c r="B150" s="7">
        <v>43897</v>
      </c>
      <c r="C150" s="8" t="s">
        <v>109</v>
      </c>
      <c r="D150" s="8" t="s">
        <v>118</v>
      </c>
      <c r="E150" s="8">
        <v>86</v>
      </c>
      <c r="F150" s="9">
        <v>3500</v>
      </c>
      <c r="G150" s="9">
        <v>301000</v>
      </c>
      <c r="I150" s="21">
        <v>43895</v>
      </c>
      <c r="J150" t="str">
        <v>S스타일 롱티-그레이</v>
      </c>
      <c r="K150" t="str">
        <v>스마트스토어</v>
      </c>
      <c r="L150">
        <v>71</v>
      </c>
      <c r="M150">
        <v>4300</v>
      </c>
      <c r="N150">
        <v>305300</v>
      </c>
    </row>
    <row r="151" spans="2:14" x14ac:dyDescent="0.45">
      <c r="B151" s="7">
        <v>43898</v>
      </c>
      <c r="C151" s="8" t="s">
        <v>68</v>
      </c>
      <c r="D151" s="8" t="s">
        <v>118</v>
      </c>
      <c r="E151" s="8">
        <v>11</v>
      </c>
      <c r="F151" s="9">
        <v>4500</v>
      </c>
      <c r="G151" s="9">
        <v>49500</v>
      </c>
      <c r="I151" s="21">
        <v>43896</v>
      </c>
      <c r="J151" t="str">
        <v>시크루즈 롱원피스-핑크</v>
      </c>
      <c r="K151" t="str">
        <v>직영판매</v>
      </c>
      <c r="L151">
        <v>79</v>
      </c>
      <c r="M151">
        <v>4200</v>
      </c>
      <c r="N151">
        <v>331800</v>
      </c>
    </row>
    <row r="152" spans="2:14" x14ac:dyDescent="0.45">
      <c r="B152" s="7">
        <v>43898</v>
      </c>
      <c r="C152" s="8" t="s">
        <v>62</v>
      </c>
      <c r="D152" s="8" t="s">
        <v>117</v>
      </c>
      <c r="E152" s="8">
        <v>25</v>
      </c>
      <c r="F152" s="9">
        <v>4700</v>
      </c>
      <c r="G152" s="9">
        <v>117500</v>
      </c>
      <c r="I152" s="21">
        <v>43897</v>
      </c>
      <c r="J152" t="str">
        <v>시스타 빅사이즈 티-블랙</v>
      </c>
      <c r="K152" t="str">
        <v>직영판매</v>
      </c>
      <c r="L152">
        <v>35</v>
      </c>
      <c r="M152">
        <v>3000</v>
      </c>
      <c r="N152">
        <v>105000</v>
      </c>
    </row>
    <row r="153" spans="2:14" x14ac:dyDescent="0.45">
      <c r="B153" s="7">
        <v>43898</v>
      </c>
      <c r="C153" s="8" t="s">
        <v>9</v>
      </c>
      <c r="D153" s="8" t="s">
        <v>114</v>
      </c>
      <c r="E153" s="8">
        <v>86</v>
      </c>
      <c r="F153" s="9">
        <v>3200</v>
      </c>
      <c r="G153" s="9">
        <v>275200</v>
      </c>
      <c r="I153" s="21">
        <v>43897</v>
      </c>
      <c r="J153" t="str">
        <v>시크루즈 맨투맨-연두</v>
      </c>
      <c r="K153" t="str">
        <v>스마트스토어</v>
      </c>
      <c r="L153">
        <v>86</v>
      </c>
      <c r="M153">
        <v>3500</v>
      </c>
      <c r="N153">
        <v>301000</v>
      </c>
    </row>
    <row r="154" spans="2:14" x14ac:dyDescent="0.45">
      <c r="B154" s="7">
        <v>43899</v>
      </c>
      <c r="C154" s="8" t="s">
        <v>13</v>
      </c>
      <c r="D154" s="8" t="s">
        <v>117</v>
      </c>
      <c r="E154" s="8">
        <v>42</v>
      </c>
      <c r="F154" s="9">
        <v>3100</v>
      </c>
      <c r="G154" s="9">
        <v>130200</v>
      </c>
      <c r="I154" s="21">
        <v>43898</v>
      </c>
      <c r="J154" t="str">
        <v>다온샵/밴딩 슬랙스 스키니-핑크</v>
      </c>
      <c r="K154" t="str">
        <v>스마트스토어</v>
      </c>
      <c r="L154">
        <v>11</v>
      </c>
      <c r="M154">
        <v>4500</v>
      </c>
      <c r="N154">
        <v>49500</v>
      </c>
    </row>
    <row r="155" spans="2:14" x14ac:dyDescent="0.45">
      <c r="B155" s="7">
        <v>43899</v>
      </c>
      <c r="C155" s="8" t="s">
        <v>21</v>
      </c>
      <c r="D155" s="8" t="s">
        <v>115</v>
      </c>
      <c r="E155" s="8">
        <v>16</v>
      </c>
      <c r="F155" s="9">
        <v>4400</v>
      </c>
      <c r="G155" s="9">
        <v>70400</v>
      </c>
      <c r="I155" s="21">
        <v>43898</v>
      </c>
      <c r="J155" t="str">
        <v>티메이 봄신상 블라우스-핑크</v>
      </c>
      <c r="K155" t="str">
        <v>봄신상 특가한정</v>
      </c>
      <c r="L155">
        <v>25</v>
      </c>
      <c r="M155">
        <v>4700</v>
      </c>
      <c r="N155">
        <v>117500</v>
      </c>
    </row>
    <row r="156" spans="2:14" x14ac:dyDescent="0.45">
      <c r="B156" s="7">
        <v>43900</v>
      </c>
      <c r="C156" s="8" t="s">
        <v>27</v>
      </c>
      <c r="D156" s="8" t="s">
        <v>118</v>
      </c>
      <c r="E156" s="8">
        <v>76</v>
      </c>
      <c r="F156" s="9">
        <v>3100</v>
      </c>
      <c r="G156" s="9">
        <v>235600</v>
      </c>
      <c r="I156" s="21">
        <v>43898</v>
      </c>
      <c r="J156" t="str">
        <v>시크폭스 베스트 모음전 롱티-블랙</v>
      </c>
      <c r="K156" t="str">
        <v>G마켓</v>
      </c>
      <c r="L156">
        <v>86</v>
      </c>
      <c r="M156">
        <v>3200</v>
      </c>
      <c r="N156">
        <v>275200</v>
      </c>
    </row>
    <row r="157" spans="2:14" x14ac:dyDescent="0.45">
      <c r="B157" s="7">
        <v>43901</v>
      </c>
      <c r="C157" s="8" t="s">
        <v>90</v>
      </c>
      <c r="D157" s="8" t="s">
        <v>115</v>
      </c>
      <c r="E157" s="8">
        <v>23</v>
      </c>
      <c r="F157" s="9">
        <v>3900</v>
      </c>
      <c r="G157" s="9">
        <v>89700</v>
      </c>
      <c r="I157" s="21">
        <v>43899</v>
      </c>
      <c r="J157" t="str">
        <v>스윗바니 봄신상 롱원피스-블랙</v>
      </c>
      <c r="K157" t="str">
        <v>봄신상 특가한정</v>
      </c>
      <c r="L157">
        <v>42</v>
      </c>
      <c r="M157">
        <v>3100</v>
      </c>
      <c r="N157">
        <v>130200</v>
      </c>
    </row>
    <row r="158" spans="2:14" x14ac:dyDescent="0.45">
      <c r="B158" s="7">
        <v>43901</v>
      </c>
      <c r="C158" s="8" t="s">
        <v>43</v>
      </c>
      <c r="D158" s="8" t="s">
        <v>115</v>
      </c>
      <c r="E158" s="8">
        <v>83</v>
      </c>
      <c r="F158" s="9">
        <v>4900</v>
      </c>
      <c r="G158" s="9">
        <v>406700</v>
      </c>
      <c r="I158" s="21">
        <v>43899</v>
      </c>
      <c r="J158" t="str">
        <v>브리치x럭키67 봄신상 셔츠-블랙</v>
      </c>
      <c r="K158" t="str">
        <v>매장 소매</v>
      </c>
      <c r="L158">
        <v>16</v>
      </c>
      <c r="M158">
        <v>4400</v>
      </c>
      <c r="N158">
        <v>70400</v>
      </c>
    </row>
    <row r="159" spans="2:14" x14ac:dyDescent="0.45">
      <c r="B159" s="7">
        <v>43902</v>
      </c>
      <c r="C159" s="8" t="s">
        <v>30</v>
      </c>
      <c r="D159" s="8" t="s">
        <v>114</v>
      </c>
      <c r="E159" s="8">
        <v>87</v>
      </c>
      <c r="F159" s="9">
        <v>3600</v>
      </c>
      <c r="G159" s="9">
        <v>313200</v>
      </c>
      <c r="I159" s="21">
        <v>43900</v>
      </c>
      <c r="J159" t="str">
        <v>시크폭스 베스트 모음전 롱티-그레이</v>
      </c>
      <c r="K159" t="str">
        <v>스마트스토어</v>
      </c>
      <c r="L159">
        <v>76</v>
      </c>
      <c r="M159">
        <v>3100</v>
      </c>
      <c r="N159">
        <v>235600</v>
      </c>
    </row>
    <row r="160" spans="2:14" x14ac:dyDescent="0.45">
      <c r="B160" s="7">
        <v>43903</v>
      </c>
      <c r="C160" s="8" t="s">
        <v>18</v>
      </c>
      <c r="D160" s="8" t="s">
        <v>116</v>
      </c>
      <c r="E160" s="8">
        <v>54</v>
      </c>
      <c r="F160" s="9">
        <v>3500</v>
      </c>
      <c r="G160" s="9">
        <v>189000</v>
      </c>
      <c r="I160" s="21">
        <v>43901</v>
      </c>
      <c r="J160" t="str">
        <v>시크루즈 롱원피스-퍼플</v>
      </c>
      <c r="K160" t="str">
        <v>매장 소매</v>
      </c>
      <c r="L160">
        <v>23</v>
      </c>
      <c r="M160">
        <v>3900</v>
      </c>
      <c r="N160">
        <v>89700</v>
      </c>
    </row>
    <row r="161" spans="2:14" x14ac:dyDescent="0.45">
      <c r="B161" s="7">
        <v>43904</v>
      </c>
      <c r="C161" s="8" t="s">
        <v>55</v>
      </c>
      <c r="D161" s="8" t="s">
        <v>116</v>
      </c>
      <c r="E161" s="8">
        <v>22</v>
      </c>
      <c r="F161" s="9">
        <v>4300</v>
      </c>
      <c r="G161" s="9">
        <v>94600</v>
      </c>
      <c r="I161" s="21">
        <v>43901</v>
      </c>
      <c r="J161" t="str">
        <v>S스타일 롱티-브라운</v>
      </c>
      <c r="K161" t="str">
        <v>매장 소매</v>
      </c>
      <c r="L161">
        <v>83</v>
      </c>
      <c r="M161">
        <v>4900</v>
      </c>
      <c r="N161">
        <v>406700</v>
      </c>
    </row>
    <row r="162" spans="2:14" x14ac:dyDescent="0.45">
      <c r="B162" s="7">
        <v>43905</v>
      </c>
      <c r="C162" s="8" t="s">
        <v>40</v>
      </c>
      <c r="D162" s="8" t="s">
        <v>114</v>
      </c>
      <c r="E162" s="8">
        <v>44</v>
      </c>
      <c r="F162" s="9">
        <v>3400</v>
      </c>
      <c r="G162" s="9">
        <v>149600</v>
      </c>
      <c r="I162" s="21">
        <v>43902</v>
      </c>
      <c r="J162" t="str">
        <v>시크루즈 루즈핏-그레이</v>
      </c>
      <c r="K162" t="str">
        <v>G마켓</v>
      </c>
      <c r="L162">
        <v>87</v>
      </c>
      <c r="M162">
        <v>3600</v>
      </c>
      <c r="N162">
        <v>313200</v>
      </c>
    </row>
    <row r="163" spans="2:14" x14ac:dyDescent="0.45">
      <c r="B163" s="7">
        <v>43905</v>
      </c>
      <c r="C163" s="8" t="s">
        <v>99</v>
      </c>
      <c r="D163" s="8" t="s">
        <v>117</v>
      </c>
      <c r="E163" s="8">
        <v>24</v>
      </c>
      <c r="F163" s="9">
        <v>4400</v>
      </c>
      <c r="G163" s="9">
        <v>105600</v>
      </c>
      <c r="I163" s="21">
        <v>43903</v>
      </c>
      <c r="J163" t="str">
        <v>시크루즈 롱원피스-블랙</v>
      </c>
      <c r="K163" t="str">
        <v>직영판매</v>
      </c>
      <c r="L163">
        <v>54</v>
      </c>
      <c r="M163">
        <v>3500</v>
      </c>
      <c r="N163">
        <v>189000</v>
      </c>
    </row>
    <row r="164" spans="2:14" x14ac:dyDescent="0.45">
      <c r="B164" s="7">
        <v>43905</v>
      </c>
      <c r="C164" s="8" t="s">
        <v>78</v>
      </c>
      <c r="D164" s="8" t="s">
        <v>118</v>
      </c>
      <c r="E164" s="8">
        <v>98</v>
      </c>
      <c r="F164" s="9">
        <v>3900</v>
      </c>
      <c r="G164" s="9">
        <v>382200</v>
      </c>
      <c r="I164" s="21">
        <v>43904</v>
      </c>
      <c r="J164" t="str">
        <v>시크루즈 맨투맨-브라운</v>
      </c>
      <c r="K164" t="str">
        <v>직영판매</v>
      </c>
      <c r="L164">
        <v>22</v>
      </c>
      <c r="M164">
        <v>4300</v>
      </c>
      <c r="N164">
        <v>94600</v>
      </c>
    </row>
    <row r="165" spans="2:14" x14ac:dyDescent="0.45">
      <c r="B165" s="7">
        <v>43906</v>
      </c>
      <c r="C165" s="8" t="s">
        <v>21</v>
      </c>
      <c r="D165" s="8" t="s">
        <v>116</v>
      </c>
      <c r="E165" s="8">
        <v>82</v>
      </c>
      <c r="F165" s="9">
        <v>3600</v>
      </c>
      <c r="G165" s="9">
        <v>295200</v>
      </c>
      <c r="I165" s="21">
        <v>43905</v>
      </c>
      <c r="J165" t="str">
        <v>시크폭스 베스트 모음전 박스티-그레이</v>
      </c>
      <c r="K165" t="str">
        <v>G마켓</v>
      </c>
      <c r="L165">
        <v>44</v>
      </c>
      <c r="M165">
        <v>3400</v>
      </c>
      <c r="N165">
        <v>149600</v>
      </c>
    </row>
    <row r="166" spans="2:14" x14ac:dyDescent="0.45">
      <c r="B166" s="7">
        <v>43906</v>
      </c>
      <c r="C166" s="8" t="s">
        <v>64</v>
      </c>
      <c r="D166" s="8" t="s">
        <v>114</v>
      </c>
      <c r="E166" s="8">
        <v>77</v>
      </c>
      <c r="F166" s="9">
        <v>4000</v>
      </c>
      <c r="G166" s="9">
        <v>308000</v>
      </c>
      <c r="I166" s="21">
        <v>43905</v>
      </c>
      <c r="J166" t="str">
        <v>시크폭스 베스트 모음전 롱티-연두</v>
      </c>
      <c r="K166" t="str">
        <v>봄신상 특가한정</v>
      </c>
      <c r="L166">
        <v>24</v>
      </c>
      <c r="M166">
        <v>4400</v>
      </c>
      <c r="N166">
        <v>105600</v>
      </c>
    </row>
    <row r="167" spans="2:14" x14ac:dyDescent="0.45">
      <c r="B167" s="7">
        <v>43906</v>
      </c>
      <c r="C167" s="8" t="s">
        <v>28</v>
      </c>
      <c r="D167" s="8" t="s">
        <v>118</v>
      </c>
      <c r="E167" s="8">
        <v>66</v>
      </c>
      <c r="F167" s="9">
        <v>3400</v>
      </c>
      <c r="G167" s="9">
        <v>224400</v>
      </c>
      <c r="I167" s="21">
        <v>43905</v>
      </c>
      <c r="J167" t="str">
        <v>피핀 베스트 모음전 팬츠-퍼플</v>
      </c>
      <c r="K167" t="str">
        <v>스마트스토어</v>
      </c>
      <c r="L167">
        <v>98</v>
      </c>
      <c r="M167">
        <v>3900</v>
      </c>
      <c r="N167">
        <v>382200</v>
      </c>
    </row>
    <row r="168" spans="2:14" x14ac:dyDescent="0.45">
      <c r="B168" s="7">
        <v>43907</v>
      </c>
      <c r="C168" s="8" t="s">
        <v>88</v>
      </c>
      <c r="D168" s="8" t="s">
        <v>118</v>
      </c>
      <c r="E168" s="8">
        <v>34</v>
      </c>
      <c r="F168" s="9">
        <v>4000</v>
      </c>
      <c r="G168" s="9">
        <v>136000</v>
      </c>
      <c r="I168" s="21">
        <v>43906</v>
      </c>
      <c r="J168" t="str">
        <v>브리치x럭키67 봄신상 셔츠-블랙</v>
      </c>
      <c r="K168" t="str">
        <v>직영판매</v>
      </c>
      <c r="L168">
        <v>82</v>
      </c>
      <c r="M168">
        <v>3600</v>
      </c>
      <c r="N168">
        <v>295200</v>
      </c>
    </row>
    <row r="169" spans="2:14" x14ac:dyDescent="0.45">
      <c r="B169" s="7">
        <v>43907</v>
      </c>
      <c r="C169" s="8" t="s">
        <v>91</v>
      </c>
      <c r="D169" s="8" t="s">
        <v>115</v>
      </c>
      <c r="E169" s="8">
        <v>82</v>
      </c>
      <c r="F169" s="9">
        <v>4200</v>
      </c>
      <c r="G169" s="9">
        <v>344400</v>
      </c>
      <c r="I169" s="21">
        <v>43906</v>
      </c>
      <c r="J169" t="str">
        <v>시스타 빅사이즈 티-핑크</v>
      </c>
      <c r="K169" t="str">
        <v>G마켓</v>
      </c>
      <c r="L169">
        <v>77</v>
      </c>
      <c r="M169">
        <v>4000</v>
      </c>
      <c r="N169">
        <v>308000</v>
      </c>
    </row>
    <row r="170" spans="2:14" x14ac:dyDescent="0.45">
      <c r="B170" s="7">
        <v>43907</v>
      </c>
      <c r="C170" s="8" t="s">
        <v>105</v>
      </c>
      <c r="D170" s="8" t="s">
        <v>117</v>
      </c>
      <c r="E170" s="8">
        <v>95</v>
      </c>
      <c r="F170" s="9">
        <v>3700</v>
      </c>
      <c r="G170" s="9">
        <v>351500</v>
      </c>
      <c r="I170" s="21">
        <v>43906</v>
      </c>
      <c r="J170" t="str">
        <v>시스타 빅사이즈 티-그레이</v>
      </c>
      <c r="K170" t="str">
        <v>스마트스토어</v>
      </c>
      <c r="L170">
        <v>66</v>
      </c>
      <c r="M170">
        <v>3400</v>
      </c>
      <c r="N170">
        <v>224400</v>
      </c>
    </row>
    <row r="171" spans="2:14" x14ac:dyDescent="0.45">
      <c r="B171" s="7">
        <v>43908</v>
      </c>
      <c r="C171" s="8" t="s">
        <v>22</v>
      </c>
      <c r="D171" s="8" t="s">
        <v>118</v>
      </c>
      <c r="E171" s="8">
        <v>97</v>
      </c>
      <c r="F171" s="9">
        <v>3300</v>
      </c>
      <c r="G171" s="9">
        <v>320100</v>
      </c>
      <c r="I171" s="21">
        <v>43907</v>
      </c>
      <c r="J171" t="str">
        <v>S스타일 박스티-퍼플</v>
      </c>
      <c r="K171" t="str">
        <v>스마트스토어</v>
      </c>
      <c r="L171">
        <v>34</v>
      </c>
      <c r="M171">
        <v>4000</v>
      </c>
      <c r="N171">
        <v>136000</v>
      </c>
    </row>
    <row r="172" spans="2:14" x14ac:dyDescent="0.45">
      <c r="B172" s="7">
        <v>43908</v>
      </c>
      <c r="C172" s="8" t="s">
        <v>87</v>
      </c>
      <c r="D172" s="8" t="s">
        <v>117</v>
      </c>
      <c r="E172" s="8">
        <v>51</v>
      </c>
      <c r="F172" s="9">
        <v>3600</v>
      </c>
      <c r="G172" s="9">
        <v>183600</v>
      </c>
      <c r="I172" s="21">
        <v>43907</v>
      </c>
      <c r="J172" t="str">
        <v>시크루즈 맨투맨-퍼플</v>
      </c>
      <c r="K172" t="str">
        <v>매장 소매</v>
      </c>
      <c r="L172">
        <v>82</v>
      </c>
      <c r="M172">
        <v>4200</v>
      </c>
      <c r="N172">
        <v>344400</v>
      </c>
    </row>
    <row r="173" spans="2:14" x14ac:dyDescent="0.45">
      <c r="B173" s="7">
        <v>43909</v>
      </c>
      <c r="C173" s="8" t="s">
        <v>20</v>
      </c>
      <c r="D173" s="8" t="s">
        <v>118</v>
      </c>
      <c r="E173" s="8">
        <v>21</v>
      </c>
      <c r="F173" s="9">
        <v>4200</v>
      </c>
      <c r="G173" s="9">
        <v>88200</v>
      </c>
      <c r="I173" s="21">
        <v>43907</v>
      </c>
      <c r="J173" t="str">
        <v>로즈맘 본신상 원피스-연두</v>
      </c>
      <c r="K173" t="str">
        <v>봄신상 특가한정</v>
      </c>
      <c r="L173">
        <v>95</v>
      </c>
      <c r="M173">
        <v>3700</v>
      </c>
      <c r="N173">
        <v>351500</v>
      </c>
    </row>
    <row r="174" spans="2:14" x14ac:dyDescent="0.45">
      <c r="B174" s="7">
        <v>43909</v>
      </c>
      <c r="C174" s="8" t="s">
        <v>81</v>
      </c>
      <c r="D174" s="8" t="s">
        <v>114</v>
      </c>
      <c r="E174" s="8">
        <v>73</v>
      </c>
      <c r="F174" s="9">
        <v>3600</v>
      </c>
      <c r="G174" s="9">
        <v>262800</v>
      </c>
      <c r="I174" s="21">
        <v>43908</v>
      </c>
      <c r="J174" t="str">
        <v>시크폭스 베스트 모음전 박스티-블랙</v>
      </c>
      <c r="K174" t="str">
        <v>스마트스토어</v>
      </c>
      <c r="L174">
        <v>97</v>
      </c>
      <c r="M174">
        <v>3300</v>
      </c>
      <c r="N174">
        <v>320100</v>
      </c>
    </row>
    <row r="175" spans="2:14" x14ac:dyDescent="0.45">
      <c r="B175" s="7">
        <v>43909</v>
      </c>
      <c r="C175" s="8" t="s">
        <v>69</v>
      </c>
      <c r="D175" s="8" t="s">
        <v>116</v>
      </c>
      <c r="E175" s="8">
        <v>22</v>
      </c>
      <c r="F175" s="9">
        <v>3600</v>
      </c>
      <c r="G175" s="9">
        <v>79200</v>
      </c>
      <c r="I175" s="21">
        <v>43908</v>
      </c>
      <c r="J175" t="str">
        <v>로즈맘 본신상 원피스-퍼플</v>
      </c>
      <c r="K175" t="str">
        <v>봄신상 특가한정</v>
      </c>
      <c r="L175">
        <v>51</v>
      </c>
      <c r="M175">
        <v>3600</v>
      </c>
      <c r="N175">
        <v>183600</v>
      </c>
    </row>
    <row r="176" spans="2:14" x14ac:dyDescent="0.45">
      <c r="B176" s="7">
        <v>43910</v>
      </c>
      <c r="C176" s="8" t="s">
        <v>26</v>
      </c>
      <c r="D176" s="8" t="s">
        <v>115</v>
      </c>
      <c r="E176" s="8">
        <v>57</v>
      </c>
      <c r="F176" s="9">
        <v>3100</v>
      </c>
      <c r="G176" s="9">
        <v>176700</v>
      </c>
      <c r="I176" s="21">
        <v>43909</v>
      </c>
      <c r="J176" t="str">
        <v>티메이 봄신상 난방-블랙</v>
      </c>
      <c r="K176" t="str">
        <v>스마트스토어</v>
      </c>
      <c r="L176">
        <v>21</v>
      </c>
      <c r="M176">
        <v>4200</v>
      </c>
      <c r="N176">
        <v>88200</v>
      </c>
    </row>
    <row r="177" spans="2:14" x14ac:dyDescent="0.45">
      <c r="B177" s="7">
        <v>43911</v>
      </c>
      <c r="C177" s="8" t="s">
        <v>74</v>
      </c>
      <c r="D177" s="8" t="s">
        <v>118</v>
      </c>
      <c r="E177" s="8">
        <v>84</v>
      </c>
      <c r="F177" s="9">
        <v>3900</v>
      </c>
      <c r="G177" s="9">
        <v>327600</v>
      </c>
      <c r="I177" s="21">
        <v>43909</v>
      </c>
      <c r="J177" t="str">
        <v>시크폭스 베스트 모음전 롱티-퍼플</v>
      </c>
      <c r="K177" t="str">
        <v>G마켓</v>
      </c>
      <c r="L177">
        <v>73</v>
      </c>
      <c r="M177">
        <v>3600</v>
      </c>
      <c r="N177">
        <v>262800</v>
      </c>
    </row>
    <row r="178" spans="2:14" x14ac:dyDescent="0.45">
      <c r="B178" s="7">
        <v>43912</v>
      </c>
      <c r="C178" s="8" t="s">
        <v>81</v>
      </c>
      <c r="D178" s="8" t="s">
        <v>117</v>
      </c>
      <c r="E178" s="8">
        <v>76</v>
      </c>
      <c r="F178" s="9">
        <v>4100</v>
      </c>
      <c r="G178" s="9">
        <v>311600</v>
      </c>
      <c r="I178" s="21">
        <v>43909</v>
      </c>
      <c r="J178" t="str">
        <v>로즈맘 본신상 원피스-핑크</v>
      </c>
      <c r="K178" t="str">
        <v>직영판매</v>
      </c>
      <c r="L178">
        <v>22</v>
      </c>
      <c r="M178">
        <v>3600</v>
      </c>
      <c r="N178">
        <v>79200</v>
      </c>
    </row>
    <row r="179" spans="2:14" x14ac:dyDescent="0.45">
      <c r="B179" s="7">
        <v>43912</v>
      </c>
      <c r="C179" s="8" t="s">
        <v>17</v>
      </c>
      <c r="D179" s="8" t="s">
        <v>114</v>
      </c>
      <c r="E179" s="8">
        <v>86</v>
      </c>
      <c r="F179" s="9">
        <v>4800</v>
      </c>
      <c r="G179" s="9">
        <v>412800</v>
      </c>
      <c r="I179" s="21">
        <v>43910</v>
      </c>
      <c r="J179" t="str">
        <v>티메이 봄신상 블라우스-그레이</v>
      </c>
      <c r="K179" t="str">
        <v>매장 소매</v>
      </c>
      <c r="L179">
        <v>57</v>
      </c>
      <c r="M179">
        <v>3100</v>
      </c>
      <c r="N179">
        <v>176700</v>
      </c>
    </row>
    <row r="180" spans="2:14" x14ac:dyDescent="0.45">
      <c r="B180" s="7">
        <v>43913</v>
      </c>
      <c r="C180" s="8" t="s">
        <v>100</v>
      </c>
      <c r="D180" s="8" t="s">
        <v>115</v>
      </c>
      <c r="E180" s="8">
        <v>32</v>
      </c>
      <c r="F180" s="9">
        <v>3200</v>
      </c>
      <c r="G180" s="9">
        <v>102400</v>
      </c>
      <c r="I180" s="21">
        <v>43911</v>
      </c>
      <c r="J180" t="str">
        <v>티메이 봄신상 난방-핑크</v>
      </c>
      <c r="K180" t="str">
        <v>스마트스토어</v>
      </c>
      <c r="L180">
        <v>84</v>
      </c>
      <c r="M180">
        <v>3900</v>
      </c>
      <c r="N180">
        <v>327600</v>
      </c>
    </row>
    <row r="181" spans="2:14" x14ac:dyDescent="0.45">
      <c r="B181" s="7">
        <v>43913</v>
      </c>
      <c r="C181" s="8" t="s">
        <v>41</v>
      </c>
      <c r="D181" s="8" t="s">
        <v>115</v>
      </c>
      <c r="E181" s="8">
        <v>75</v>
      </c>
      <c r="F181" s="9">
        <v>3300</v>
      </c>
      <c r="G181" s="9">
        <v>247500</v>
      </c>
      <c r="I181" s="21">
        <v>43912</v>
      </c>
      <c r="J181" t="str">
        <v>시크폭스 베스트 모음전 롱티-퍼플</v>
      </c>
      <c r="K181" t="str">
        <v>봄신상 특가한정</v>
      </c>
      <c r="L181">
        <v>76</v>
      </c>
      <c r="M181">
        <v>4100</v>
      </c>
      <c r="N181">
        <v>311600</v>
      </c>
    </row>
    <row r="182" spans="2:14" x14ac:dyDescent="0.45">
      <c r="B182" s="7">
        <v>43913</v>
      </c>
      <c r="C182" s="8" t="s">
        <v>19</v>
      </c>
      <c r="D182" s="8" t="s">
        <v>115</v>
      </c>
      <c r="E182" s="8">
        <v>46</v>
      </c>
      <c r="F182" s="9">
        <v>4700</v>
      </c>
      <c r="G182" s="9">
        <v>216200</v>
      </c>
      <c r="I182" s="21">
        <v>43912</v>
      </c>
      <c r="J182" t="str">
        <v>S스타일 티셔츠-블랙</v>
      </c>
      <c r="K182" t="str">
        <v>G마켓</v>
      </c>
      <c r="L182">
        <v>86</v>
      </c>
      <c r="M182">
        <v>4800</v>
      </c>
      <c r="N182">
        <v>412800</v>
      </c>
    </row>
    <row r="183" spans="2:14" x14ac:dyDescent="0.45">
      <c r="B183" s="7">
        <v>43914</v>
      </c>
      <c r="C183" s="8" t="s">
        <v>93</v>
      </c>
      <c r="D183" s="8" t="s">
        <v>118</v>
      </c>
      <c r="E183" s="8">
        <v>71</v>
      </c>
      <c r="F183" s="9">
        <v>4600</v>
      </c>
      <c r="G183" s="9">
        <v>326600</v>
      </c>
      <c r="I183" s="21">
        <v>43913</v>
      </c>
      <c r="J183" t="str">
        <v>시스타 빅사이즈 티-연두</v>
      </c>
      <c r="K183" t="str">
        <v>매장 소매</v>
      </c>
      <c r="L183">
        <v>32</v>
      </c>
      <c r="M183">
        <v>3200</v>
      </c>
      <c r="N183">
        <v>102400</v>
      </c>
    </row>
    <row r="184" spans="2:14" x14ac:dyDescent="0.45">
      <c r="B184" s="7">
        <v>43915</v>
      </c>
      <c r="C184" s="8" t="s">
        <v>74</v>
      </c>
      <c r="D184" s="8" t="s">
        <v>116</v>
      </c>
      <c r="E184" s="8">
        <v>89</v>
      </c>
      <c r="F184" s="9">
        <v>3900</v>
      </c>
      <c r="G184" s="9">
        <v>347100</v>
      </c>
      <c r="I184" s="21">
        <v>43913</v>
      </c>
      <c r="J184" t="str">
        <v>시크폭스 베스트 모음전 루즈핏-그레이</v>
      </c>
      <c r="K184" t="str">
        <v>매장 소매</v>
      </c>
      <c r="L184">
        <v>75</v>
      </c>
      <c r="M184">
        <v>3300</v>
      </c>
      <c r="N184">
        <v>247500</v>
      </c>
    </row>
    <row r="185" spans="2:14" x14ac:dyDescent="0.45">
      <c r="B185" s="7">
        <v>43916</v>
      </c>
      <c r="C185" s="8" t="s">
        <v>47</v>
      </c>
      <c r="D185" s="8" t="s">
        <v>116</v>
      </c>
      <c r="E185" s="8">
        <v>33</v>
      </c>
      <c r="F185" s="9">
        <v>3400</v>
      </c>
      <c r="G185" s="9">
        <v>112200</v>
      </c>
      <c r="I185" s="21">
        <v>43913</v>
      </c>
      <c r="J185" t="str">
        <v>시크루즈 맨투맨-블랙</v>
      </c>
      <c r="K185" t="str">
        <v>매장 소매</v>
      </c>
      <c r="L185">
        <v>46</v>
      </c>
      <c r="M185">
        <v>4700</v>
      </c>
      <c r="N185">
        <v>216200</v>
      </c>
    </row>
    <row r="186" spans="2:14" x14ac:dyDescent="0.45">
      <c r="B186" s="7">
        <v>43916</v>
      </c>
      <c r="C186" s="8" t="s">
        <v>56</v>
      </c>
      <c r="D186" s="8" t="s">
        <v>116</v>
      </c>
      <c r="E186" s="8">
        <v>70</v>
      </c>
      <c r="F186" s="9">
        <v>4200</v>
      </c>
      <c r="G186" s="9">
        <v>294000</v>
      </c>
      <c r="I186" s="21">
        <v>43914</v>
      </c>
      <c r="J186" t="str">
        <v>브리치x럭키67 봄신상 셔츠-퍼플</v>
      </c>
      <c r="K186" t="str">
        <v>스마트스토어</v>
      </c>
      <c r="L186">
        <v>71</v>
      </c>
      <c r="M186">
        <v>4600</v>
      </c>
      <c r="N186">
        <v>326600</v>
      </c>
    </row>
    <row r="187" spans="2:14" x14ac:dyDescent="0.45">
      <c r="B187" s="7">
        <v>43917</v>
      </c>
      <c r="C187" s="8" t="s">
        <v>90</v>
      </c>
      <c r="D187" s="8" t="s">
        <v>118</v>
      </c>
      <c r="E187" s="8">
        <v>10</v>
      </c>
      <c r="F187" s="9">
        <v>3600</v>
      </c>
      <c r="G187" s="9">
        <v>36000</v>
      </c>
      <c r="I187" s="21">
        <v>43915</v>
      </c>
      <c r="J187" t="str">
        <v>티메이 봄신상 난방-핑크</v>
      </c>
      <c r="K187" t="str">
        <v>직영판매</v>
      </c>
      <c r="L187">
        <v>89</v>
      </c>
      <c r="M187">
        <v>3900</v>
      </c>
      <c r="N187">
        <v>347100</v>
      </c>
    </row>
    <row r="188" spans="2:14" x14ac:dyDescent="0.45">
      <c r="B188" s="7">
        <v>43917</v>
      </c>
      <c r="C188" s="8" t="s">
        <v>110</v>
      </c>
      <c r="D188" s="8" t="s">
        <v>116</v>
      </c>
      <c r="E188" s="8">
        <v>100</v>
      </c>
      <c r="F188" s="9">
        <v>4500</v>
      </c>
      <c r="G188" s="9">
        <v>450000</v>
      </c>
      <c r="I188" s="21">
        <v>43916</v>
      </c>
      <c r="J188" t="str">
        <v>브리치x럭키67 봄신상 니트-브라운</v>
      </c>
      <c r="K188" t="str">
        <v>직영판매</v>
      </c>
      <c r="L188">
        <v>33</v>
      </c>
      <c r="M188">
        <v>3400</v>
      </c>
      <c r="N188">
        <v>112200</v>
      </c>
    </row>
    <row r="189" spans="2:14" x14ac:dyDescent="0.45">
      <c r="B189" s="7">
        <v>43917</v>
      </c>
      <c r="C189" s="8" t="s">
        <v>54</v>
      </c>
      <c r="D189" s="8" t="s">
        <v>114</v>
      </c>
      <c r="E189" s="8">
        <v>94</v>
      </c>
      <c r="F189" s="9">
        <v>3900</v>
      </c>
      <c r="G189" s="9">
        <v>366600</v>
      </c>
      <c r="I189" s="21">
        <v>43916</v>
      </c>
      <c r="J189" t="str">
        <v>티메이 봄신상 난방-브라운</v>
      </c>
      <c r="K189" t="str">
        <v>직영판매</v>
      </c>
      <c r="L189">
        <v>70</v>
      </c>
      <c r="M189">
        <v>4200</v>
      </c>
      <c r="N189">
        <v>294000</v>
      </c>
    </row>
    <row r="190" spans="2:14" x14ac:dyDescent="0.45">
      <c r="B190" s="7">
        <v>43917</v>
      </c>
      <c r="C190" s="8" t="s">
        <v>112</v>
      </c>
      <c r="D190" s="8" t="s">
        <v>117</v>
      </c>
      <c r="E190" s="8">
        <v>65</v>
      </c>
      <c r="F190" s="9">
        <v>3300</v>
      </c>
      <c r="G190" s="9">
        <v>214500</v>
      </c>
      <c r="I190" s="21">
        <v>43917</v>
      </c>
      <c r="J190" t="str">
        <v>시크루즈 롱원피스-퍼플</v>
      </c>
      <c r="K190" t="str">
        <v>스마트스토어</v>
      </c>
      <c r="L190">
        <v>10</v>
      </c>
      <c r="M190">
        <v>3600</v>
      </c>
      <c r="N190">
        <v>36000</v>
      </c>
    </row>
    <row r="191" spans="2:14" x14ac:dyDescent="0.45">
      <c r="B191" s="7">
        <v>43917</v>
      </c>
      <c r="C191" s="8" t="s">
        <v>38</v>
      </c>
      <c r="D191" s="8" t="s">
        <v>118</v>
      </c>
      <c r="E191" s="8">
        <v>86</v>
      </c>
      <c r="F191" s="9">
        <v>3500</v>
      </c>
      <c r="G191" s="9">
        <v>301000</v>
      </c>
      <c r="I191" s="21">
        <v>43917</v>
      </c>
      <c r="J191" t="str">
        <v>티메이 봄신상 난방-연두</v>
      </c>
      <c r="K191" t="str">
        <v>직영판매</v>
      </c>
      <c r="L191">
        <v>100</v>
      </c>
      <c r="M191">
        <v>4500</v>
      </c>
      <c r="N191">
        <v>450000</v>
      </c>
    </row>
    <row r="192" spans="2:14" x14ac:dyDescent="0.45">
      <c r="B192" s="7">
        <v>43918</v>
      </c>
      <c r="C192" s="8" t="s">
        <v>45</v>
      </c>
      <c r="D192" s="8" t="s">
        <v>118</v>
      </c>
      <c r="E192" s="8">
        <v>61</v>
      </c>
      <c r="F192" s="9">
        <v>3700</v>
      </c>
      <c r="G192" s="9">
        <v>225700</v>
      </c>
      <c r="I192" s="21">
        <v>43917</v>
      </c>
      <c r="J192" t="str">
        <v>시크루즈 롱원피스-브라운</v>
      </c>
      <c r="K192" t="str">
        <v>G마켓</v>
      </c>
      <c r="L192">
        <v>94</v>
      </c>
      <c r="M192">
        <v>3900</v>
      </c>
      <c r="N192">
        <v>366600</v>
      </c>
    </row>
    <row r="193" spans="2:14" x14ac:dyDescent="0.45">
      <c r="B193" s="7">
        <v>43918</v>
      </c>
      <c r="C193" s="8" t="s">
        <v>35</v>
      </c>
      <c r="D193" s="8" t="s">
        <v>115</v>
      </c>
      <c r="E193" s="8">
        <v>94</v>
      </c>
      <c r="F193" s="9">
        <v>4800</v>
      </c>
      <c r="G193" s="9">
        <v>451200</v>
      </c>
      <c r="I193" s="21">
        <v>43917</v>
      </c>
      <c r="J193" t="str">
        <v>시크폭스 베스트 모음전 박스티-연두</v>
      </c>
      <c r="K193" t="str">
        <v>봄신상 특가한정</v>
      </c>
      <c r="L193">
        <v>65</v>
      </c>
      <c r="M193">
        <v>3300</v>
      </c>
      <c r="N193">
        <v>214500</v>
      </c>
    </row>
    <row r="194" spans="2:14" x14ac:dyDescent="0.45">
      <c r="B194" s="7">
        <v>43918</v>
      </c>
      <c r="C194" s="8" t="s">
        <v>76</v>
      </c>
      <c r="D194" s="8" t="s">
        <v>116</v>
      </c>
      <c r="E194" s="8">
        <v>41</v>
      </c>
      <c r="F194" s="9">
        <v>3200</v>
      </c>
      <c r="G194" s="9">
        <v>131200</v>
      </c>
      <c r="I194" s="21">
        <v>43917</v>
      </c>
      <c r="J194" t="str">
        <v>티메이 봄신상 난방-그레이</v>
      </c>
      <c r="K194" t="str">
        <v>스마트스토어</v>
      </c>
      <c r="L194">
        <v>86</v>
      </c>
      <c r="M194">
        <v>3500</v>
      </c>
      <c r="N194">
        <v>301000</v>
      </c>
    </row>
    <row r="195" spans="2:14" x14ac:dyDescent="0.45">
      <c r="B195" s="7">
        <v>43918</v>
      </c>
      <c r="C195" s="8" t="s">
        <v>44</v>
      </c>
      <c r="D195" s="8" t="s">
        <v>117</v>
      </c>
      <c r="E195" s="8">
        <v>28</v>
      </c>
      <c r="F195" s="9">
        <v>3800</v>
      </c>
      <c r="G195" s="9">
        <v>106400</v>
      </c>
      <c r="I195" s="21">
        <v>43918</v>
      </c>
      <c r="J195" t="str">
        <v>시크폭스 베스트 모음전 롱티-브라운</v>
      </c>
      <c r="K195" t="str">
        <v>스마트스토어</v>
      </c>
      <c r="L195">
        <v>61</v>
      </c>
      <c r="M195">
        <v>3700</v>
      </c>
      <c r="N195">
        <v>225700</v>
      </c>
    </row>
    <row r="196" spans="2:14" x14ac:dyDescent="0.45">
      <c r="B196" s="7">
        <v>43918</v>
      </c>
      <c r="C196" s="8" t="s">
        <v>86</v>
      </c>
      <c r="D196" s="8" t="s">
        <v>117</v>
      </c>
      <c r="E196" s="8">
        <v>78</v>
      </c>
      <c r="F196" s="9">
        <v>4000</v>
      </c>
      <c r="G196" s="9">
        <v>312000</v>
      </c>
      <c r="I196" s="21">
        <v>43918</v>
      </c>
      <c r="J196" t="str">
        <v>S스타일 티셔츠-그레이</v>
      </c>
      <c r="K196" t="str">
        <v>매장 소매</v>
      </c>
      <c r="L196">
        <v>94</v>
      </c>
      <c r="M196">
        <v>4800</v>
      </c>
      <c r="N196">
        <v>451200</v>
      </c>
    </row>
    <row r="197" spans="2:14" x14ac:dyDescent="0.45">
      <c r="B197" s="7">
        <v>43919</v>
      </c>
      <c r="C197" s="8" t="s">
        <v>107</v>
      </c>
      <c r="D197" s="8" t="s">
        <v>114</v>
      </c>
      <c r="E197" s="8">
        <v>35</v>
      </c>
      <c r="F197" s="9">
        <v>3500</v>
      </c>
      <c r="G197" s="9">
        <v>122500</v>
      </c>
      <c r="I197" s="21">
        <v>43918</v>
      </c>
      <c r="J197" t="str">
        <v>시크폭스 베스트 모음전 박스티-핑크</v>
      </c>
      <c r="K197" t="str">
        <v>직영판매</v>
      </c>
      <c r="L197">
        <v>41</v>
      </c>
      <c r="M197">
        <v>3200</v>
      </c>
      <c r="N197">
        <v>131200</v>
      </c>
    </row>
    <row r="198" spans="2:14" x14ac:dyDescent="0.45">
      <c r="B198" s="7">
        <v>43920</v>
      </c>
      <c r="C198" s="8" t="s">
        <v>103</v>
      </c>
      <c r="D198" s="8" t="s">
        <v>118</v>
      </c>
      <c r="E198" s="8">
        <v>23</v>
      </c>
      <c r="F198" s="9">
        <v>4100</v>
      </c>
      <c r="G198" s="9">
        <v>94300</v>
      </c>
      <c r="I198" s="21">
        <v>43918</v>
      </c>
      <c r="J198" t="str">
        <v>티메이 봄신상 블라우스-브라운</v>
      </c>
      <c r="K198" t="str">
        <v>봄신상 특가한정</v>
      </c>
      <c r="L198">
        <v>28</v>
      </c>
      <c r="M198">
        <v>3800</v>
      </c>
      <c r="N198">
        <v>106400</v>
      </c>
    </row>
    <row r="199" spans="2:14" x14ac:dyDescent="0.45">
      <c r="B199" s="7">
        <v>43921</v>
      </c>
      <c r="C199" s="8" t="s">
        <v>29</v>
      </c>
      <c r="D199" s="8" t="s">
        <v>117</v>
      </c>
      <c r="E199" s="8">
        <v>73</v>
      </c>
      <c r="F199" s="9">
        <v>3900</v>
      </c>
      <c r="G199" s="9">
        <v>284700</v>
      </c>
      <c r="I199" s="21">
        <v>43918</v>
      </c>
      <c r="J199" t="str">
        <v>다온샵/밴딩 슬랙스 스키니-퍼플</v>
      </c>
      <c r="K199" t="str">
        <v>봄신상 특가한정</v>
      </c>
      <c r="L199">
        <v>78</v>
      </c>
      <c r="M199">
        <v>4000</v>
      </c>
      <c r="N199">
        <v>312000</v>
      </c>
    </row>
    <row r="200" spans="2:14" x14ac:dyDescent="0.45">
      <c r="B200" s="7">
        <v>43922</v>
      </c>
      <c r="C200" s="8" t="s">
        <v>34</v>
      </c>
      <c r="D200" s="8" t="s">
        <v>114</v>
      </c>
      <c r="E200" s="8">
        <v>72</v>
      </c>
      <c r="F200" s="9">
        <v>4700</v>
      </c>
      <c r="G200" s="9">
        <v>338400</v>
      </c>
      <c r="I200" s="21">
        <v>43919</v>
      </c>
      <c r="J200" t="str">
        <v>S스타일 티셔츠-연두</v>
      </c>
      <c r="K200" t="str">
        <v>G마켓</v>
      </c>
      <c r="L200">
        <v>35</v>
      </c>
      <c r="M200">
        <v>3500</v>
      </c>
      <c r="N200">
        <v>122500</v>
      </c>
    </row>
    <row r="201" spans="2:14" x14ac:dyDescent="0.45">
      <c r="B201" s="7">
        <v>43923</v>
      </c>
      <c r="C201" s="8" t="s">
        <v>95</v>
      </c>
      <c r="D201" s="8" t="s">
        <v>118</v>
      </c>
      <c r="E201" s="8">
        <v>90</v>
      </c>
      <c r="F201" s="9">
        <v>3700</v>
      </c>
      <c r="G201" s="9">
        <v>333000</v>
      </c>
      <c r="I201" s="21">
        <v>43920</v>
      </c>
      <c r="J201" t="str">
        <v>스윗바니 봄신상 롱원피스-연두</v>
      </c>
      <c r="K201" t="str">
        <v>스마트스토어</v>
      </c>
      <c r="L201">
        <v>23</v>
      </c>
      <c r="M201">
        <v>4100</v>
      </c>
      <c r="N201">
        <v>94300</v>
      </c>
    </row>
    <row r="202" spans="2:14" x14ac:dyDescent="0.45">
      <c r="B202" s="7">
        <v>43923</v>
      </c>
      <c r="C202" s="8" t="s">
        <v>106</v>
      </c>
      <c r="D202" s="8" t="s">
        <v>118</v>
      </c>
      <c r="E202" s="8">
        <v>46</v>
      </c>
      <c r="F202" s="9">
        <v>3100</v>
      </c>
      <c r="G202" s="9">
        <v>142600</v>
      </c>
      <c r="I202" s="21">
        <v>43921</v>
      </c>
      <c r="J202" t="str">
        <v>브리치x럭키67 봄신상 니트-그레이</v>
      </c>
      <c r="K202" t="str">
        <v>봄신상 특가한정</v>
      </c>
      <c r="L202">
        <v>73</v>
      </c>
      <c r="M202">
        <v>3900</v>
      </c>
      <c r="N202">
        <v>284700</v>
      </c>
    </row>
    <row r="203" spans="2:14" x14ac:dyDescent="0.45">
      <c r="B203" s="7">
        <v>43924</v>
      </c>
      <c r="C203" s="8" t="s">
        <v>49</v>
      </c>
      <c r="D203" s="8" t="s">
        <v>116</v>
      </c>
      <c r="E203" s="8">
        <v>40</v>
      </c>
      <c r="F203" s="9">
        <v>4600</v>
      </c>
      <c r="G203" s="9">
        <v>184000</v>
      </c>
      <c r="I203" s="21">
        <v>43922</v>
      </c>
      <c r="J203" t="str">
        <v>S스타일 박스티-그레이</v>
      </c>
      <c r="K203" t="str">
        <v>G마켓</v>
      </c>
      <c r="L203">
        <v>72</v>
      </c>
      <c r="M203">
        <v>4700</v>
      </c>
      <c r="N203">
        <v>338400</v>
      </c>
    </row>
    <row r="204" spans="2:14" x14ac:dyDescent="0.45">
      <c r="B204" s="7">
        <v>43925</v>
      </c>
      <c r="C204" s="8" t="s">
        <v>80</v>
      </c>
      <c r="D204" s="8" t="s">
        <v>115</v>
      </c>
      <c r="E204" s="8">
        <v>95</v>
      </c>
      <c r="F204" s="9">
        <v>3500</v>
      </c>
      <c r="G204" s="9">
        <v>332500</v>
      </c>
      <c r="I204" s="21">
        <v>43923</v>
      </c>
      <c r="J204" t="str">
        <v>시크폭스 베스트 모음전 루즈핏-퍼플</v>
      </c>
      <c r="K204" t="str">
        <v>스마트스토어</v>
      </c>
      <c r="L204">
        <v>90</v>
      </c>
      <c r="M204">
        <v>3700</v>
      </c>
      <c r="N204">
        <v>333000</v>
      </c>
    </row>
    <row r="205" spans="2:14" x14ac:dyDescent="0.45">
      <c r="B205" s="7">
        <v>43925</v>
      </c>
      <c r="C205" s="8" t="s">
        <v>54</v>
      </c>
      <c r="D205" s="8" t="s">
        <v>116</v>
      </c>
      <c r="E205" s="8">
        <v>10</v>
      </c>
      <c r="F205" s="9">
        <v>4100</v>
      </c>
      <c r="G205" s="9">
        <v>41000</v>
      </c>
      <c r="I205" s="21">
        <v>43923</v>
      </c>
      <c r="J205" t="str">
        <v>S스타일 박스티-연두</v>
      </c>
      <c r="K205" t="str">
        <v>스마트스토어</v>
      </c>
      <c r="L205">
        <v>46</v>
      </c>
      <c r="M205">
        <v>3100</v>
      </c>
      <c r="N205">
        <v>142600</v>
      </c>
    </row>
    <row r="206" spans="2:14" x14ac:dyDescent="0.45">
      <c r="B206" s="7">
        <v>43925</v>
      </c>
      <c r="C206" s="8" t="s">
        <v>66</v>
      </c>
      <c r="D206" s="8" t="s">
        <v>118</v>
      </c>
      <c r="E206" s="8">
        <v>81</v>
      </c>
      <c r="F206" s="9">
        <v>5000</v>
      </c>
      <c r="G206" s="9">
        <v>405000</v>
      </c>
      <c r="I206" s="21">
        <v>43924</v>
      </c>
      <c r="J206" t="str">
        <v>스윗바니 봄신상 롱원피스-브라운</v>
      </c>
      <c r="K206" t="str">
        <v>직영판매</v>
      </c>
      <c r="L206">
        <v>40</v>
      </c>
      <c r="M206">
        <v>4600</v>
      </c>
      <c r="N206">
        <v>184000</v>
      </c>
    </row>
    <row r="207" spans="2:14" x14ac:dyDescent="0.45">
      <c r="B207" s="7">
        <v>43925</v>
      </c>
      <c r="C207" s="8" t="s">
        <v>99</v>
      </c>
      <c r="D207" s="8" t="s">
        <v>116</v>
      </c>
      <c r="E207" s="8">
        <v>89</v>
      </c>
      <c r="F207" s="9">
        <v>4100</v>
      </c>
      <c r="G207" s="9">
        <v>364900</v>
      </c>
      <c r="I207" s="21">
        <v>43925</v>
      </c>
      <c r="J207" t="str">
        <v>티메이 봄신상 블라우스-퍼플</v>
      </c>
      <c r="K207" t="str">
        <v>매장 소매</v>
      </c>
      <c r="L207">
        <v>95</v>
      </c>
      <c r="M207">
        <v>3500</v>
      </c>
      <c r="N207">
        <v>332500</v>
      </c>
    </row>
    <row r="208" spans="2:14" x14ac:dyDescent="0.45">
      <c r="B208" s="7">
        <v>43926</v>
      </c>
      <c r="C208" s="8" t="s">
        <v>94</v>
      </c>
      <c r="D208" s="8" t="s">
        <v>114</v>
      </c>
      <c r="E208" s="8">
        <v>77</v>
      </c>
      <c r="F208" s="9">
        <v>4800</v>
      </c>
      <c r="G208" s="9">
        <v>369600</v>
      </c>
      <c r="I208" s="21">
        <v>43925</v>
      </c>
      <c r="J208" t="str">
        <v>시크루즈 롱원피스-브라운</v>
      </c>
      <c r="K208" t="str">
        <v>직영판매</v>
      </c>
      <c r="L208">
        <v>10</v>
      </c>
      <c r="M208">
        <v>4100</v>
      </c>
      <c r="N208">
        <v>41000</v>
      </c>
    </row>
    <row r="209" spans="2:14" x14ac:dyDescent="0.45">
      <c r="B209" s="7">
        <v>43926</v>
      </c>
      <c r="C209" s="8" t="s">
        <v>52</v>
      </c>
      <c r="D209" s="8" t="s">
        <v>117</v>
      </c>
      <c r="E209" s="8">
        <v>44</v>
      </c>
      <c r="F209" s="9">
        <v>5000</v>
      </c>
      <c r="G209" s="9">
        <v>220000</v>
      </c>
      <c r="I209" s="21">
        <v>43925</v>
      </c>
      <c r="J209" t="str">
        <v>시크루즈 루즈핏-핑크</v>
      </c>
      <c r="K209" t="str">
        <v>스마트스토어</v>
      </c>
      <c r="L209">
        <v>81</v>
      </c>
      <c r="M209">
        <v>5000</v>
      </c>
      <c r="N209">
        <v>405000</v>
      </c>
    </row>
    <row r="210" spans="2:14" x14ac:dyDescent="0.45">
      <c r="B210" s="7">
        <v>43926</v>
      </c>
      <c r="C210" s="8" t="s">
        <v>23</v>
      </c>
      <c r="D210" s="8" t="s">
        <v>115</v>
      </c>
      <c r="E210" s="8">
        <v>62</v>
      </c>
      <c r="F210" s="9">
        <v>3000</v>
      </c>
      <c r="G210" s="9">
        <v>186000</v>
      </c>
      <c r="I210" s="21">
        <v>43925</v>
      </c>
      <c r="J210" t="str">
        <v>시크폭스 베스트 모음전 롱티-연두</v>
      </c>
      <c r="K210" t="str">
        <v>직영판매</v>
      </c>
      <c r="L210">
        <v>89</v>
      </c>
      <c r="M210">
        <v>4100</v>
      </c>
      <c r="N210">
        <v>364900</v>
      </c>
    </row>
    <row r="211" spans="2:14" x14ac:dyDescent="0.45">
      <c r="B211" s="7">
        <v>43927</v>
      </c>
      <c r="C211" s="8" t="s">
        <v>10</v>
      </c>
      <c r="D211" s="8" t="s">
        <v>116</v>
      </c>
      <c r="E211" s="8">
        <v>65</v>
      </c>
      <c r="F211" s="9">
        <v>3000</v>
      </c>
      <c r="G211" s="9">
        <v>195000</v>
      </c>
      <c r="I211" s="21">
        <v>43926</v>
      </c>
      <c r="J211" t="str">
        <v>시크폭스 베스트 모음전 박스티-퍼플</v>
      </c>
      <c r="K211" t="str">
        <v>G마켓</v>
      </c>
      <c r="L211">
        <v>77</v>
      </c>
      <c r="M211">
        <v>4800</v>
      </c>
      <c r="N211">
        <v>369600</v>
      </c>
    </row>
    <row r="212" spans="2:14" x14ac:dyDescent="0.45">
      <c r="B212" s="7">
        <v>43927</v>
      </c>
      <c r="C212" s="8" t="s">
        <v>57</v>
      </c>
      <c r="D212" s="8" t="s">
        <v>114</v>
      </c>
      <c r="E212" s="8">
        <v>18</v>
      </c>
      <c r="F212" s="9">
        <v>4200</v>
      </c>
      <c r="G212" s="9">
        <v>75600</v>
      </c>
      <c r="I212" s="21">
        <v>43926</v>
      </c>
      <c r="J212" t="str">
        <v>S스타일 박스티-브라운</v>
      </c>
      <c r="K212" t="str">
        <v>봄신상 특가한정</v>
      </c>
      <c r="L212">
        <v>44</v>
      </c>
      <c r="M212">
        <v>5000</v>
      </c>
      <c r="N212">
        <v>220000</v>
      </c>
    </row>
    <row r="213" spans="2:14" x14ac:dyDescent="0.45">
      <c r="B213" s="7">
        <v>43927</v>
      </c>
      <c r="C213" s="8" t="s">
        <v>89</v>
      </c>
      <c r="D213" s="8" t="s">
        <v>117</v>
      </c>
      <c r="E213" s="8">
        <v>68</v>
      </c>
      <c r="F213" s="9">
        <v>4200</v>
      </c>
      <c r="G213" s="9">
        <v>285600</v>
      </c>
      <c r="I213" s="21">
        <v>43926</v>
      </c>
      <c r="J213" t="str">
        <v>시크폭스 베스트 모음전 루즈핏-블랙</v>
      </c>
      <c r="K213" t="str">
        <v>매장 소매</v>
      </c>
      <c r="L213">
        <v>62</v>
      </c>
      <c r="M213">
        <v>3000</v>
      </c>
      <c r="N213">
        <v>186000</v>
      </c>
    </row>
    <row r="214" spans="2:14" x14ac:dyDescent="0.45">
      <c r="B214" s="7">
        <v>43927</v>
      </c>
      <c r="C214" s="8" t="s">
        <v>14</v>
      </c>
      <c r="D214" s="8" t="s">
        <v>115</v>
      </c>
      <c r="E214" s="8">
        <v>33</v>
      </c>
      <c r="F214" s="9">
        <v>3900</v>
      </c>
      <c r="G214" s="9">
        <v>128700</v>
      </c>
      <c r="I214" s="21">
        <v>43927</v>
      </c>
      <c r="J214" t="str">
        <v>시스타 빅사이즈 티-블랙</v>
      </c>
      <c r="K214" t="str">
        <v>직영판매</v>
      </c>
      <c r="L214">
        <v>65</v>
      </c>
      <c r="M214">
        <v>3000</v>
      </c>
      <c r="N214">
        <v>195000</v>
      </c>
    </row>
    <row r="215" spans="2:14" x14ac:dyDescent="0.45">
      <c r="B215" s="7">
        <v>43928</v>
      </c>
      <c r="C215" s="8" t="s">
        <v>42</v>
      </c>
      <c r="D215" s="8" t="s">
        <v>114</v>
      </c>
      <c r="E215" s="8">
        <v>92</v>
      </c>
      <c r="F215" s="9">
        <v>3800</v>
      </c>
      <c r="G215" s="9">
        <v>349600</v>
      </c>
      <c r="I215" s="21">
        <v>43927</v>
      </c>
      <c r="J215" t="str">
        <v>브리치x럭키67 봄신상 셔츠-브라운</v>
      </c>
      <c r="K215" t="str">
        <v>G마켓</v>
      </c>
      <c r="L215">
        <v>18</v>
      </c>
      <c r="M215">
        <v>4200</v>
      </c>
      <c r="N215">
        <v>75600</v>
      </c>
    </row>
    <row r="216" spans="2:14" x14ac:dyDescent="0.45">
      <c r="B216" s="7">
        <v>43929</v>
      </c>
      <c r="C216" s="8" t="s">
        <v>31</v>
      </c>
      <c r="D216" s="8" t="s">
        <v>117</v>
      </c>
      <c r="E216" s="8">
        <v>84</v>
      </c>
      <c r="F216" s="9">
        <v>3900</v>
      </c>
      <c r="G216" s="9">
        <v>327600</v>
      </c>
      <c r="I216" s="21">
        <v>43927</v>
      </c>
      <c r="J216" t="str">
        <v>S스타일 티셔츠-퍼플</v>
      </c>
      <c r="K216" t="str">
        <v>봄신상 특가한정</v>
      </c>
      <c r="L216">
        <v>68</v>
      </c>
      <c r="M216">
        <v>4200</v>
      </c>
      <c r="N216">
        <v>285600</v>
      </c>
    </row>
    <row r="217" spans="2:14" x14ac:dyDescent="0.45">
      <c r="B217" s="7">
        <v>43930</v>
      </c>
      <c r="C217" s="8" t="s">
        <v>108</v>
      </c>
      <c r="D217" s="8" t="s">
        <v>116</v>
      </c>
      <c r="E217" s="8">
        <v>95</v>
      </c>
      <c r="F217" s="9">
        <v>3500</v>
      </c>
      <c r="G217" s="9">
        <v>332500</v>
      </c>
      <c r="I217" s="21">
        <v>43927</v>
      </c>
      <c r="J217" t="str">
        <v>다온샵/밴딩 슬랙스 스키니-블랙</v>
      </c>
      <c r="K217" t="str">
        <v>매장 소매</v>
      </c>
      <c r="L217">
        <v>33</v>
      </c>
      <c r="M217">
        <v>3900</v>
      </c>
      <c r="N217">
        <v>128700</v>
      </c>
    </row>
    <row r="218" spans="2:14" x14ac:dyDescent="0.45">
      <c r="B218" s="7">
        <v>43931</v>
      </c>
      <c r="C218" s="8" t="s">
        <v>12</v>
      </c>
      <c r="D218" s="8" t="s">
        <v>115</v>
      </c>
      <c r="E218" s="8">
        <v>99</v>
      </c>
      <c r="F218" s="9">
        <v>4800</v>
      </c>
      <c r="G218" s="9">
        <v>475200</v>
      </c>
      <c r="I218" s="21">
        <v>43928</v>
      </c>
      <c r="J218" t="str">
        <v>피핀 베스트 모음전 팬츠-브라운</v>
      </c>
      <c r="K218" t="str">
        <v>G마켓</v>
      </c>
      <c r="L218">
        <v>92</v>
      </c>
      <c r="M218">
        <v>3800</v>
      </c>
      <c r="N218">
        <v>349600</v>
      </c>
    </row>
    <row r="219" spans="2:14" x14ac:dyDescent="0.45">
      <c r="B219" s="7">
        <v>43931</v>
      </c>
      <c r="C219" s="8" t="s">
        <v>65</v>
      </c>
      <c r="D219" s="8" t="s">
        <v>118</v>
      </c>
      <c r="E219" s="8">
        <v>22</v>
      </c>
      <c r="F219" s="9">
        <v>3200</v>
      </c>
      <c r="G219" s="9">
        <v>70400</v>
      </c>
      <c r="I219" s="21">
        <v>43929</v>
      </c>
      <c r="J219" t="str">
        <v>스윗바니 봄신상 롱원피스-그레이</v>
      </c>
      <c r="K219" t="str">
        <v>봄신상 특가한정</v>
      </c>
      <c r="L219">
        <v>84</v>
      </c>
      <c r="M219">
        <v>3900</v>
      </c>
      <c r="N219">
        <v>327600</v>
      </c>
    </row>
    <row r="220" spans="2:14" x14ac:dyDescent="0.45">
      <c r="B220" s="7">
        <v>43931</v>
      </c>
      <c r="C220" s="8" t="s">
        <v>62</v>
      </c>
      <c r="D220" s="8" t="s">
        <v>115</v>
      </c>
      <c r="E220" s="8">
        <v>48</v>
      </c>
      <c r="F220" s="9">
        <v>3500</v>
      </c>
      <c r="G220" s="9">
        <v>168000</v>
      </c>
      <c r="I220" s="21">
        <v>43930</v>
      </c>
      <c r="J220" t="str">
        <v>시크루즈 롱원피스-연두</v>
      </c>
      <c r="K220" t="str">
        <v>직영판매</v>
      </c>
      <c r="L220">
        <v>95</v>
      </c>
      <c r="M220">
        <v>3500</v>
      </c>
      <c r="N220">
        <v>332500</v>
      </c>
    </row>
    <row r="221" spans="2:14" x14ac:dyDescent="0.45">
      <c r="B221" s="7">
        <v>43932</v>
      </c>
      <c r="C221" s="8" t="s">
        <v>49</v>
      </c>
      <c r="D221" s="8" t="s">
        <v>117</v>
      </c>
      <c r="E221" s="8">
        <v>99</v>
      </c>
      <c r="F221" s="9">
        <v>4600</v>
      </c>
      <c r="G221" s="9">
        <v>455400</v>
      </c>
      <c r="I221" s="21">
        <v>43931</v>
      </c>
      <c r="J221" t="str">
        <v>시크루즈 루즈핏-블랙</v>
      </c>
      <c r="K221" t="str">
        <v>매장 소매</v>
      </c>
      <c r="L221">
        <v>99</v>
      </c>
      <c r="M221">
        <v>4800</v>
      </c>
      <c r="N221">
        <v>475200</v>
      </c>
    </row>
    <row r="222" spans="2:14" x14ac:dyDescent="0.45">
      <c r="B222" s="7">
        <v>43932</v>
      </c>
      <c r="C222" s="8" t="s">
        <v>70</v>
      </c>
      <c r="D222" s="8" t="s">
        <v>117</v>
      </c>
      <c r="E222" s="8">
        <v>42</v>
      </c>
      <c r="F222" s="9">
        <v>3900</v>
      </c>
      <c r="G222" s="9">
        <v>163800</v>
      </c>
      <c r="I222" s="21">
        <v>43931</v>
      </c>
      <c r="J222" t="str">
        <v>브리치x럭키67 봄신상 니트-핑크</v>
      </c>
      <c r="K222" t="str">
        <v>스마트스토어</v>
      </c>
      <c r="L222">
        <v>22</v>
      </c>
      <c r="M222">
        <v>3200</v>
      </c>
      <c r="N222">
        <v>70400</v>
      </c>
    </row>
    <row r="223" spans="2:14" x14ac:dyDescent="0.45">
      <c r="B223" s="7">
        <v>43933</v>
      </c>
      <c r="C223" s="8" t="s">
        <v>51</v>
      </c>
      <c r="D223" s="8" t="s">
        <v>116</v>
      </c>
      <c r="E223" s="8">
        <v>68</v>
      </c>
      <c r="F223" s="9">
        <v>4700</v>
      </c>
      <c r="G223" s="9">
        <v>319600</v>
      </c>
      <c r="I223" s="21">
        <v>43931</v>
      </c>
      <c r="J223" t="str">
        <v>티메이 봄신상 블라우스-핑크</v>
      </c>
      <c r="K223" t="str">
        <v>매장 소매</v>
      </c>
      <c r="L223">
        <v>48</v>
      </c>
      <c r="M223">
        <v>3500</v>
      </c>
      <c r="N223">
        <v>168000</v>
      </c>
    </row>
    <row r="224" spans="2:14" x14ac:dyDescent="0.45">
      <c r="B224" s="7">
        <v>43934</v>
      </c>
      <c r="C224" s="8" t="s">
        <v>15</v>
      </c>
      <c r="D224" s="8" t="s">
        <v>115</v>
      </c>
      <c r="E224" s="8">
        <v>46</v>
      </c>
      <c r="F224" s="9">
        <v>4500</v>
      </c>
      <c r="G224" s="9">
        <v>207000</v>
      </c>
      <c r="I224" s="21">
        <v>43932</v>
      </c>
      <c r="J224" t="str">
        <v>스윗바니 봄신상 롱원피스-브라운</v>
      </c>
      <c r="K224" t="str">
        <v>봄신상 특가한정</v>
      </c>
      <c r="L224">
        <v>99</v>
      </c>
      <c r="M224">
        <v>4600</v>
      </c>
      <c r="N224">
        <v>455400</v>
      </c>
    </row>
    <row r="225" spans="2:14" x14ac:dyDescent="0.45">
      <c r="B225" s="7">
        <v>43934</v>
      </c>
      <c r="C225" s="8" t="s">
        <v>52</v>
      </c>
      <c r="D225" s="8" t="s">
        <v>118</v>
      </c>
      <c r="E225" s="8">
        <v>77</v>
      </c>
      <c r="F225" s="9">
        <v>3300</v>
      </c>
      <c r="G225" s="9">
        <v>254100</v>
      </c>
      <c r="I225" s="21">
        <v>43932</v>
      </c>
      <c r="J225" t="str">
        <v>S스타일 박스티-핑크</v>
      </c>
      <c r="K225" t="str">
        <v>봄신상 특가한정</v>
      </c>
      <c r="L225">
        <v>42</v>
      </c>
      <c r="M225">
        <v>3900</v>
      </c>
      <c r="N225">
        <v>163800</v>
      </c>
    </row>
    <row r="226" spans="2:14" x14ac:dyDescent="0.45">
      <c r="B226" s="7">
        <v>43934</v>
      </c>
      <c r="C226" s="8" t="s">
        <v>99</v>
      </c>
      <c r="D226" s="8" t="s">
        <v>114</v>
      </c>
      <c r="E226" s="8">
        <v>53</v>
      </c>
      <c r="F226" s="9">
        <v>4600</v>
      </c>
      <c r="G226" s="9">
        <v>243800</v>
      </c>
      <c r="I226" s="21">
        <v>43933</v>
      </c>
      <c r="J226" t="str">
        <v>로즈맘 본신상 원피스-브라운</v>
      </c>
      <c r="K226" t="str">
        <v>직영판매</v>
      </c>
      <c r="L226">
        <v>68</v>
      </c>
      <c r="M226">
        <v>4700</v>
      </c>
      <c r="N226">
        <v>319600</v>
      </c>
    </row>
    <row r="227" spans="2:14" x14ac:dyDescent="0.45">
      <c r="B227" s="7">
        <v>43935</v>
      </c>
      <c r="C227" s="8" t="s">
        <v>77</v>
      </c>
      <c r="D227" s="8" t="s">
        <v>117</v>
      </c>
      <c r="E227" s="8">
        <v>90</v>
      </c>
      <c r="F227" s="9">
        <v>3300</v>
      </c>
      <c r="G227" s="9">
        <v>297000</v>
      </c>
      <c r="I227" s="21">
        <v>43934</v>
      </c>
      <c r="J227" t="str">
        <v>로즈맘 본신상 원피스-블랙</v>
      </c>
      <c r="K227" t="str">
        <v>매장 소매</v>
      </c>
      <c r="L227">
        <v>46</v>
      </c>
      <c r="M227">
        <v>4500</v>
      </c>
      <c r="N227">
        <v>207000</v>
      </c>
    </row>
    <row r="228" spans="2:14" x14ac:dyDescent="0.45">
      <c r="B228" s="7">
        <v>43935</v>
      </c>
      <c r="C228" s="8" t="s">
        <v>53</v>
      </c>
      <c r="D228" s="8" t="s">
        <v>118</v>
      </c>
      <c r="E228" s="8">
        <v>58</v>
      </c>
      <c r="F228" s="9">
        <v>3400</v>
      </c>
      <c r="G228" s="9">
        <v>197200</v>
      </c>
      <c r="I228" s="21">
        <v>43934</v>
      </c>
      <c r="J228" t="str">
        <v>S스타일 박스티-브라운</v>
      </c>
      <c r="K228" t="str">
        <v>스마트스토어</v>
      </c>
      <c r="L228">
        <v>77</v>
      </c>
      <c r="M228">
        <v>3300</v>
      </c>
      <c r="N228">
        <v>254100</v>
      </c>
    </row>
    <row r="229" spans="2:14" x14ac:dyDescent="0.45">
      <c r="B229" s="7">
        <v>43935</v>
      </c>
      <c r="C229" s="8" t="s">
        <v>79</v>
      </c>
      <c r="D229" s="8" t="s">
        <v>118</v>
      </c>
      <c r="E229" s="8">
        <v>78</v>
      </c>
      <c r="F229" s="9">
        <v>3900</v>
      </c>
      <c r="G229" s="9">
        <v>304200</v>
      </c>
      <c r="I229" s="21">
        <v>43934</v>
      </c>
      <c r="J229" t="str">
        <v>시크폭스 베스트 모음전 롱티-연두</v>
      </c>
      <c r="K229" t="str">
        <v>G마켓</v>
      </c>
      <c r="L229">
        <v>53</v>
      </c>
      <c r="M229">
        <v>4600</v>
      </c>
      <c r="N229">
        <v>243800</v>
      </c>
    </row>
    <row r="230" spans="2:14" x14ac:dyDescent="0.45">
      <c r="B230" s="7">
        <v>43936</v>
      </c>
      <c r="C230" s="12" t="s">
        <v>36</v>
      </c>
      <c r="D230" s="12" t="s">
        <v>114</v>
      </c>
      <c r="E230" s="12">
        <v>15</v>
      </c>
      <c r="F230" s="13">
        <v>5000</v>
      </c>
      <c r="G230" s="13">
        <v>75000</v>
      </c>
      <c r="I230" s="21">
        <v>43935</v>
      </c>
      <c r="J230" t="str">
        <v>시크폭스 베스트 모음전 루즈핏-핑크</v>
      </c>
      <c r="K230" t="str">
        <v>봄신상 특가한정</v>
      </c>
      <c r="L230">
        <v>90</v>
      </c>
      <c r="M230">
        <v>3300</v>
      </c>
      <c r="N230">
        <v>297000</v>
      </c>
    </row>
    <row r="231" spans="2:14" x14ac:dyDescent="0.45">
      <c r="I231" s="21">
        <v>43935</v>
      </c>
      <c r="J231" t="str">
        <v>S스타일 티셔츠-브라운</v>
      </c>
      <c r="K231" t="str">
        <v>스마트스토어</v>
      </c>
      <c r="L231">
        <v>58</v>
      </c>
      <c r="M231">
        <v>3400</v>
      </c>
      <c r="N231">
        <v>197200</v>
      </c>
    </row>
    <row r="232" spans="2:14" x14ac:dyDescent="0.45">
      <c r="I232" s="21">
        <v>43935</v>
      </c>
      <c r="J232" t="str">
        <v>S스타일 롱티-퍼플</v>
      </c>
      <c r="K232" t="str">
        <v>스마트스토어</v>
      </c>
      <c r="L232">
        <v>78</v>
      </c>
      <c r="M232">
        <v>3900</v>
      </c>
      <c r="N232">
        <v>304200</v>
      </c>
    </row>
    <row r="233" spans="2:14" x14ac:dyDescent="0.45">
      <c r="I233" s="21">
        <v>43936</v>
      </c>
      <c r="J233" t="str">
        <v>시크루즈 롱원피스-그레이</v>
      </c>
      <c r="K233" t="str">
        <v>G마켓</v>
      </c>
      <c r="L233">
        <v>15</v>
      </c>
      <c r="M233">
        <v>5000</v>
      </c>
      <c r="N233">
        <v>75000</v>
      </c>
    </row>
  </sheetData>
  <phoneticPr fontId="2" type="noConversion"/>
  <conditionalFormatting sqref="J2">
    <cfRule type="expression" dxfId="10" priority="1">
      <formula>$L$2="날짜"</formula>
    </cfRule>
    <cfRule type="expression" dxfId="9" priority="2">
      <formula>OR($L$2="요일",$L$2="월")</formula>
    </cfRule>
  </conditionalFormatting>
  <dataValidations count="2">
    <dataValidation type="list" allowBlank="1" showInputMessage="1" showErrorMessage="1" sqref="L2" xr:uid="{2C2C07E8-3EDF-4BC6-AA77-5CFBB675ACFE}">
      <formula1>"월,요일,날짜"</formula1>
    </dataValidation>
    <dataValidation type="list" allowBlank="1" showInputMessage="1" showErrorMessage="1" sqref="L3" xr:uid="{5F18DFB0-0463-4927-B7C7-EA3AB665F911}">
      <formula1>"유사일치,정확히일치"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FILTER함수-예제</vt:lpstr>
      <vt:lpstr>FILTER함수-실전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Pablo</cp:lastModifiedBy>
  <dcterms:created xsi:type="dcterms:W3CDTF">2020-03-12T16:25:19Z</dcterms:created>
  <dcterms:modified xsi:type="dcterms:W3CDTF">2022-10-31T14:11:25Z</dcterms:modified>
</cp:coreProperties>
</file>