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8035" windowHeight="12570"/>
  </bookViews>
  <sheets>
    <sheet name="simulation" sheetId="3" r:id="rId1"/>
    <sheet name="60_by_skills" sheetId="1" r:id="rId2"/>
    <sheet name="stats" sheetId="4" r:id="rId3"/>
  </sheets>
  <definedNames>
    <definedName name="_xlnm._FilterDatabase" localSheetId="1" hidden="1">'60_by_skills'!$A$1:$D$345</definedName>
  </definedNames>
  <calcPr calcId="0"/>
</workbook>
</file>

<file path=xl/calcChain.xml><?xml version="1.0" encoding="utf-8"?>
<calcChain xmlns="http://schemas.openxmlformats.org/spreadsheetml/2006/main">
  <c r="F11" i="3"/>
  <c r="F10"/>
  <c r="F9"/>
  <c r="F8"/>
  <c r="F7"/>
  <c r="F6"/>
  <c r="F5"/>
  <c r="F4"/>
  <c r="F3"/>
  <c r="H23"/>
  <c r="G23"/>
  <c r="F23"/>
  <c r="E23"/>
  <c r="D23"/>
  <c r="C23"/>
  <c r="H22"/>
  <c r="G22"/>
  <c r="F22"/>
  <c r="E22"/>
  <c r="D22"/>
  <c r="C22"/>
  <c r="H21"/>
  <c r="G21"/>
  <c r="F21"/>
  <c r="E21"/>
  <c r="D21"/>
  <c r="C21"/>
  <c r="H20"/>
  <c r="G20"/>
  <c r="F20"/>
  <c r="E20"/>
  <c r="D20"/>
  <c r="C20"/>
  <c r="H19"/>
  <c r="G19"/>
  <c r="F19"/>
  <c r="E19"/>
  <c r="D19"/>
  <c r="C19"/>
  <c r="H18"/>
  <c r="G18"/>
  <c r="F18"/>
  <c r="E18"/>
  <c r="D18"/>
  <c r="C18"/>
  <c r="H17"/>
  <c r="G17"/>
  <c r="F17"/>
  <c r="E17"/>
  <c r="D17"/>
  <c r="C17"/>
  <c r="H16"/>
  <c r="G16"/>
  <c r="F16"/>
  <c r="E16"/>
  <c r="D16"/>
  <c r="C16"/>
  <c r="H15"/>
  <c r="G15"/>
  <c r="F15"/>
  <c r="E15"/>
  <c r="D15"/>
  <c r="B15"/>
  <c r="C15"/>
  <c r="B19"/>
  <c r="F26"/>
  <c r="F27" s="1"/>
  <c r="G26"/>
  <c r="G30" s="1"/>
  <c r="H26"/>
  <c r="H29" s="1"/>
  <c r="I26"/>
  <c r="I28" s="1"/>
  <c r="J26"/>
  <c r="J27" s="1"/>
  <c r="K26"/>
  <c r="K30" s="1"/>
  <c r="E26"/>
  <c r="E28" s="1"/>
  <c r="D26"/>
  <c r="D29" s="1"/>
  <c r="C26"/>
  <c r="C30" s="1"/>
  <c r="B26"/>
  <c r="B30" s="1"/>
  <c r="B35" l="1"/>
  <c r="B31"/>
  <c r="K35"/>
  <c r="G35"/>
  <c r="C35"/>
  <c r="H34"/>
  <c r="D34"/>
  <c r="I33"/>
  <c r="E33"/>
  <c r="J32"/>
  <c r="F32"/>
  <c r="K31"/>
  <c r="G31"/>
  <c r="C31"/>
  <c r="H30"/>
  <c r="D30"/>
  <c r="I29"/>
  <c r="E29"/>
  <c r="J28"/>
  <c r="F28"/>
  <c r="K27"/>
  <c r="G27"/>
  <c r="C27"/>
  <c r="B27"/>
  <c r="B32"/>
  <c r="B28"/>
  <c r="H35"/>
  <c r="D35"/>
  <c r="I34"/>
  <c r="E34"/>
  <c r="J33"/>
  <c r="F33"/>
  <c r="K32"/>
  <c r="G32"/>
  <c r="C32"/>
  <c r="H31"/>
  <c r="D31"/>
  <c r="I30"/>
  <c r="E30"/>
  <c r="J29"/>
  <c r="F29"/>
  <c r="K28"/>
  <c r="G28"/>
  <c r="C28"/>
  <c r="H27"/>
  <c r="D27"/>
  <c r="B33"/>
  <c r="B29"/>
  <c r="I35"/>
  <c r="E35"/>
  <c r="J34"/>
  <c r="F34"/>
  <c r="K33"/>
  <c r="G33"/>
  <c r="C33"/>
  <c r="H32"/>
  <c r="D32"/>
  <c r="I31"/>
  <c r="E31"/>
  <c r="J30"/>
  <c r="F30"/>
  <c r="K29"/>
  <c r="G29"/>
  <c r="C29"/>
  <c r="H28"/>
  <c r="D28"/>
  <c r="I27"/>
  <c r="E27"/>
  <c r="B34"/>
  <c r="J35"/>
  <c r="F35"/>
  <c r="K34"/>
  <c r="G34"/>
  <c r="C34"/>
  <c r="H33"/>
  <c r="D33"/>
  <c r="I32"/>
  <c r="E32"/>
  <c r="J31"/>
  <c r="F31"/>
  <c r="E3" l="1"/>
  <c r="B16"/>
  <c r="E4" s="1"/>
  <c r="B23"/>
  <c r="E11" s="1"/>
  <c r="B22"/>
  <c r="E10" s="1"/>
  <c r="E7"/>
  <c r="B18"/>
  <c r="E6" s="1"/>
  <c r="B21"/>
  <c r="E9" s="1"/>
  <c r="B17"/>
  <c r="E5" s="1"/>
  <c r="B20"/>
  <c r="E8" s="1"/>
</calcChain>
</file>

<file path=xl/comments1.xml><?xml version="1.0" encoding="utf-8"?>
<comments xmlns="http://schemas.openxmlformats.org/spreadsheetml/2006/main">
  <authors>
    <author>Park, Pablo Chanwoo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 xml:space="preserve">PABLO
</t>
        </r>
        <r>
          <rPr>
            <sz val="9"/>
            <color indexed="81"/>
            <rFont val="돋움"/>
            <family val="3"/>
            <charset val="129"/>
          </rPr>
          <t>파티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기사단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 xml:space="preserve">PABLO
</t>
        </r>
        <r>
          <rPr>
            <sz val="9"/>
            <color indexed="81"/>
            <rFont val="돋움"/>
            <family val="3"/>
            <charset val="129"/>
          </rPr>
          <t>기사단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</text>
    </comment>
  </commentList>
</comments>
</file>

<file path=xl/sharedStrings.xml><?xml version="1.0" encoding="utf-8"?>
<sst xmlns="http://schemas.openxmlformats.org/spreadsheetml/2006/main" count="1535" uniqueCount="145">
  <si>
    <t>name</t>
  </si>
  <si>
    <t>star</t>
  </si>
  <si>
    <t>skill</t>
  </si>
  <si>
    <t>subject</t>
  </si>
  <si>
    <t>rate</t>
  </si>
  <si>
    <t>아리아</t>
  </si>
  <si>
    <t>공격력</t>
  </si>
  <si>
    <t>전체</t>
  </si>
  <si>
    <t>강룡</t>
  </si>
  <si>
    <t>치피</t>
  </si>
  <si>
    <t>알렉스 주니어</t>
  </si>
  <si>
    <t>이속</t>
  </si>
  <si>
    <t>하나카제</t>
  </si>
  <si>
    <t>공속</t>
  </si>
  <si>
    <t>세이메이</t>
  </si>
  <si>
    <t>자신</t>
  </si>
  <si>
    <t>삼장</t>
  </si>
  <si>
    <t>노란 눈의 청룡</t>
  </si>
  <si>
    <t>관우</t>
  </si>
  <si>
    <t>체력</t>
  </si>
  <si>
    <t>아시아</t>
  </si>
  <si>
    <t>무사시</t>
  </si>
  <si>
    <t>인면조</t>
  </si>
  <si>
    <t>용왕</t>
  </si>
  <si>
    <t>알파고</t>
  </si>
  <si>
    <t>근거리</t>
  </si>
  <si>
    <t>저승사자</t>
  </si>
  <si>
    <t>시바</t>
  </si>
  <si>
    <t>진가령</t>
  </si>
  <si>
    <t>발록</t>
  </si>
  <si>
    <t>마방</t>
  </si>
  <si>
    <t>윙드 후사르</t>
  </si>
  <si>
    <t>아르테미스</t>
  </si>
  <si>
    <t>블랙오딘</t>
  </si>
  <si>
    <t>원거리</t>
  </si>
  <si>
    <t>바론 샤드</t>
  </si>
  <si>
    <t>유럽</t>
  </si>
  <si>
    <t>악투르</t>
  </si>
  <si>
    <t>카르멘</t>
  </si>
  <si>
    <t>미디어</t>
  </si>
  <si>
    <t>성기사 미치</t>
  </si>
  <si>
    <t>사탄</t>
  </si>
  <si>
    <t>틱톡</t>
  </si>
  <si>
    <t>펄로즈</t>
  </si>
  <si>
    <t>소진홍</t>
  </si>
  <si>
    <t>아메리카</t>
  </si>
  <si>
    <t>아네모네</t>
  </si>
  <si>
    <t>회피</t>
  </si>
  <si>
    <t>헌터 크로우</t>
  </si>
  <si>
    <t>붉은 구름</t>
  </si>
  <si>
    <t>솔져 94</t>
  </si>
  <si>
    <t>보이드 가이</t>
  </si>
  <si>
    <t>슈퍼볼</t>
  </si>
  <si>
    <t>아마존</t>
  </si>
  <si>
    <t>버튼</t>
  </si>
  <si>
    <t>스페이스 가이</t>
  </si>
  <si>
    <t>에이든</t>
  </si>
  <si>
    <t>해커 나이트</t>
  </si>
  <si>
    <t>프리덤</t>
  </si>
  <si>
    <t>갓 파더</t>
  </si>
  <si>
    <t>듀라한</t>
  </si>
  <si>
    <t>도겸</t>
  </si>
  <si>
    <t>아이야나</t>
  </si>
  <si>
    <t>아누비스</t>
  </si>
  <si>
    <t>라이노 엑스</t>
  </si>
  <si>
    <t>아프리카</t>
  </si>
  <si>
    <t>그리폰 아르디</t>
  </si>
  <si>
    <t>타타 엘레팡</t>
  </si>
  <si>
    <t>피지컬</t>
  </si>
  <si>
    <t>후르츠 키드</t>
  </si>
  <si>
    <t>클레오 파트라</t>
  </si>
  <si>
    <t>트리플 대거</t>
  </si>
  <si>
    <t>스핑크스</t>
  </si>
  <si>
    <t>닥터 바이오</t>
  </si>
  <si>
    <t>스물다섯번째 밤</t>
  </si>
  <si>
    <t>쿤 아게로</t>
  </si>
  <si>
    <t>유리 자하드</t>
  </si>
  <si>
    <t>라크 레크레이셔</t>
  </si>
  <si>
    <t>주작</t>
  </si>
  <si>
    <t>잔다르크</t>
  </si>
  <si>
    <t>베가스</t>
  </si>
  <si>
    <t>미스터 웨스턴</t>
  </si>
  <si>
    <t>브루탈 미니</t>
  </si>
  <si>
    <t>미스터 캡틴</t>
  </si>
  <si>
    <t>샌드 스피릿</t>
  </si>
  <si>
    <t>아주아</t>
  </si>
  <si>
    <t>범수</t>
  </si>
  <si>
    <t>세종대왕</t>
  </si>
  <si>
    <t>겐조</t>
  </si>
  <si>
    <t>밤부</t>
  </si>
  <si>
    <t>X보이</t>
  </si>
  <si>
    <t>구미호</t>
  </si>
  <si>
    <t>셜록</t>
  </si>
  <si>
    <t>나폴레옹</t>
  </si>
  <si>
    <t>헤라</t>
  </si>
  <si>
    <t>베토벤</t>
  </si>
  <si>
    <t>알렉산더 대왕</t>
  </si>
  <si>
    <t>물방</t>
  </si>
  <si>
    <t>퀸 엘리자베스</t>
  </si>
  <si>
    <t>알브스키</t>
  </si>
  <si>
    <t>앨리스</t>
  </si>
  <si>
    <t>크리스</t>
  </si>
  <si>
    <t>쿠에시</t>
  </si>
  <si>
    <t>찰리 아프칸</t>
  </si>
  <si>
    <t>스콜피온킹</t>
  </si>
  <si>
    <t>이그웨 본</t>
  </si>
  <si>
    <t>머미 잭</t>
  </si>
  <si>
    <t>치확</t>
  </si>
  <si>
    <t>물리</t>
  </si>
  <si>
    <t>공격력</t>
    <phoneticPr fontId="18" type="noConversion"/>
  </si>
  <si>
    <t>스물다섯번째 밤</t>
    <phoneticPr fontId="18" type="noConversion"/>
  </si>
  <si>
    <t>salary</t>
  </si>
  <si>
    <t>continent</t>
  </si>
  <si>
    <t>dmg_type</t>
  </si>
  <si>
    <t>range</t>
  </si>
  <si>
    <t>location</t>
  </si>
  <si>
    <t>dmg</t>
  </si>
  <si>
    <t>att_speed</t>
  </si>
  <si>
    <t>run_speed</t>
  </si>
  <si>
    <t>crit_rate</t>
  </si>
  <si>
    <t>crit_dmg</t>
  </si>
  <si>
    <t>hp</t>
  </si>
  <si>
    <t>phy_def</t>
  </si>
  <si>
    <t>mag_def</t>
  </si>
  <si>
    <t>evasion</t>
  </si>
  <si>
    <t>att_range</t>
  </si>
  <si>
    <t>마법</t>
  </si>
  <si>
    <t>공중</t>
  </si>
  <si>
    <t>지상</t>
  </si>
  <si>
    <t>1레벨 기준</t>
    <phoneticPr fontId="18" type="noConversion"/>
  </si>
  <si>
    <t>기사단</t>
    <phoneticPr fontId="18" type="noConversion"/>
  </si>
  <si>
    <t>아리아</t>
    <phoneticPr fontId="18" type="noConversion"/>
  </si>
  <si>
    <t>보이드 가이</t>
    <phoneticPr fontId="18" type="noConversion"/>
  </si>
  <si>
    <t>하나카제</t>
    <phoneticPr fontId="18" type="noConversion"/>
  </si>
  <si>
    <t>클레오 파트라</t>
    <phoneticPr fontId="18" type="noConversion"/>
  </si>
  <si>
    <t>유리 자하드</t>
    <phoneticPr fontId="18" type="noConversion"/>
  </si>
  <si>
    <t>알렉스 주니어</t>
    <phoneticPr fontId="18" type="noConversion"/>
  </si>
  <si>
    <t>관우</t>
    <phoneticPr fontId="18" type="noConversion"/>
  </si>
  <si>
    <t>삼장</t>
    <phoneticPr fontId="18" type="noConversion"/>
  </si>
  <si>
    <t>프리덤</t>
    <phoneticPr fontId="18" type="noConversion"/>
  </si>
  <si>
    <t>번호</t>
    <phoneticPr fontId="18" type="noConversion"/>
  </si>
  <si>
    <t>승급효과 추가 필요 (tbd)</t>
    <phoneticPr fontId="18" type="noConversion"/>
  </si>
  <si>
    <t>개인 버프</t>
    <phoneticPr fontId="18" type="noConversion"/>
  </si>
  <si>
    <t>1렙 기준</t>
    <phoneticPr fontId="18" type="noConversion"/>
  </si>
  <si>
    <t>5렙 기준</t>
    <phoneticPr fontId="18" type="noConversion"/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</si>
</sst>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177" formatCode="0.00_ "/>
    <numFmt numFmtId="179" formatCode="_-* #,##0.00_-;\-* #,##0.00_-;_-* &quot;-&quot;_-;_-@_-"/>
    <numFmt numFmtId="187" formatCode="0.000000000_ "/>
    <numFmt numFmtId="188" formatCode="#,###,###%"/>
  </numFmts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theme="4" tint="0.39994506668294322"/>
      </right>
      <top/>
      <bottom/>
      <diagonal/>
    </border>
    <border>
      <left/>
      <right style="medium">
        <color theme="4" tint="0.39994506668294322"/>
      </right>
      <top/>
      <bottom style="medium">
        <color theme="4" tint="0.39997558519241921"/>
      </bottom>
      <diagonal/>
    </border>
  </borders>
  <cellStyleXfs count="4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9" fontId="0" fillId="0" borderId="0" xfId="1" applyNumberFormat="1" applyFont="1">
      <alignment vertical="center"/>
    </xf>
    <xf numFmtId="0" fontId="5" fillId="33" borderId="3" xfId="6" applyFill="1">
      <alignment vertical="center"/>
    </xf>
    <xf numFmtId="9" fontId="23" fillId="33" borderId="0" xfId="2" applyFont="1" applyFill="1">
      <alignment vertical="center"/>
    </xf>
    <xf numFmtId="177" fontId="23" fillId="33" borderId="0" xfId="0" applyNumberFormat="1" applyFont="1" applyFill="1">
      <alignment vertical="center"/>
    </xf>
    <xf numFmtId="0" fontId="23" fillId="33" borderId="0" xfId="0" applyFont="1" applyFill="1">
      <alignment vertical="center"/>
    </xf>
    <xf numFmtId="0" fontId="23" fillId="33" borderId="0" xfId="7" applyFont="1" applyFill="1">
      <alignment vertical="center"/>
    </xf>
    <xf numFmtId="187" fontId="23" fillId="33" borderId="0" xfId="0" applyNumberFormat="1" applyFont="1" applyFill="1">
      <alignment vertical="center"/>
    </xf>
    <xf numFmtId="0" fontId="5" fillId="33" borderId="3" xfId="6" applyFill="1" applyAlignment="1">
      <alignment horizontal="center" vertical="center"/>
    </xf>
    <xf numFmtId="0" fontId="23" fillId="33" borderId="0" xfId="0" applyFont="1" applyFill="1" applyAlignment="1">
      <alignment horizontal="center" vertical="center"/>
    </xf>
    <xf numFmtId="0" fontId="19" fillId="33" borderId="3" xfId="6" applyFont="1" applyFill="1" applyAlignment="1">
      <alignment horizontal="center" vertical="center"/>
    </xf>
    <xf numFmtId="0" fontId="19" fillId="33" borderId="3" xfId="7" applyFont="1" applyFill="1" applyBorder="1" applyAlignment="1">
      <alignment horizontal="center" vertical="center"/>
    </xf>
    <xf numFmtId="0" fontId="5" fillId="33" borderId="11" xfId="7" applyFill="1" applyBorder="1" applyAlignment="1">
      <alignment horizontal="center" vertical="center"/>
    </xf>
    <xf numFmtId="0" fontId="23" fillId="33" borderId="10" xfId="7" applyFont="1" applyFill="1" applyBorder="1">
      <alignment vertical="center"/>
    </xf>
    <xf numFmtId="0" fontId="24" fillId="33" borderId="10" xfId="7" applyFont="1" applyFill="1" applyBorder="1">
      <alignment vertical="center"/>
    </xf>
    <xf numFmtId="9" fontId="24" fillId="33" borderId="0" xfId="2" applyFont="1" applyFill="1">
      <alignment vertical="center"/>
    </xf>
    <xf numFmtId="188" fontId="23" fillId="33" borderId="0" xfId="2" applyNumberFormat="1" applyFont="1" applyFill="1">
      <alignment vertical="center"/>
    </xf>
  </cellXfs>
  <cellStyles count="44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백분율" xfId="2" builtinId="5"/>
    <cellStyle name="보통" xfId="10" builtinId="28" customBuiltin="1"/>
    <cellStyle name="설명 텍스트" xfId="18" builtinId="53" customBuiltin="1"/>
    <cellStyle name="셀 확인" xfId="15" builtinId="23" customBuiltin="1"/>
    <cellStyle name="쉼표 [0]" xfId="1" builtinId="6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38"/>
  <sheetViews>
    <sheetView tabSelected="1" workbookViewId="0">
      <selection activeCell="I14" sqref="I14"/>
    </sheetView>
  </sheetViews>
  <sheetFormatPr defaultRowHeight="16.5"/>
  <cols>
    <col min="1" max="1" width="10.625" style="5" customWidth="1"/>
    <col min="2" max="16" width="15.625" style="5" customWidth="1"/>
    <col min="17" max="16384" width="9" style="5"/>
  </cols>
  <sheetData>
    <row r="2" spans="1:16" ht="17.25" thickBot="1">
      <c r="A2" s="12" t="s">
        <v>140</v>
      </c>
      <c r="B2" s="8" t="s">
        <v>130</v>
      </c>
      <c r="C2" s="9"/>
      <c r="D2" s="10" t="s">
        <v>74</v>
      </c>
      <c r="E2" s="8" t="s">
        <v>143</v>
      </c>
      <c r="F2" s="8" t="s">
        <v>144</v>
      </c>
    </row>
    <row r="3" spans="1:16">
      <c r="A3" s="13">
        <v>1</v>
      </c>
      <c r="B3" s="6" t="s">
        <v>110</v>
      </c>
      <c r="D3" s="13" t="s">
        <v>6</v>
      </c>
      <c r="E3" s="3">
        <f>(B15+1) * (HLOOKUP(VLOOKUP($D$2,stats!$A:$F,4,FALSE),simulation!$C$14:$F$23,A4,FALSE)+1) * (HLOOKUP(VLOOKUP($D$2,stats!$A:$F,6,FALSE),simulation!$G$14:$H$23,2,FALSE)+1)</f>
        <v>1.34</v>
      </c>
      <c r="F3" s="16">
        <f>E3*5</f>
        <v>6.7</v>
      </c>
    </row>
    <row r="4" spans="1:16">
      <c r="A4" s="13">
        <v>2</v>
      </c>
      <c r="B4" s="6" t="s">
        <v>131</v>
      </c>
      <c r="D4" s="13" t="s">
        <v>13</v>
      </c>
      <c r="E4" s="3">
        <f>(B16+1)*(HLOOKUP(VLOOKUP($D$2,stats!$A:$F,4,FALSE),simulation!$C$14:$F$23,A5,FALSE)+1)*(HLOOKUP(VLOOKUP($D$2,stats!$A:$F,6,FALSE),simulation!$G$14:$H$23,A5,FALSE)+1)</f>
        <v>1.07</v>
      </c>
      <c r="F4" s="16">
        <f t="shared" ref="F4:F11" si="0">E4*5</f>
        <v>5.3500000000000005</v>
      </c>
    </row>
    <row r="5" spans="1:16">
      <c r="A5" s="13">
        <v>3</v>
      </c>
      <c r="B5" s="6" t="s">
        <v>132</v>
      </c>
      <c r="D5" s="13" t="s">
        <v>30</v>
      </c>
      <c r="E5" s="3">
        <f>(B17+1)*(HLOOKUP(VLOOKUP($D$2,stats!$A:$F,4,FALSE),simulation!$C$14:$F$23,A6,FALSE)+1)*(HLOOKUP(VLOOKUP($D$2,stats!$A:$F,6,FALSE),simulation!$G$14:$H$23,A6,FALSE)+1)</f>
        <v>1</v>
      </c>
      <c r="F5" s="16">
        <f t="shared" si="0"/>
        <v>5</v>
      </c>
    </row>
    <row r="6" spans="1:16">
      <c r="A6" s="13">
        <v>4</v>
      </c>
      <c r="B6" s="6" t="s">
        <v>133</v>
      </c>
      <c r="D6" s="13" t="s">
        <v>97</v>
      </c>
      <c r="E6" s="3">
        <f>(B18+1)*(HLOOKUP(VLOOKUP($D$2,stats!$A:$F,4,FALSE),simulation!$C$14:$F$23,A7,FALSE)+1)*(HLOOKUP(VLOOKUP($D$2,stats!$A:$F,6,FALSE),simulation!$G$14:$H$23,A7,FALSE)+1)</f>
        <v>1</v>
      </c>
      <c r="F6" s="16">
        <f t="shared" si="0"/>
        <v>5</v>
      </c>
    </row>
    <row r="7" spans="1:16">
      <c r="A7" s="13">
        <v>5</v>
      </c>
      <c r="B7" s="6" t="s">
        <v>134</v>
      </c>
      <c r="D7" s="13" t="s">
        <v>11</v>
      </c>
      <c r="E7" s="3">
        <f>(B19+1)*(HLOOKUP(VLOOKUP($D$2,stats!$A:$F,4,FALSE),simulation!$C$14:$F$23,A8,FALSE)+1)*(HLOOKUP(VLOOKUP($D$2,stats!$A:$F,6,FALSE),simulation!$G$14:$H$23,A8,FALSE)+1)</f>
        <v>1.3845000000000001</v>
      </c>
      <c r="F7" s="16">
        <f t="shared" si="0"/>
        <v>6.9225000000000003</v>
      </c>
    </row>
    <row r="8" spans="1:16">
      <c r="A8" s="13">
        <v>6</v>
      </c>
      <c r="B8" s="6" t="s">
        <v>135</v>
      </c>
      <c r="D8" s="13" t="s">
        <v>19</v>
      </c>
      <c r="E8" s="3">
        <f>(B20+1)*(HLOOKUP(VLOOKUP($D$2,stats!$A:$F,4,FALSE),simulation!$C$14:$F$23,A9,FALSE)+1)*(HLOOKUP(VLOOKUP($D$2,stats!$A:$F,6,FALSE),simulation!$G$14:$H$23,A9,FALSE)+1)</f>
        <v>2.1100000000000003</v>
      </c>
      <c r="F8" s="16">
        <f t="shared" si="0"/>
        <v>10.55</v>
      </c>
    </row>
    <row r="9" spans="1:16">
      <c r="A9" s="13">
        <v>7</v>
      </c>
      <c r="B9" s="6" t="s">
        <v>136</v>
      </c>
      <c r="D9" s="13" t="s">
        <v>9</v>
      </c>
      <c r="E9" s="3">
        <f>(B21+1)*(HLOOKUP(VLOOKUP($D$2,stats!$A:$F,4,FALSE),simulation!$C$14:$F$23,A10,FALSE)+1)*(HLOOKUP(VLOOKUP($D$2,stats!$A:$F,6,FALSE),simulation!$G$14:$H$23,A10,FALSE)+1)</f>
        <v>9.4299999999999979</v>
      </c>
      <c r="F9" s="16">
        <f t="shared" si="0"/>
        <v>47.149999999999991</v>
      </c>
    </row>
    <row r="10" spans="1:16">
      <c r="A10" s="13">
        <v>8</v>
      </c>
      <c r="B10" s="6" t="s">
        <v>137</v>
      </c>
      <c r="D10" s="13" t="s">
        <v>107</v>
      </c>
      <c r="E10" s="3">
        <f>(B22+1)*(HLOOKUP(VLOOKUP($D$2,stats!$A:$F,4,FALSE),simulation!$C$14:$F$23,A11,FALSE)+1)*(HLOOKUP(VLOOKUP($D$2,stats!$A:$F,6,FALSE),simulation!$G$14:$H$23,A11,FALSE)+1)</f>
        <v>1</v>
      </c>
      <c r="F10" s="16">
        <f t="shared" si="0"/>
        <v>5</v>
      </c>
      <c r="G10" s="7"/>
    </row>
    <row r="11" spans="1:16">
      <c r="A11" s="13">
        <v>9</v>
      </c>
      <c r="B11" s="6" t="s">
        <v>138</v>
      </c>
      <c r="D11" s="13" t="s">
        <v>47</v>
      </c>
      <c r="E11" s="3">
        <f>(B23+1)*(HLOOKUP(VLOOKUP($D$2,stats!$A:$F,4,FALSE),simulation!$C$14:$F$23,A12,FALSE)+1)*(HLOOKUP(VLOOKUP($D$2,stats!$A:$F,6,FALSE),simulation!$G$14:$H$23,A12,FALSE)+1)</f>
        <v>1.1235000000000002</v>
      </c>
      <c r="F11" s="16">
        <f t="shared" si="0"/>
        <v>5.6175000000000006</v>
      </c>
    </row>
    <row r="12" spans="1:16">
      <c r="A12" s="13">
        <v>10</v>
      </c>
      <c r="B12" s="6" t="s">
        <v>139</v>
      </c>
    </row>
    <row r="14" spans="1:16" ht="17.25" thickBot="1">
      <c r="A14" s="12" t="s">
        <v>129</v>
      </c>
      <c r="B14" s="11" t="s">
        <v>7</v>
      </c>
      <c r="C14" s="11" t="s">
        <v>45</v>
      </c>
      <c r="D14" s="11" t="s">
        <v>36</v>
      </c>
      <c r="E14" s="11" t="s">
        <v>65</v>
      </c>
      <c r="F14" s="11" t="s">
        <v>20</v>
      </c>
      <c r="G14" s="11" t="s">
        <v>34</v>
      </c>
      <c r="H14" s="11" t="s">
        <v>25</v>
      </c>
    </row>
    <row r="15" spans="1:16">
      <c r="A15" s="14" t="s">
        <v>6</v>
      </c>
      <c r="B15" s="15">
        <f>SUMIFS('60_by_skills'!$C:$C,    '60_by_skills'!$D:$D,$B$3,     '60_by_skills'!$A:$A,simulation!$A:$A,   '60_by_skills'!$B:$B,simulation!B$14) +
 SUMIFS('60_by_skills'!$C:$C,    '60_by_skills'!$D:$D,$B$4,     '60_by_skills'!$A:$A,simulation!$A:$A,   '60_by_skills'!$B:$B,simulation!B$14) +
SUMIFS('60_by_skills'!$C:$C,    '60_by_skills'!$D:$D,$B$5,     '60_by_skills'!$A:$A,simulation!$A:$A,   '60_by_skills'!$B:$B,simulation!B$14) +
SUMIFS('60_by_skills'!$C:$C,    '60_by_skills'!$D:$D,$B$6,     '60_by_skills'!$A:$A,simulation!$A:$A,   '60_by_skills'!$B:$B,simulation!B$14) +
SUMIFS('60_by_skills'!$C:$C,    '60_by_skills'!$D:$D,$B$7,     '60_by_skills'!$A:$A,simulation!$A:$A,   '60_by_skills'!$B:$B,simulation!B$14) +
SUMIFS('60_by_skills'!$C:$C,    '60_by_skills'!$D:$D,$B$8,     '60_by_skills'!$A:$A,simulation!$A:$A,   '60_by_skills'!$B:$B,simulation!B$14) +
SUMIFS('60_by_skills'!$C:$C,    '60_by_skills'!$D:$D,$B$9,     '60_by_skills'!$A:$A,simulation!$A:$A,   '60_by_skills'!$B:$B,simulation!B$14) +
SUMIFS('60_by_skills'!$C:$C,    '60_by_skills'!$D:$D,$B$10,     '60_by_skills'!$A:$A,simulation!$A:$A,   '60_by_skills'!$B:$B,simulation!B$14) +
SUMIFS('60_by_skills'!$C:$C,    '60_by_skills'!$D:$D,$B$11,     '60_by_skills'!$A:$A,simulation!$A:$A,   '60_by_skills'!$B:$B,simulation!B$14) +
SUMIFS('60_by_skills'!$C:$C,    '60_by_skills'!$D:$D,$B$12,     '60_by_skills'!$A:$A,simulation!$A:$A,   '60_by_skills'!$B:$B,simulation!B$14)</f>
        <v>0.34</v>
      </c>
      <c r="C15" s="15">
        <f>SUMIFS('60_by_skills'!$C:$C,    '60_by_skills'!$D:$D,$B$3,     '60_by_skills'!$A:$A,simulation!$A:$A,   '60_by_skills'!$B:$B,simulation!C$14) +
 SUMIFS('60_by_skills'!$C:$C,    '60_by_skills'!$D:$D,$B$4,     '60_by_skills'!$A:$A,simulation!$A:$A,   '60_by_skills'!$B:$B,simulation!C$14) +
SUMIFS('60_by_skills'!$C:$C,    '60_by_skills'!$D:$D,$B$5,     '60_by_skills'!$A:$A,simulation!$A:$A,   '60_by_skills'!$B:$B,simulation!C$14) +
SUMIFS('60_by_skills'!$C:$C,    '60_by_skills'!$D:$D,$B$6,     '60_by_skills'!$A:$A,simulation!$A:$A,   '60_by_skills'!$B:$B,simulation!C$14) +
SUMIFS('60_by_skills'!$C:$C,    '60_by_skills'!$D:$D,$B$7,     '60_by_skills'!$A:$A,simulation!$A:$A,   '60_by_skills'!$B:$B,simulation!C$14) +
SUMIFS('60_by_skills'!$C:$C,    '60_by_skills'!$D:$D,$B$8,     '60_by_skills'!$A:$A,simulation!$A:$A,   '60_by_skills'!$B:$B,simulation!C$14) +
SUMIFS('60_by_skills'!$C:$C,    '60_by_skills'!$D:$D,$B$9,     '60_by_skills'!$A:$A,simulation!$A:$A,   '60_by_skills'!$B:$B,simulation!C$14) +
SUMIFS('60_by_skills'!$C:$C,    '60_by_skills'!$D:$D,$B$10,     '60_by_skills'!$A:$A,simulation!$A:$A,   '60_by_skills'!$B:$B,simulation!C$14) +
SUMIFS('60_by_skills'!$C:$C,    '60_by_skills'!$D:$D,$B$11,     '60_by_skills'!$A:$A,simulation!$A:$A,   '60_by_skills'!$B:$B,simulation!C$14) +
SUMIFS('60_by_skills'!$C:$C,    '60_by_skills'!$D:$D,$B$12,     '60_by_skills'!$A:$A,simulation!$A:$A,   '60_by_skills'!$B:$B,simulation!C$14)</f>
        <v>0</v>
      </c>
      <c r="D15" s="15">
        <f>SUMIFS('60_by_skills'!$C:$C,    '60_by_skills'!$D:$D,$B$3,     '60_by_skills'!$A:$A,simulation!$A:$A,   '60_by_skills'!$B:$B,simulation!D$14) +
 SUMIFS('60_by_skills'!$C:$C,    '60_by_skills'!$D:$D,$B$4,     '60_by_skills'!$A:$A,simulation!$A:$A,   '60_by_skills'!$B:$B,simulation!D$14) +
SUMIFS('60_by_skills'!$C:$C,    '60_by_skills'!$D:$D,$B$5,     '60_by_skills'!$A:$A,simulation!$A:$A,   '60_by_skills'!$B:$B,simulation!D$14) +
SUMIFS('60_by_skills'!$C:$C,    '60_by_skills'!$D:$D,$B$6,     '60_by_skills'!$A:$A,simulation!$A:$A,   '60_by_skills'!$B:$B,simulation!D$14) +
SUMIFS('60_by_skills'!$C:$C,    '60_by_skills'!$D:$D,$B$7,     '60_by_skills'!$A:$A,simulation!$A:$A,   '60_by_skills'!$B:$B,simulation!D$14) +
SUMIFS('60_by_skills'!$C:$C,    '60_by_skills'!$D:$D,$B$8,     '60_by_skills'!$A:$A,simulation!$A:$A,   '60_by_skills'!$B:$B,simulation!D$14) +
SUMIFS('60_by_skills'!$C:$C,    '60_by_skills'!$D:$D,$B$9,     '60_by_skills'!$A:$A,simulation!$A:$A,   '60_by_skills'!$B:$B,simulation!D$14) +
SUMIFS('60_by_skills'!$C:$C,    '60_by_skills'!$D:$D,$B$10,     '60_by_skills'!$A:$A,simulation!$A:$A,   '60_by_skills'!$B:$B,simulation!D$14) +
SUMIFS('60_by_skills'!$C:$C,    '60_by_skills'!$D:$D,$B$11,     '60_by_skills'!$A:$A,simulation!$A:$A,   '60_by_skills'!$B:$B,simulation!D$14) +
SUMIFS('60_by_skills'!$C:$C,    '60_by_skills'!$D:$D,$B$12,     '60_by_skills'!$A:$A,simulation!$A:$A,   '60_by_skills'!$B:$B,simulation!D$14)</f>
        <v>0</v>
      </c>
      <c r="E15" s="15">
        <f>SUMIFS('60_by_skills'!$C:$C,    '60_by_skills'!$D:$D,$B$3,     '60_by_skills'!$A:$A,simulation!$A:$A,   '60_by_skills'!$B:$B,simulation!E$14) +
 SUMIFS('60_by_skills'!$C:$C,    '60_by_skills'!$D:$D,$B$4,     '60_by_skills'!$A:$A,simulation!$A:$A,   '60_by_skills'!$B:$B,simulation!E$14) +
SUMIFS('60_by_skills'!$C:$C,    '60_by_skills'!$D:$D,$B$5,     '60_by_skills'!$A:$A,simulation!$A:$A,   '60_by_skills'!$B:$B,simulation!E$14) +
SUMIFS('60_by_skills'!$C:$C,    '60_by_skills'!$D:$D,$B$6,     '60_by_skills'!$A:$A,simulation!$A:$A,   '60_by_skills'!$B:$B,simulation!E$14) +
SUMIFS('60_by_skills'!$C:$C,    '60_by_skills'!$D:$D,$B$7,     '60_by_skills'!$A:$A,simulation!$A:$A,   '60_by_skills'!$B:$B,simulation!E$14) +
SUMIFS('60_by_skills'!$C:$C,    '60_by_skills'!$D:$D,$B$8,     '60_by_skills'!$A:$A,simulation!$A:$A,   '60_by_skills'!$B:$B,simulation!E$14) +
SUMIFS('60_by_skills'!$C:$C,    '60_by_skills'!$D:$D,$B$9,     '60_by_skills'!$A:$A,simulation!$A:$A,   '60_by_skills'!$B:$B,simulation!E$14) +
SUMIFS('60_by_skills'!$C:$C,    '60_by_skills'!$D:$D,$B$10,     '60_by_skills'!$A:$A,simulation!$A:$A,   '60_by_skills'!$B:$B,simulation!E$14) +
SUMIFS('60_by_skills'!$C:$C,    '60_by_skills'!$D:$D,$B$11,     '60_by_skills'!$A:$A,simulation!$A:$A,   '60_by_skills'!$B:$B,simulation!E$14) +
SUMIFS('60_by_skills'!$C:$C,    '60_by_skills'!$D:$D,$B$12,     '60_by_skills'!$A:$A,simulation!$A:$A,   '60_by_skills'!$B:$B,simulation!E$14)</f>
        <v>0</v>
      </c>
      <c r="F15" s="15">
        <f>SUMIFS('60_by_skills'!$C:$C,    '60_by_skills'!$D:$D,$B$3,     '60_by_skills'!$A:$A,simulation!$A:$A,   '60_by_skills'!$B:$B,simulation!F$14) +
 SUMIFS('60_by_skills'!$C:$C,    '60_by_skills'!$D:$D,$B$4,     '60_by_skills'!$A:$A,simulation!$A:$A,   '60_by_skills'!$B:$B,simulation!F$14) +
SUMIFS('60_by_skills'!$C:$C,    '60_by_skills'!$D:$D,$B$5,     '60_by_skills'!$A:$A,simulation!$A:$A,   '60_by_skills'!$B:$B,simulation!F$14) +
SUMIFS('60_by_skills'!$C:$C,    '60_by_skills'!$D:$D,$B$6,     '60_by_skills'!$A:$A,simulation!$A:$A,   '60_by_skills'!$B:$B,simulation!F$14) +
SUMIFS('60_by_skills'!$C:$C,    '60_by_skills'!$D:$D,$B$7,     '60_by_skills'!$A:$A,simulation!$A:$A,   '60_by_skills'!$B:$B,simulation!F$14) +
SUMIFS('60_by_skills'!$C:$C,    '60_by_skills'!$D:$D,$B$8,     '60_by_skills'!$A:$A,simulation!$A:$A,   '60_by_skills'!$B:$B,simulation!F$14) +
SUMIFS('60_by_skills'!$C:$C,    '60_by_skills'!$D:$D,$B$9,     '60_by_skills'!$A:$A,simulation!$A:$A,   '60_by_skills'!$B:$B,simulation!F$14) +
SUMIFS('60_by_skills'!$C:$C,    '60_by_skills'!$D:$D,$B$10,     '60_by_skills'!$A:$A,simulation!$A:$A,   '60_by_skills'!$B:$B,simulation!F$14) +
SUMIFS('60_by_skills'!$C:$C,    '60_by_skills'!$D:$D,$B$11,     '60_by_skills'!$A:$A,simulation!$A:$A,   '60_by_skills'!$B:$B,simulation!F$14) +
SUMIFS('60_by_skills'!$C:$C,    '60_by_skills'!$D:$D,$B$12,     '60_by_skills'!$A:$A,simulation!$A:$A,   '60_by_skills'!$B:$B,simulation!F$14)</f>
        <v>0</v>
      </c>
      <c r="G15" s="15">
        <f>SUMIFS('60_by_skills'!$C:$C,    '60_by_skills'!$D:$D,$B$3,     '60_by_skills'!$A:$A,simulation!$A:$A,   '60_by_skills'!$B:$B,simulation!G$14) +
 SUMIFS('60_by_skills'!$C:$C,    '60_by_skills'!$D:$D,$B$4,     '60_by_skills'!$A:$A,simulation!$A:$A,   '60_by_skills'!$B:$B,simulation!G$14) +
SUMIFS('60_by_skills'!$C:$C,    '60_by_skills'!$D:$D,$B$5,     '60_by_skills'!$A:$A,simulation!$A:$A,   '60_by_skills'!$B:$B,simulation!G$14) +
SUMIFS('60_by_skills'!$C:$C,    '60_by_skills'!$D:$D,$B$6,     '60_by_skills'!$A:$A,simulation!$A:$A,   '60_by_skills'!$B:$B,simulation!G$14) +
SUMIFS('60_by_skills'!$C:$C,    '60_by_skills'!$D:$D,$B$7,     '60_by_skills'!$A:$A,simulation!$A:$A,   '60_by_skills'!$B:$B,simulation!G$14) +
SUMIFS('60_by_skills'!$C:$C,    '60_by_skills'!$D:$D,$B$8,     '60_by_skills'!$A:$A,simulation!$A:$A,   '60_by_skills'!$B:$B,simulation!G$14) +
SUMIFS('60_by_skills'!$C:$C,    '60_by_skills'!$D:$D,$B$9,     '60_by_skills'!$A:$A,simulation!$A:$A,   '60_by_skills'!$B:$B,simulation!G$14) +
SUMIFS('60_by_skills'!$C:$C,    '60_by_skills'!$D:$D,$B$10,     '60_by_skills'!$A:$A,simulation!$A:$A,   '60_by_skills'!$B:$B,simulation!G$14) +
SUMIFS('60_by_skills'!$C:$C,    '60_by_skills'!$D:$D,$B$11,     '60_by_skills'!$A:$A,simulation!$A:$A,   '60_by_skills'!$B:$B,simulation!G$14) +
SUMIFS('60_by_skills'!$C:$C,    '60_by_skills'!$D:$D,$B$12,     '60_by_skills'!$A:$A,simulation!$A:$A,   '60_by_skills'!$B:$B,simulation!G$14)</f>
        <v>0</v>
      </c>
      <c r="H15" s="15">
        <f>SUMIFS('60_by_skills'!$C:$C,    '60_by_skills'!$D:$D,$B$3,     '60_by_skills'!$A:$A,simulation!$A:$A,   '60_by_skills'!$B:$B,simulation!H$14) +
 SUMIFS('60_by_skills'!$C:$C,    '60_by_skills'!$D:$D,$B$4,     '60_by_skills'!$A:$A,simulation!$A:$A,   '60_by_skills'!$B:$B,simulation!H$14) +
SUMIFS('60_by_skills'!$C:$C,    '60_by_skills'!$D:$D,$B$5,     '60_by_skills'!$A:$A,simulation!$A:$A,   '60_by_skills'!$B:$B,simulation!H$14) +
SUMIFS('60_by_skills'!$C:$C,    '60_by_skills'!$D:$D,$B$6,     '60_by_skills'!$A:$A,simulation!$A:$A,   '60_by_skills'!$B:$B,simulation!H$14) +
SUMIFS('60_by_skills'!$C:$C,    '60_by_skills'!$D:$D,$B$7,     '60_by_skills'!$A:$A,simulation!$A:$A,   '60_by_skills'!$B:$B,simulation!H$14) +
SUMIFS('60_by_skills'!$C:$C,    '60_by_skills'!$D:$D,$B$8,     '60_by_skills'!$A:$A,simulation!$A:$A,   '60_by_skills'!$B:$B,simulation!H$14) +
SUMIFS('60_by_skills'!$C:$C,    '60_by_skills'!$D:$D,$B$9,     '60_by_skills'!$A:$A,simulation!$A:$A,   '60_by_skills'!$B:$B,simulation!H$14) +
SUMIFS('60_by_skills'!$C:$C,    '60_by_skills'!$D:$D,$B$10,     '60_by_skills'!$A:$A,simulation!$A:$A,   '60_by_skills'!$B:$B,simulation!H$14) +
SUMIFS('60_by_skills'!$C:$C,    '60_by_skills'!$D:$D,$B$11,     '60_by_skills'!$A:$A,simulation!$A:$A,   '60_by_skills'!$B:$B,simulation!H$14) +
SUMIFS('60_by_skills'!$C:$C,    '60_by_skills'!$D:$D,$B$12,     '60_by_skills'!$A:$A,simulation!$A:$A,   '60_by_skills'!$B:$B,simulation!H$14)</f>
        <v>0</v>
      </c>
      <c r="I15" s="4"/>
      <c r="P15" s="4"/>
    </row>
    <row r="16" spans="1:16">
      <c r="A16" s="14" t="s">
        <v>13</v>
      </c>
      <c r="B16" s="15">
        <f>SUMIFS('60_by_skills'!$C:$C,    '60_by_skills'!$D:$D,$B$3,     '60_by_skills'!$A:$A,$A16,   '60_by_skills'!$B:$B,simulation!B$14) +
 SUMIFS('60_by_skills'!$C:$C,    '60_by_skills'!$D:$D,$B$4,     '60_by_skills'!$A:$A,simulation!$E:$E,   '60_by_skills'!$B:$B,simulation!B$14) +
SUMIFS('60_by_skills'!$C:$C,    '60_by_skills'!$D:$D,$B$5,     '60_by_skills'!$A:$A,simulation!$E:$E,   '60_by_skills'!$B:$B,simulation!B$14) +
SUMIFS('60_by_skills'!$C:$C,    '60_by_skills'!$D:$D,$B$6,     '60_by_skills'!$A:$A,simulation!$E:$E,   '60_by_skills'!$B:$B,simulation!B$14) +
SUMIFS('60_by_skills'!$C:$C,    '60_by_skills'!$D:$D,$B$7,     '60_by_skills'!$A:$A,simulation!$E:$E,   '60_by_skills'!$B:$B,simulation!B$14) +
SUMIFS('60_by_skills'!$C:$C,    '60_by_skills'!$D:$D,$B$8,     '60_by_skills'!$A:$A,simulation!$E:$E,   '60_by_skills'!$B:$B,simulation!B$14) +
SUMIFS('60_by_skills'!$C:$C,    '60_by_skills'!$D:$D,$B$9,     '60_by_skills'!$A:$A,simulation!$E:$E,   '60_by_skills'!$B:$B,simulation!B$14) +
SUMIFS('60_by_skills'!$C:$C,    '60_by_skills'!$D:$D,$B$10,     '60_by_skills'!$A:$A,simulation!$E:$E,   '60_by_skills'!$B:$B,simulation!B$14) +
SUMIFS('60_by_skills'!$C:$C,    '60_by_skills'!$D:$D,$B$11,     '60_by_skills'!$A:$A,simulation!$E:$E,   '60_by_skills'!$B:$B,simulation!B$14) +
SUMIFS('60_by_skills'!$C:$C,    '60_by_skills'!$D:$D,$B$12,     '60_by_skills'!$A:$A,simulation!$E:$E,   '60_by_skills'!$B:$B,simulation!B$14)</f>
        <v>0</v>
      </c>
      <c r="C16" s="15">
        <f>SUMIFS('60_by_skills'!$C:$C,    '60_by_skills'!$D:$D,$B$3,     '60_by_skills'!$A:$A,simulation!$A:$A,   '60_by_skills'!$B:$B,simulation!C$14) +
 SUMIFS('60_by_skills'!$C:$C,    '60_by_skills'!$D:$D,$B$4,     '60_by_skills'!$A:$A,simulation!$A:$A,   '60_by_skills'!$B:$B,simulation!C$14) +
SUMIFS('60_by_skills'!$C:$C,    '60_by_skills'!$D:$D,$B$5,     '60_by_skills'!$A:$A,simulation!$A:$A,   '60_by_skills'!$B:$B,simulation!C$14) +
SUMIFS('60_by_skills'!$C:$C,    '60_by_skills'!$D:$D,$B$6,     '60_by_skills'!$A:$A,simulation!$A:$A,   '60_by_skills'!$B:$B,simulation!C$14) +
SUMIFS('60_by_skills'!$C:$C,    '60_by_skills'!$D:$D,$B$7,     '60_by_skills'!$A:$A,simulation!$A:$A,   '60_by_skills'!$B:$B,simulation!C$14) +
SUMIFS('60_by_skills'!$C:$C,    '60_by_skills'!$D:$D,$B$8,     '60_by_skills'!$A:$A,simulation!$A:$A,   '60_by_skills'!$B:$B,simulation!C$14) +
SUMIFS('60_by_skills'!$C:$C,    '60_by_skills'!$D:$D,$B$9,     '60_by_skills'!$A:$A,simulation!$A:$A,   '60_by_skills'!$B:$B,simulation!C$14) +
SUMIFS('60_by_skills'!$C:$C,    '60_by_skills'!$D:$D,$B$10,     '60_by_skills'!$A:$A,simulation!$A:$A,   '60_by_skills'!$B:$B,simulation!C$14) +
SUMIFS('60_by_skills'!$C:$C,    '60_by_skills'!$D:$D,$B$11,     '60_by_skills'!$A:$A,simulation!$A:$A,   '60_by_skills'!$B:$B,simulation!C$14) +
SUMIFS('60_by_skills'!$C:$C,    '60_by_skills'!$D:$D,$B$12,     '60_by_skills'!$A:$A,simulation!$A:$A,   '60_by_skills'!$B:$B,simulation!C$14)</f>
        <v>7.0000000000000007E-2</v>
      </c>
      <c r="D16" s="15">
        <f>SUMIFS('60_by_skills'!$C:$C,    '60_by_skills'!$D:$D,$B$3,     '60_by_skills'!$A:$A,simulation!$A:$A,   '60_by_skills'!$B:$B,simulation!D$14) +
 SUMIFS('60_by_skills'!$C:$C,    '60_by_skills'!$D:$D,$B$4,     '60_by_skills'!$A:$A,simulation!$A:$A,   '60_by_skills'!$B:$B,simulation!D$14) +
SUMIFS('60_by_skills'!$C:$C,    '60_by_skills'!$D:$D,$B$5,     '60_by_skills'!$A:$A,simulation!$A:$A,   '60_by_skills'!$B:$B,simulation!D$14) +
SUMIFS('60_by_skills'!$C:$C,    '60_by_skills'!$D:$D,$B$6,     '60_by_skills'!$A:$A,simulation!$A:$A,   '60_by_skills'!$B:$B,simulation!D$14) +
SUMIFS('60_by_skills'!$C:$C,    '60_by_skills'!$D:$D,$B$7,     '60_by_skills'!$A:$A,simulation!$A:$A,   '60_by_skills'!$B:$B,simulation!D$14) +
SUMIFS('60_by_skills'!$C:$C,    '60_by_skills'!$D:$D,$B$8,     '60_by_skills'!$A:$A,simulation!$A:$A,   '60_by_skills'!$B:$B,simulation!D$14) +
SUMIFS('60_by_skills'!$C:$C,    '60_by_skills'!$D:$D,$B$9,     '60_by_skills'!$A:$A,simulation!$A:$A,   '60_by_skills'!$B:$B,simulation!D$14) +
SUMIFS('60_by_skills'!$C:$C,    '60_by_skills'!$D:$D,$B$10,     '60_by_skills'!$A:$A,simulation!$A:$A,   '60_by_skills'!$B:$B,simulation!D$14) +
SUMIFS('60_by_skills'!$C:$C,    '60_by_skills'!$D:$D,$B$11,     '60_by_skills'!$A:$A,simulation!$A:$A,   '60_by_skills'!$B:$B,simulation!D$14) +
SUMIFS('60_by_skills'!$C:$C,    '60_by_skills'!$D:$D,$B$12,     '60_by_skills'!$A:$A,simulation!$A:$A,   '60_by_skills'!$B:$B,simulation!D$14)</f>
        <v>0</v>
      </c>
      <c r="E16" s="15">
        <f>SUMIFS('60_by_skills'!$C:$C,    '60_by_skills'!$D:$D,$B$3,     '60_by_skills'!$A:$A,simulation!$A:$A,   '60_by_skills'!$B:$B,simulation!E$14) +
 SUMIFS('60_by_skills'!$C:$C,    '60_by_skills'!$D:$D,$B$4,     '60_by_skills'!$A:$A,simulation!$A:$A,   '60_by_skills'!$B:$B,simulation!E$14) +
SUMIFS('60_by_skills'!$C:$C,    '60_by_skills'!$D:$D,$B$5,     '60_by_skills'!$A:$A,simulation!$A:$A,   '60_by_skills'!$B:$B,simulation!E$14) +
SUMIFS('60_by_skills'!$C:$C,    '60_by_skills'!$D:$D,$B$6,     '60_by_skills'!$A:$A,simulation!$A:$A,   '60_by_skills'!$B:$B,simulation!E$14) +
SUMIFS('60_by_skills'!$C:$C,    '60_by_skills'!$D:$D,$B$7,     '60_by_skills'!$A:$A,simulation!$A:$A,   '60_by_skills'!$B:$B,simulation!E$14) +
SUMIFS('60_by_skills'!$C:$C,    '60_by_skills'!$D:$D,$B$8,     '60_by_skills'!$A:$A,simulation!$A:$A,   '60_by_skills'!$B:$B,simulation!E$14) +
SUMIFS('60_by_skills'!$C:$C,    '60_by_skills'!$D:$D,$B$9,     '60_by_skills'!$A:$A,simulation!$A:$A,   '60_by_skills'!$B:$B,simulation!E$14) +
SUMIFS('60_by_skills'!$C:$C,    '60_by_skills'!$D:$D,$B$10,     '60_by_skills'!$A:$A,simulation!$A:$A,   '60_by_skills'!$B:$B,simulation!E$14) +
SUMIFS('60_by_skills'!$C:$C,    '60_by_skills'!$D:$D,$B$11,     '60_by_skills'!$A:$A,simulation!$A:$A,   '60_by_skills'!$B:$B,simulation!E$14) +
SUMIFS('60_by_skills'!$C:$C,    '60_by_skills'!$D:$D,$B$12,     '60_by_skills'!$A:$A,simulation!$A:$A,   '60_by_skills'!$B:$B,simulation!E$14)</f>
        <v>0</v>
      </c>
      <c r="F16" s="15">
        <f>SUMIFS('60_by_skills'!$C:$C,    '60_by_skills'!$D:$D,$B$3,     '60_by_skills'!$A:$A,simulation!$A:$A,   '60_by_skills'!$B:$B,simulation!F$14) +
 SUMIFS('60_by_skills'!$C:$C,    '60_by_skills'!$D:$D,$B$4,     '60_by_skills'!$A:$A,simulation!$A:$A,   '60_by_skills'!$B:$B,simulation!F$14) +
SUMIFS('60_by_skills'!$C:$C,    '60_by_skills'!$D:$D,$B$5,     '60_by_skills'!$A:$A,simulation!$A:$A,   '60_by_skills'!$B:$B,simulation!F$14) +
SUMIFS('60_by_skills'!$C:$C,    '60_by_skills'!$D:$D,$B$6,     '60_by_skills'!$A:$A,simulation!$A:$A,   '60_by_skills'!$B:$B,simulation!F$14) +
SUMIFS('60_by_skills'!$C:$C,    '60_by_skills'!$D:$D,$B$7,     '60_by_skills'!$A:$A,simulation!$A:$A,   '60_by_skills'!$B:$B,simulation!F$14) +
SUMIFS('60_by_skills'!$C:$C,    '60_by_skills'!$D:$D,$B$8,     '60_by_skills'!$A:$A,simulation!$A:$A,   '60_by_skills'!$B:$B,simulation!F$14) +
SUMIFS('60_by_skills'!$C:$C,    '60_by_skills'!$D:$D,$B$9,     '60_by_skills'!$A:$A,simulation!$A:$A,   '60_by_skills'!$B:$B,simulation!F$14) +
SUMIFS('60_by_skills'!$C:$C,    '60_by_skills'!$D:$D,$B$10,     '60_by_skills'!$A:$A,simulation!$A:$A,   '60_by_skills'!$B:$B,simulation!F$14) +
SUMIFS('60_by_skills'!$C:$C,    '60_by_skills'!$D:$D,$B$11,     '60_by_skills'!$A:$A,simulation!$A:$A,   '60_by_skills'!$B:$B,simulation!F$14) +
SUMIFS('60_by_skills'!$C:$C,    '60_by_skills'!$D:$D,$B$12,     '60_by_skills'!$A:$A,simulation!$A:$A,   '60_by_skills'!$B:$B,simulation!F$14)</f>
        <v>7.0000000000000007E-2</v>
      </c>
      <c r="G16" s="15">
        <f>SUMIFS('60_by_skills'!$C:$C,    '60_by_skills'!$D:$D,$B$3,     '60_by_skills'!$A:$A,simulation!$A:$A,   '60_by_skills'!$B:$B,simulation!G$14) +
 SUMIFS('60_by_skills'!$C:$C,    '60_by_skills'!$D:$D,$B$4,     '60_by_skills'!$A:$A,simulation!$A:$A,   '60_by_skills'!$B:$B,simulation!G$14) +
SUMIFS('60_by_skills'!$C:$C,    '60_by_skills'!$D:$D,$B$5,     '60_by_skills'!$A:$A,simulation!$A:$A,   '60_by_skills'!$B:$B,simulation!G$14) +
SUMIFS('60_by_skills'!$C:$C,    '60_by_skills'!$D:$D,$B$6,     '60_by_skills'!$A:$A,simulation!$A:$A,   '60_by_skills'!$B:$B,simulation!G$14) +
SUMIFS('60_by_skills'!$C:$C,    '60_by_skills'!$D:$D,$B$7,     '60_by_skills'!$A:$A,simulation!$A:$A,   '60_by_skills'!$B:$B,simulation!G$14) +
SUMIFS('60_by_skills'!$C:$C,    '60_by_skills'!$D:$D,$B$8,     '60_by_skills'!$A:$A,simulation!$A:$A,   '60_by_skills'!$B:$B,simulation!G$14) +
SUMIFS('60_by_skills'!$C:$C,    '60_by_skills'!$D:$D,$B$9,     '60_by_skills'!$A:$A,simulation!$A:$A,   '60_by_skills'!$B:$B,simulation!G$14) +
SUMIFS('60_by_skills'!$C:$C,    '60_by_skills'!$D:$D,$B$10,     '60_by_skills'!$A:$A,simulation!$A:$A,   '60_by_skills'!$B:$B,simulation!G$14) +
SUMIFS('60_by_skills'!$C:$C,    '60_by_skills'!$D:$D,$B$11,     '60_by_skills'!$A:$A,simulation!$A:$A,   '60_by_skills'!$B:$B,simulation!G$14) +
SUMIFS('60_by_skills'!$C:$C,    '60_by_skills'!$D:$D,$B$12,     '60_by_skills'!$A:$A,simulation!$A:$A,   '60_by_skills'!$B:$B,simulation!G$14)</f>
        <v>0</v>
      </c>
      <c r="H16" s="15">
        <f>SUMIFS('60_by_skills'!$C:$C,    '60_by_skills'!$D:$D,$B$3,     '60_by_skills'!$A:$A,simulation!$A:$A,   '60_by_skills'!$B:$B,simulation!H$14) +
 SUMIFS('60_by_skills'!$C:$C,    '60_by_skills'!$D:$D,$B$4,     '60_by_skills'!$A:$A,simulation!$A:$A,   '60_by_skills'!$B:$B,simulation!H$14) +
SUMIFS('60_by_skills'!$C:$C,    '60_by_skills'!$D:$D,$B$5,     '60_by_skills'!$A:$A,simulation!$A:$A,   '60_by_skills'!$B:$B,simulation!H$14) +
SUMIFS('60_by_skills'!$C:$C,    '60_by_skills'!$D:$D,$B$6,     '60_by_skills'!$A:$A,simulation!$A:$A,   '60_by_skills'!$B:$B,simulation!H$14) +
SUMIFS('60_by_skills'!$C:$C,    '60_by_skills'!$D:$D,$B$7,     '60_by_skills'!$A:$A,simulation!$A:$A,   '60_by_skills'!$B:$B,simulation!H$14) +
SUMIFS('60_by_skills'!$C:$C,    '60_by_skills'!$D:$D,$B$8,     '60_by_skills'!$A:$A,simulation!$A:$A,   '60_by_skills'!$B:$B,simulation!H$14) +
SUMIFS('60_by_skills'!$C:$C,    '60_by_skills'!$D:$D,$B$9,     '60_by_skills'!$A:$A,simulation!$A:$A,   '60_by_skills'!$B:$B,simulation!H$14) +
SUMIFS('60_by_skills'!$C:$C,    '60_by_skills'!$D:$D,$B$10,     '60_by_skills'!$A:$A,simulation!$A:$A,   '60_by_skills'!$B:$B,simulation!H$14) +
SUMIFS('60_by_skills'!$C:$C,    '60_by_skills'!$D:$D,$B$11,     '60_by_skills'!$A:$A,simulation!$A:$A,   '60_by_skills'!$B:$B,simulation!H$14) +
SUMIFS('60_by_skills'!$C:$C,    '60_by_skills'!$D:$D,$B$12,     '60_by_skills'!$A:$A,simulation!$A:$A,   '60_by_skills'!$B:$B,simulation!H$14)</f>
        <v>0</v>
      </c>
      <c r="I16" s="4"/>
      <c r="P16" s="4"/>
    </row>
    <row r="17" spans="1:16">
      <c r="A17" s="14" t="s">
        <v>30</v>
      </c>
      <c r="B17" s="15">
        <f>SUMIFS('60_by_skills'!$C:$C,    '60_by_skills'!$D:$D,$B$3,     '60_by_skills'!$A:$A,$A17,   '60_by_skills'!$B:$B,simulation!B$14) +
 SUMIFS('60_by_skills'!$C:$C,    '60_by_skills'!$D:$D,$B$4,     '60_by_skills'!$A:$A,simulation!$E:$E,   '60_by_skills'!$B:$B,simulation!B$14) +
SUMIFS('60_by_skills'!$C:$C,    '60_by_skills'!$D:$D,$B$5,     '60_by_skills'!$A:$A,simulation!$E:$E,   '60_by_skills'!$B:$B,simulation!B$14) +
SUMIFS('60_by_skills'!$C:$C,    '60_by_skills'!$D:$D,$B$6,     '60_by_skills'!$A:$A,simulation!$E:$E,   '60_by_skills'!$B:$B,simulation!B$14) +
SUMIFS('60_by_skills'!$C:$C,    '60_by_skills'!$D:$D,$B$7,     '60_by_skills'!$A:$A,simulation!$E:$E,   '60_by_skills'!$B:$B,simulation!B$14) +
SUMIFS('60_by_skills'!$C:$C,    '60_by_skills'!$D:$D,$B$8,     '60_by_skills'!$A:$A,simulation!$E:$E,   '60_by_skills'!$B:$B,simulation!B$14) +
SUMIFS('60_by_skills'!$C:$C,    '60_by_skills'!$D:$D,$B$9,     '60_by_skills'!$A:$A,simulation!$E:$E,   '60_by_skills'!$B:$B,simulation!B$14) +
SUMIFS('60_by_skills'!$C:$C,    '60_by_skills'!$D:$D,$B$10,     '60_by_skills'!$A:$A,simulation!$E:$E,   '60_by_skills'!$B:$B,simulation!B$14) +
SUMIFS('60_by_skills'!$C:$C,    '60_by_skills'!$D:$D,$B$11,     '60_by_skills'!$A:$A,simulation!$E:$E,   '60_by_skills'!$B:$B,simulation!B$14) +
SUMIFS('60_by_skills'!$C:$C,    '60_by_skills'!$D:$D,$B$12,     '60_by_skills'!$A:$A,simulation!$E:$E,   '60_by_skills'!$B:$B,simulation!B$14)</f>
        <v>0</v>
      </c>
      <c r="C17" s="15">
        <f>SUMIFS('60_by_skills'!$C:$C,    '60_by_skills'!$D:$D,$B$3,     '60_by_skills'!$A:$A,simulation!$A:$A,   '60_by_skills'!$B:$B,simulation!C$14) +
 SUMIFS('60_by_skills'!$C:$C,    '60_by_skills'!$D:$D,$B$4,     '60_by_skills'!$A:$A,simulation!$A:$A,   '60_by_skills'!$B:$B,simulation!C$14) +
SUMIFS('60_by_skills'!$C:$C,    '60_by_skills'!$D:$D,$B$5,     '60_by_skills'!$A:$A,simulation!$A:$A,   '60_by_skills'!$B:$B,simulation!C$14) +
SUMIFS('60_by_skills'!$C:$C,    '60_by_skills'!$D:$D,$B$6,     '60_by_skills'!$A:$A,simulation!$A:$A,   '60_by_skills'!$B:$B,simulation!C$14) +
SUMIFS('60_by_skills'!$C:$C,    '60_by_skills'!$D:$D,$B$7,     '60_by_skills'!$A:$A,simulation!$A:$A,   '60_by_skills'!$B:$B,simulation!C$14) +
SUMIFS('60_by_skills'!$C:$C,    '60_by_skills'!$D:$D,$B$8,     '60_by_skills'!$A:$A,simulation!$A:$A,   '60_by_skills'!$B:$B,simulation!C$14) +
SUMIFS('60_by_skills'!$C:$C,    '60_by_skills'!$D:$D,$B$9,     '60_by_skills'!$A:$A,simulation!$A:$A,   '60_by_skills'!$B:$B,simulation!C$14) +
SUMIFS('60_by_skills'!$C:$C,    '60_by_skills'!$D:$D,$B$10,     '60_by_skills'!$A:$A,simulation!$A:$A,   '60_by_skills'!$B:$B,simulation!C$14) +
SUMIFS('60_by_skills'!$C:$C,    '60_by_skills'!$D:$D,$B$11,     '60_by_skills'!$A:$A,simulation!$A:$A,   '60_by_skills'!$B:$B,simulation!C$14) +
SUMIFS('60_by_skills'!$C:$C,    '60_by_skills'!$D:$D,$B$12,     '60_by_skills'!$A:$A,simulation!$A:$A,   '60_by_skills'!$B:$B,simulation!C$14)</f>
        <v>0</v>
      </c>
      <c r="D17" s="15">
        <f>SUMIFS('60_by_skills'!$C:$C,    '60_by_skills'!$D:$D,$B$3,     '60_by_skills'!$A:$A,simulation!$A:$A,   '60_by_skills'!$B:$B,simulation!D$14) +
 SUMIFS('60_by_skills'!$C:$C,    '60_by_skills'!$D:$D,$B$4,     '60_by_skills'!$A:$A,simulation!$A:$A,   '60_by_skills'!$B:$B,simulation!D$14) +
SUMIFS('60_by_skills'!$C:$C,    '60_by_skills'!$D:$D,$B$5,     '60_by_skills'!$A:$A,simulation!$A:$A,   '60_by_skills'!$B:$B,simulation!D$14) +
SUMIFS('60_by_skills'!$C:$C,    '60_by_skills'!$D:$D,$B$6,     '60_by_skills'!$A:$A,simulation!$A:$A,   '60_by_skills'!$B:$B,simulation!D$14) +
SUMIFS('60_by_skills'!$C:$C,    '60_by_skills'!$D:$D,$B$7,     '60_by_skills'!$A:$A,simulation!$A:$A,   '60_by_skills'!$B:$B,simulation!D$14) +
SUMIFS('60_by_skills'!$C:$C,    '60_by_skills'!$D:$D,$B$8,     '60_by_skills'!$A:$A,simulation!$A:$A,   '60_by_skills'!$B:$B,simulation!D$14) +
SUMIFS('60_by_skills'!$C:$C,    '60_by_skills'!$D:$D,$B$9,     '60_by_skills'!$A:$A,simulation!$A:$A,   '60_by_skills'!$B:$B,simulation!D$14) +
SUMIFS('60_by_skills'!$C:$C,    '60_by_skills'!$D:$D,$B$10,     '60_by_skills'!$A:$A,simulation!$A:$A,   '60_by_skills'!$B:$B,simulation!D$14) +
SUMIFS('60_by_skills'!$C:$C,    '60_by_skills'!$D:$D,$B$11,     '60_by_skills'!$A:$A,simulation!$A:$A,   '60_by_skills'!$B:$B,simulation!D$14) +
SUMIFS('60_by_skills'!$C:$C,    '60_by_skills'!$D:$D,$B$12,     '60_by_skills'!$A:$A,simulation!$A:$A,   '60_by_skills'!$B:$B,simulation!D$14)</f>
        <v>0</v>
      </c>
      <c r="E17" s="15">
        <f>SUMIFS('60_by_skills'!$C:$C,    '60_by_skills'!$D:$D,$B$3,     '60_by_skills'!$A:$A,simulation!$A:$A,   '60_by_skills'!$B:$B,simulation!E$14) +
 SUMIFS('60_by_skills'!$C:$C,    '60_by_skills'!$D:$D,$B$4,     '60_by_skills'!$A:$A,simulation!$A:$A,   '60_by_skills'!$B:$B,simulation!E$14) +
SUMIFS('60_by_skills'!$C:$C,    '60_by_skills'!$D:$D,$B$5,     '60_by_skills'!$A:$A,simulation!$A:$A,   '60_by_skills'!$B:$B,simulation!E$14) +
SUMIFS('60_by_skills'!$C:$C,    '60_by_skills'!$D:$D,$B$6,     '60_by_skills'!$A:$A,simulation!$A:$A,   '60_by_skills'!$B:$B,simulation!E$14) +
SUMIFS('60_by_skills'!$C:$C,    '60_by_skills'!$D:$D,$B$7,     '60_by_skills'!$A:$A,simulation!$A:$A,   '60_by_skills'!$B:$B,simulation!E$14) +
SUMIFS('60_by_skills'!$C:$C,    '60_by_skills'!$D:$D,$B$8,     '60_by_skills'!$A:$A,simulation!$A:$A,   '60_by_skills'!$B:$B,simulation!E$14) +
SUMIFS('60_by_skills'!$C:$C,    '60_by_skills'!$D:$D,$B$9,     '60_by_skills'!$A:$A,simulation!$A:$A,   '60_by_skills'!$B:$B,simulation!E$14) +
SUMIFS('60_by_skills'!$C:$C,    '60_by_skills'!$D:$D,$B$10,     '60_by_skills'!$A:$A,simulation!$A:$A,   '60_by_skills'!$B:$B,simulation!E$14) +
SUMIFS('60_by_skills'!$C:$C,    '60_by_skills'!$D:$D,$B$11,     '60_by_skills'!$A:$A,simulation!$A:$A,   '60_by_skills'!$B:$B,simulation!E$14) +
SUMIFS('60_by_skills'!$C:$C,    '60_by_skills'!$D:$D,$B$12,     '60_by_skills'!$A:$A,simulation!$A:$A,   '60_by_skills'!$B:$B,simulation!E$14)</f>
        <v>0</v>
      </c>
      <c r="F17" s="15">
        <f>SUMIFS('60_by_skills'!$C:$C,    '60_by_skills'!$D:$D,$B$3,     '60_by_skills'!$A:$A,simulation!$A:$A,   '60_by_skills'!$B:$B,simulation!F$14) +
 SUMIFS('60_by_skills'!$C:$C,    '60_by_skills'!$D:$D,$B$4,     '60_by_skills'!$A:$A,simulation!$A:$A,   '60_by_skills'!$B:$B,simulation!F$14) +
SUMIFS('60_by_skills'!$C:$C,    '60_by_skills'!$D:$D,$B$5,     '60_by_skills'!$A:$A,simulation!$A:$A,   '60_by_skills'!$B:$B,simulation!F$14) +
SUMIFS('60_by_skills'!$C:$C,    '60_by_skills'!$D:$D,$B$6,     '60_by_skills'!$A:$A,simulation!$A:$A,   '60_by_skills'!$B:$B,simulation!F$14) +
SUMIFS('60_by_skills'!$C:$C,    '60_by_skills'!$D:$D,$B$7,     '60_by_skills'!$A:$A,simulation!$A:$A,   '60_by_skills'!$B:$B,simulation!F$14) +
SUMIFS('60_by_skills'!$C:$C,    '60_by_skills'!$D:$D,$B$8,     '60_by_skills'!$A:$A,simulation!$A:$A,   '60_by_skills'!$B:$B,simulation!F$14) +
SUMIFS('60_by_skills'!$C:$C,    '60_by_skills'!$D:$D,$B$9,     '60_by_skills'!$A:$A,simulation!$A:$A,   '60_by_skills'!$B:$B,simulation!F$14) +
SUMIFS('60_by_skills'!$C:$C,    '60_by_skills'!$D:$D,$B$10,     '60_by_skills'!$A:$A,simulation!$A:$A,   '60_by_skills'!$B:$B,simulation!F$14) +
SUMIFS('60_by_skills'!$C:$C,    '60_by_skills'!$D:$D,$B$11,     '60_by_skills'!$A:$A,simulation!$A:$A,   '60_by_skills'!$B:$B,simulation!F$14) +
SUMIFS('60_by_skills'!$C:$C,    '60_by_skills'!$D:$D,$B$12,     '60_by_skills'!$A:$A,simulation!$A:$A,   '60_by_skills'!$B:$B,simulation!F$14)</f>
        <v>0</v>
      </c>
      <c r="G17" s="15">
        <f>SUMIFS('60_by_skills'!$C:$C,    '60_by_skills'!$D:$D,$B$3,     '60_by_skills'!$A:$A,simulation!$A:$A,   '60_by_skills'!$B:$B,simulation!G$14) +
 SUMIFS('60_by_skills'!$C:$C,    '60_by_skills'!$D:$D,$B$4,     '60_by_skills'!$A:$A,simulation!$A:$A,   '60_by_skills'!$B:$B,simulation!G$14) +
SUMIFS('60_by_skills'!$C:$C,    '60_by_skills'!$D:$D,$B$5,     '60_by_skills'!$A:$A,simulation!$A:$A,   '60_by_skills'!$B:$B,simulation!G$14) +
SUMIFS('60_by_skills'!$C:$C,    '60_by_skills'!$D:$D,$B$6,     '60_by_skills'!$A:$A,simulation!$A:$A,   '60_by_skills'!$B:$B,simulation!G$14) +
SUMIFS('60_by_skills'!$C:$C,    '60_by_skills'!$D:$D,$B$7,     '60_by_skills'!$A:$A,simulation!$A:$A,   '60_by_skills'!$B:$B,simulation!G$14) +
SUMIFS('60_by_skills'!$C:$C,    '60_by_skills'!$D:$D,$B$8,     '60_by_skills'!$A:$A,simulation!$A:$A,   '60_by_skills'!$B:$B,simulation!G$14) +
SUMIFS('60_by_skills'!$C:$C,    '60_by_skills'!$D:$D,$B$9,     '60_by_skills'!$A:$A,simulation!$A:$A,   '60_by_skills'!$B:$B,simulation!G$14) +
SUMIFS('60_by_skills'!$C:$C,    '60_by_skills'!$D:$D,$B$10,     '60_by_skills'!$A:$A,simulation!$A:$A,   '60_by_skills'!$B:$B,simulation!G$14) +
SUMIFS('60_by_skills'!$C:$C,    '60_by_skills'!$D:$D,$B$11,     '60_by_skills'!$A:$A,simulation!$A:$A,   '60_by_skills'!$B:$B,simulation!G$14) +
SUMIFS('60_by_skills'!$C:$C,    '60_by_skills'!$D:$D,$B$12,     '60_by_skills'!$A:$A,simulation!$A:$A,   '60_by_skills'!$B:$B,simulation!G$14)</f>
        <v>0</v>
      </c>
      <c r="H17" s="15">
        <f>SUMIFS('60_by_skills'!$C:$C,    '60_by_skills'!$D:$D,$B$3,     '60_by_skills'!$A:$A,simulation!$A:$A,   '60_by_skills'!$B:$B,simulation!H$14) +
 SUMIFS('60_by_skills'!$C:$C,    '60_by_skills'!$D:$D,$B$4,     '60_by_skills'!$A:$A,simulation!$A:$A,   '60_by_skills'!$B:$B,simulation!H$14) +
SUMIFS('60_by_skills'!$C:$C,    '60_by_skills'!$D:$D,$B$5,     '60_by_skills'!$A:$A,simulation!$A:$A,   '60_by_skills'!$B:$B,simulation!H$14) +
SUMIFS('60_by_skills'!$C:$C,    '60_by_skills'!$D:$D,$B$6,     '60_by_skills'!$A:$A,simulation!$A:$A,   '60_by_skills'!$B:$B,simulation!H$14) +
SUMIFS('60_by_skills'!$C:$C,    '60_by_skills'!$D:$D,$B$7,     '60_by_skills'!$A:$A,simulation!$A:$A,   '60_by_skills'!$B:$B,simulation!H$14) +
SUMIFS('60_by_skills'!$C:$C,    '60_by_skills'!$D:$D,$B$8,     '60_by_skills'!$A:$A,simulation!$A:$A,   '60_by_skills'!$B:$B,simulation!H$14) +
SUMIFS('60_by_skills'!$C:$C,    '60_by_skills'!$D:$D,$B$9,     '60_by_skills'!$A:$A,simulation!$A:$A,   '60_by_skills'!$B:$B,simulation!H$14) +
SUMIFS('60_by_skills'!$C:$C,    '60_by_skills'!$D:$D,$B$10,     '60_by_skills'!$A:$A,simulation!$A:$A,   '60_by_skills'!$B:$B,simulation!H$14) +
SUMIFS('60_by_skills'!$C:$C,    '60_by_skills'!$D:$D,$B$11,     '60_by_skills'!$A:$A,simulation!$A:$A,   '60_by_skills'!$B:$B,simulation!H$14) +
SUMIFS('60_by_skills'!$C:$C,    '60_by_skills'!$D:$D,$B$12,     '60_by_skills'!$A:$A,simulation!$A:$A,   '60_by_skills'!$B:$B,simulation!H$14)</f>
        <v>0</v>
      </c>
      <c r="I17" s="4"/>
      <c r="P17" s="4"/>
    </row>
    <row r="18" spans="1:16">
      <c r="A18" s="14" t="s">
        <v>97</v>
      </c>
      <c r="B18" s="15">
        <f>SUMIFS('60_by_skills'!$C:$C,    '60_by_skills'!$D:$D,$B$3,     '60_by_skills'!$A:$A,$A18,   '60_by_skills'!$B:$B,simulation!B$14) +
 SUMIFS('60_by_skills'!$C:$C,    '60_by_skills'!$D:$D,$B$4,     '60_by_skills'!$A:$A,simulation!$E:$E,   '60_by_skills'!$B:$B,simulation!B$14) +
SUMIFS('60_by_skills'!$C:$C,    '60_by_skills'!$D:$D,$B$5,     '60_by_skills'!$A:$A,simulation!$E:$E,   '60_by_skills'!$B:$B,simulation!B$14) +
SUMIFS('60_by_skills'!$C:$C,    '60_by_skills'!$D:$D,$B$6,     '60_by_skills'!$A:$A,simulation!$E:$E,   '60_by_skills'!$B:$B,simulation!B$14) +
SUMIFS('60_by_skills'!$C:$C,    '60_by_skills'!$D:$D,$B$7,     '60_by_skills'!$A:$A,simulation!$E:$E,   '60_by_skills'!$B:$B,simulation!B$14) +
SUMIFS('60_by_skills'!$C:$C,    '60_by_skills'!$D:$D,$B$8,     '60_by_skills'!$A:$A,simulation!$E:$E,   '60_by_skills'!$B:$B,simulation!B$14) +
SUMIFS('60_by_skills'!$C:$C,    '60_by_skills'!$D:$D,$B$9,     '60_by_skills'!$A:$A,simulation!$E:$E,   '60_by_skills'!$B:$B,simulation!B$14) +
SUMIFS('60_by_skills'!$C:$C,    '60_by_skills'!$D:$D,$B$10,     '60_by_skills'!$A:$A,simulation!$E:$E,   '60_by_skills'!$B:$B,simulation!B$14) +
SUMIFS('60_by_skills'!$C:$C,    '60_by_skills'!$D:$D,$B$11,     '60_by_skills'!$A:$A,simulation!$E:$E,   '60_by_skills'!$B:$B,simulation!B$14) +
SUMIFS('60_by_skills'!$C:$C,    '60_by_skills'!$D:$D,$B$12,     '60_by_skills'!$A:$A,simulation!$E:$E,   '60_by_skills'!$B:$B,simulation!B$14)</f>
        <v>0</v>
      </c>
      <c r="C18" s="15">
        <f>SUMIFS('60_by_skills'!$C:$C,    '60_by_skills'!$D:$D,$B$3,     '60_by_skills'!$A:$A,simulation!$A:$A,   '60_by_skills'!$B:$B,simulation!C$14) +
 SUMIFS('60_by_skills'!$C:$C,    '60_by_skills'!$D:$D,$B$4,     '60_by_skills'!$A:$A,simulation!$A:$A,   '60_by_skills'!$B:$B,simulation!C$14) +
SUMIFS('60_by_skills'!$C:$C,    '60_by_skills'!$D:$D,$B$5,     '60_by_skills'!$A:$A,simulation!$A:$A,   '60_by_skills'!$B:$B,simulation!C$14) +
SUMIFS('60_by_skills'!$C:$C,    '60_by_skills'!$D:$D,$B$6,     '60_by_skills'!$A:$A,simulation!$A:$A,   '60_by_skills'!$B:$B,simulation!C$14) +
SUMIFS('60_by_skills'!$C:$C,    '60_by_skills'!$D:$D,$B$7,     '60_by_skills'!$A:$A,simulation!$A:$A,   '60_by_skills'!$B:$B,simulation!C$14) +
SUMIFS('60_by_skills'!$C:$C,    '60_by_skills'!$D:$D,$B$8,     '60_by_skills'!$A:$A,simulation!$A:$A,   '60_by_skills'!$B:$B,simulation!C$14) +
SUMIFS('60_by_skills'!$C:$C,    '60_by_skills'!$D:$D,$B$9,     '60_by_skills'!$A:$A,simulation!$A:$A,   '60_by_skills'!$B:$B,simulation!C$14) +
SUMIFS('60_by_skills'!$C:$C,    '60_by_skills'!$D:$D,$B$10,     '60_by_skills'!$A:$A,simulation!$A:$A,   '60_by_skills'!$B:$B,simulation!C$14) +
SUMIFS('60_by_skills'!$C:$C,    '60_by_skills'!$D:$D,$B$11,     '60_by_skills'!$A:$A,simulation!$A:$A,   '60_by_skills'!$B:$B,simulation!C$14) +
SUMIFS('60_by_skills'!$C:$C,    '60_by_skills'!$D:$D,$B$12,     '60_by_skills'!$A:$A,simulation!$A:$A,   '60_by_skills'!$B:$B,simulation!C$14)</f>
        <v>0</v>
      </c>
      <c r="D18" s="15">
        <f>SUMIFS('60_by_skills'!$C:$C,    '60_by_skills'!$D:$D,$B$3,     '60_by_skills'!$A:$A,simulation!$A:$A,   '60_by_skills'!$B:$B,simulation!D$14) +
 SUMIFS('60_by_skills'!$C:$C,    '60_by_skills'!$D:$D,$B$4,     '60_by_skills'!$A:$A,simulation!$A:$A,   '60_by_skills'!$B:$B,simulation!D$14) +
SUMIFS('60_by_skills'!$C:$C,    '60_by_skills'!$D:$D,$B$5,     '60_by_skills'!$A:$A,simulation!$A:$A,   '60_by_skills'!$B:$B,simulation!D$14) +
SUMIFS('60_by_skills'!$C:$C,    '60_by_skills'!$D:$D,$B$6,     '60_by_skills'!$A:$A,simulation!$A:$A,   '60_by_skills'!$B:$B,simulation!D$14) +
SUMIFS('60_by_skills'!$C:$C,    '60_by_skills'!$D:$D,$B$7,     '60_by_skills'!$A:$A,simulation!$A:$A,   '60_by_skills'!$B:$B,simulation!D$14) +
SUMIFS('60_by_skills'!$C:$C,    '60_by_skills'!$D:$D,$B$8,     '60_by_skills'!$A:$A,simulation!$A:$A,   '60_by_skills'!$B:$B,simulation!D$14) +
SUMIFS('60_by_skills'!$C:$C,    '60_by_skills'!$D:$D,$B$9,     '60_by_skills'!$A:$A,simulation!$A:$A,   '60_by_skills'!$B:$B,simulation!D$14) +
SUMIFS('60_by_skills'!$C:$C,    '60_by_skills'!$D:$D,$B$10,     '60_by_skills'!$A:$A,simulation!$A:$A,   '60_by_skills'!$B:$B,simulation!D$14) +
SUMIFS('60_by_skills'!$C:$C,    '60_by_skills'!$D:$D,$B$11,     '60_by_skills'!$A:$A,simulation!$A:$A,   '60_by_skills'!$B:$B,simulation!D$14) +
SUMIFS('60_by_skills'!$C:$C,    '60_by_skills'!$D:$D,$B$12,     '60_by_skills'!$A:$A,simulation!$A:$A,   '60_by_skills'!$B:$B,simulation!D$14)</f>
        <v>0</v>
      </c>
      <c r="E18" s="15">
        <f>SUMIFS('60_by_skills'!$C:$C,    '60_by_skills'!$D:$D,$B$3,     '60_by_skills'!$A:$A,simulation!$A:$A,   '60_by_skills'!$B:$B,simulation!E$14) +
 SUMIFS('60_by_skills'!$C:$C,    '60_by_skills'!$D:$D,$B$4,     '60_by_skills'!$A:$A,simulation!$A:$A,   '60_by_skills'!$B:$B,simulation!E$14) +
SUMIFS('60_by_skills'!$C:$C,    '60_by_skills'!$D:$D,$B$5,     '60_by_skills'!$A:$A,simulation!$A:$A,   '60_by_skills'!$B:$B,simulation!E$14) +
SUMIFS('60_by_skills'!$C:$C,    '60_by_skills'!$D:$D,$B$6,     '60_by_skills'!$A:$A,simulation!$A:$A,   '60_by_skills'!$B:$B,simulation!E$14) +
SUMIFS('60_by_skills'!$C:$C,    '60_by_skills'!$D:$D,$B$7,     '60_by_skills'!$A:$A,simulation!$A:$A,   '60_by_skills'!$B:$B,simulation!E$14) +
SUMIFS('60_by_skills'!$C:$C,    '60_by_skills'!$D:$D,$B$8,     '60_by_skills'!$A:$A,simulation!$A:$A,   '60_by_skills'!$B:$B,simulation!E$14) +
SUMIFS('60_by_skills'!$C:$C,    '60_by_skills'!$D:$D,$B$9,     '60_by_skills'!$A:$A,simulation!$A:$A,   '60_by_skills'!$B:$B,simulation!E$14) +
SUMIFS('60_by_skills'!$C:$C,    '60_by_skills'!$D:$D,$B$10,     '60_by_skills'!$A:$A,simulation!$A:$A,   '60_by_skills'!$B:$B,simulation!E$14) +
SUMIFS('60_by_skills'!$C:$C,    '60_by_skills'!$D:$D,$B$11,     '60_by_skills'!$A:$A,simulation!$A:$A,   '60_by_skills'!$B:$B,simulation!E$14) +
SUMIFS('60_by_skills'!$C:$C,    '60_by_skills'!$D:$D,$B$12,     '60_by_skills'!$A:$A,simulation!$A:$A,   '60_by_skills'!$B:$B,simulation!E$14)</f>
        <v>0</v>
      </c>
      <c r="F18" s="15">
        <f>SUMIFS('60_by_skills'!$C:$C,    '60_by_skills'!$D:$D,$B$3,     '60_by_skills'!$A:$A,simulation!$A:$A,   '60_by_skills'!$B:$B,simulation!F$14) +
 SUMIFS('60_by_skills'!$C:$C,    '60_by_skills'!$D:$D,$B$4,     '60_by_skills'!$A:$A,simulation!$A:$A,   '60_by_skills'!$B:$B,simulation!F$14) +
SUMIFS('60_by_skills'!$C:$C,    '60_by_skills'!$D:$D,$B$5,     '60_by_skills'!$A:$A,simulation!$A:$A,   '60_by_skills'!$B:$B,simulation!F$14) +
SUMIFS('60_by_skills'!$C:$C,    '60_by_skills'!$D:$D,$B$6,     '60_by_skills'!$A:$A,simulation!$A:$A,   '60_by_skills'!$B:$B,simulation!F$14) +
SUMIFS('60_by_skills'!$C:$C,    '60_by_skills'!$D:$D,$B$7,     '60_by_skills'!$A:$A,simulation!$A:$A,   '60_by_skills'!$B:$B,simulation!F$14) +
SUMIFS('60_by_skills'!$C:$C,    '60_by_skills'!$D:$D,$B$8,     '60_by_skills'!$A:$A,simulation!$A:$A,   '60_by_skills'!$B:$B,simulation!F$14) +
SUMIFS('60_by_skills'!$C:$C,    '60_by_skills'!$D:$D,$B$9,     '60_by_skills'!$A:$A,simulation!$A:$A,   '60_by_skills'!$B:$B,simulation!F$14) +
SUMIFS('60_by_skills'!$C:$C,    '60_by_skills'!$D:$D,$B$10,     '60_by_skills'!$A:$A,simulation!$A:$A,   '60_by_skills'!$B:$B,simulation!F$14) +
SUMIFS('60_by_skills'!$C:$C,    '60_by_skills'!$D:$D,$B$11,     '60_by_skills'!$A:$A,simulation!$A:$A,   '60_by_skills'!$B:$B,simulation!F$14) +
SUMIFS('60_by_skills'!$C:$C,    '60_by_skills'!$D:$D,$B$12,     '60_by_skills'!$A:$A,simulation!$A:$A,   '60_by_skills'!$B:$B,simulation!F$14)</f>
        <v>0</v>
      </c>
      <c r="G18" s="15">
        <f>SUMIFS('60_by_skills'!$C:$C,    '60_by_skills'!$D:$D,$B$3,     '60_by_skills'!$A:$A,simulation!$A:$A,   '60_by_skills'!$B:$B,simulation!G$14) +
 SUMIFS('60_by_skills'!$C:$C,    '60_by_skills'!$D:$D,$B$4,     '60_by_skills'!$A:$A,simulation!$A:$A,   '60_by_skills'!$B:$B,simulation!G$14) +
SUMIFS('60_by_skills'!$C:$C,    '60_by_skills'!$D:$D,$B$5,     '60_by_skills'!$A:$A,simulation!$A:$A,   '60_by_skills'!$B:$B,simulation!G$14) +
SUMIFS('60_by_skills'!$C:$C,    '60_by_skills'!$D:$D,$B$6,     '60_by_skills'!$A:$A,simulation!$A:$A,   '60_by_skills'!$B:$B,simulation!G$14) +
SUMIFS('60_by_skills'!$C:$C,    '60_by_skills'!$D:$D,$B$7,     '60_by_skills'!$A:$A,simulation!$A:$A,   '60_by_skills'!$B:$B,simulation!G$14) +
SUMIFS('60_by_skills'!$C:$C,    '60_by_skills'!$D:$D,$B$8,     '60_by_skills'!$A:$A,simulation!$A:$A,   '60_by_skills'!$B:$B,simulation!G$14) +
SUMIFS('60_by_skills'!$C:$C,    '60_by_skills'!$D:$D,$B$9,     '60_by_skills'!$A:$A,simulation!$A:$A,   '60_by_skills'!$B:$B,simulation!G$14) +
SUMIFS('60_by_skills'!$C:$C,    '60_by_skills'!$D:$D,$B$10,     '60_by_skills'!$A:$A,simulation!$A:$A,   '60_by_skills'!$B:$B,simulation!G$14) +
SUMIFS('60_by_skills'!$C:$C,    '60_by_skills'!$D:$D,$B$11,     '60_by_skills'!$A:$A,simulation!$A:$A,   '60_by_skills'!$B:$B,simulation!G$14) +
SUMIFS('60_by_skills'!$C:$C,    '60_by_skills'!$D:$D,$B$12,     '60_by_skills'!$A:$A,simulation!$A:$A,   '60_by_skills'!$B:$B,simulation!G$14)</f>
        <v>0</v>
      </c>
      <c r="H18" s="15">
        <f>SUMIFS('60_by_skills'!$C:$C,    '60_by_skills'!$D:$D,$B$3,     '60_by_skills'!$A:$A,simulation!$A:$A,   '60_by_skills'!$B:$B,simulation!H$14) +
 SUMIFS('60_by_skills'!$C:$C,    '60_by_skills'!$D:$D,$B$4,     '60_by_skills'!$A:$A,simulation!$A:$A,   '60_by_skills'!$B:$B,simulation!H$14) +
SUMIFS('60_by_skills'!$C:$C,    '60_by_skills'!$D:$D,$B$5,     '60_by_skills'!$A:$A,simulation!$A:$A,   '60_by_skills'!$B:$B,simulation!H$14) +
SUMIFS('60_by_skills'!$C:$C,    '60_by_skills'!$D:$D,$B$6,     '60_by_skills'!$A:$A,simulation!$A:$A,   '60_by_skills'!$B:$B,simulation!H$14) +
SUMIFS('60_by_skills'!$C:$C,    '60_by_skills'!$D:$D,$B$7,     '60_by_skills'!$A:$A,simulation!$A:$A,   '60_by_skills'!$B:$B,simulation!H$14) +
SUMIFS('60_by_skills'!$C:$C,    '60_by_skills'!$D:$D,$B$8,     '60_by_skills'!$A:$A,simulation!$A:$A,   '60_by_skills'!$B:$B,simulation!H$14) +
SUMIFS('60_by_skills'!$C:$C,    '60_by_skills'!$D:$D,$B$9,     '60_by_skills'!$A:$A,simulation!$A:$A,   '60_by_skills'!$B:$B,simulation!H$14) +
SUMIFS('60_by_skills'!$C:$C,    '60_by_skills'!$D:$D,$B$10,     '60_by_skills'!$A:$A,simulation!$A:$A,   '60_by_skills'!$B:$B,simulation!H$14) +
SUMIFS('60_by_skills'!$C:$C,    '60_by_skills'!$D:$D,$B$11,     '60_by_skills'!$A:$A,simulation!$A:$A,   '60_by_skills'!$B:$B,simulation!H$14) +
SUMIFS('60_by_skills'!$C:$C,    '60_by_skills'!$D:$D,$B$12,     '60_by_skills'!$A:$A,simulation!$A:$A,   '60_by_skills'!$B:$B,simulation!H$14)</f>
        <v>0</v>
      </c>
      <c r="I18" s="4"/>
      <c r="P18" s="4"/>
    </row>
    <row r="19" spans="1:16">
      <c r="A19" s="14" t="s">
        <v>11</v>
      </c>
      <c r="B19" s="15">
        <f>SUMIFS('60_by_skills'!$C:$C,    '60_by_skills'!$D:$D,$B$3,     '60_by_skills'!$A:$A,$A19,   '60_by_skills'!$B:$B,simulation!B$14) +
 SUMIFS('60_by_skills'!$C:$C,    '60_by_skills'!$D:$D,$B$4,     '60_by_skills'!$A:$A,$A19,   '60_by_skills'!$B:$B,simulation!B$14) +
SUMIFS('60_by_skills'!$C:$C,    '60_by_skills'!$D:$D,$B$5,     '60_by_skills'!$A:$A,$A19,   '60_by_skills'!$B:$B,simulation!B$14) +
SUMIFS('60_by_skills'!$C:$C,    '60_by_skills'!$D:$D,$B$6,     '60_by_skills'!$A:$A,$A19,   '60_by_skills'!$B:$B,simulation!B$14) +
SUMIFS('60_by_skills'!$C:$C,    '60_by_skills'!$D:$D,$B$7,     '60_by_skills'!$A:$A,$A19,   '60_by_skills'!$B:$B,simulation!B$14) +
SUMIFS('60_by_skills'!$C:$C,    '60_by_skills'!$D:$D,$B$8,     '60_by_skills'!$A:$A,$A19,   '60_by_skills'!$B:$B,simulation!B$14) +
SUMIFS('60_by_skills'!$C:$C,    '60_by_skills'!$D:$D,$B$9,     '60_by_skills'!$A:$A,$A19,   '60_by_skills'!$B:$B,simulation!B$14) +
SUMIFS('60_by_skills'!$C:$C,    '60_by_skills'!$D:$D,$B$10,     '60_by_skills'!$A:$A,$A19,   '60_by_skills'!$B:$B,simulation!B$14) +
SUMIFS('60_by_skills'!$C:$C,    '60_by_skills'!$D:$D,$B$11,     '60_by_skills'!$A:$A,$A19,   '60_by_skills'!$B:$B,simulation!B$14) +
SUMIFS('60_by_skills'!$C:$C,    '60_by_skills'!$D:$D,$B$12,     '60_by_skills'!$A:$A,$A19,   '60_by_skills'!$B:$B,simulation!B$14)</f>
        <v>0.3</v>
      </c>
      <c r="C19" s="15">
        <f>SUMIFS('60_by_skills'!$C:$C,    '60_by_skills'!$D:$D,$B$3,     '60_by_skills'!$A:$A,simulation!$A:$A,   '60_by_skills'!$B:$B,simulation!C$14) +
 SUMIFS('60_by_skills'!$C:$C,    '60_by_skills'!$D:$D,$B$4,     '60_by_skills'!$A:$A,simulation!$A:$A,   '60_by_skills'!$B:$B,simulation!C$14) +
SUMIFS('60_by_skills'!$C:$C,    '60_by_skills'!$D:$D,$B$5,     '60_by_skills'!$A:$A,simulation!$A:$A,   '60_by_skills'!$B:$B,simulation!C$14) +
SUMIFS('60_by_skills'!$C:$C,    '60_by_skills'!$D:$D,$B$6,     '60_by_skills'!$A:$A,simulation!$A:$A,   '60_by_skills'!$B:$B,simulation!C$14) +
SUMIFS('60_by_skills'!$C:$C,    '60_by_skills'!$D:$D,$B$7,     '60_by_skills'!$A:$A,simulation!$A:$A,   '60_by_skills'!$B:$B,simulation!C$14) +
SUMIFS('60_by_skills'!$C:$C,    '60_by_skills'!$D:$D,$B$8,     '60_by_skills'!$A:$A,simulation!$A:$A,   '60_by_skills'!$B:$B,simulation!C$14) +
SUMIFS('60_by_skills'!$C:$C,    '60_by_skills'!$D:$D,$B$9,     '60_by_skills'!$A:$A,simulation!$A:$A,   '60_by_skills'!$B:$B,simulation!C$14) +
SUMIFS('60_by_skills'!$C:$C,    '60_by_skills'!$D:$D,$B$10,     '60_by_skills'!$A:$A,simulation!$A:$A,   '60_by_skills'!$B:$B,simulation!C$14) +
SUMIFS('60_by_skills'!$C:$C,    '60_by_skills'!$D:$D,$B$11,     '60_by_skills'!$A:$A,simulation!$A:$A,   '60_by_skills'!$B:$B,simulation!C$14) +
SUMIFS('60_by_skills'!$C:$C,    '60_by_skills'!$D:$D,$B$12,     '60_by_skills'!$A:$A,simulation!$A:$A,   '60_by_skills'!$B:$B,simulation!C$14)</f>
        <v>0</v>
      </c>
      <c r="D19" s="15">
        <f>SUMIFS('60_by_skills'!$C:$C,    '60_by_skills'!$D:$D,$B$3,     '60_by_skills'!$A:$A,simulation!$A:$A,   '60_by_skills'!$B:$B,simulation!D$14) +
 SUMIFS('60_by_skills'!$C:$C,    '60_by_skills'!$D:$D,$B$4,     '60_by_skills'!$A:$A,simulation!$A:$A,   '60_by_skills'!$B:$B,simulation!D$14) +
SUMIFS('60_by_skills'!$C:$C,    '60_by_skills'!$D:$D,$B$5,     '60_by_skills'!$A:$A,simulation!$A:$A,   '60_by_skills'!$B:$B,simulation!D$14) +
SUMIFS('60_by_skills'!$C:$C,    '60_by_skills'!$D:$D,$B$6,     '60_by_skills'!$A:$A,simulation!$A:$A,   '60_by_skills'!$B:$B,simulation!D$14) +
SUMIFS('60_by_skills'!$C:$C,    '60_by_skills'!$D:$D,$B$7,     '60_by_skills'!$A:$A,simulation!$A:$A,   '60_by_skills'!$B:$B,simulation!D$14) +
SUMIFS('60_by_skills'!$C:$C,    '60_by_skills'!$D:$D,$B$8,     '60_by_skills'!$A:$A,simulation!$A:$A,   '60_by_skills'!$B:$B,simulation!D$14) +
SUMIFS('60_by_skills'!$C:$C,    '60_by_skills'!$D:$D,$B$9,     '60_by_skills'!$A:$A,simulation!$A:$A,   '60_by_skills'!$B:$B,simulation!D$14) +
SUMIFS('60_by_skills'!$C:$C,    '60_by_skills'!$D:$D,$B$10,     '60_by_skills'!$A:$A,simulation!$A:$A,   '60_by_skills'!$B:$B,simulation!D$14) +
SUMIFS('60_by_skills'!$C:$C,    '60_by_skills'!$D:$D,$B$11,     '60_by_skills'!$A:$A,simulation!$A:$A,   '60_by_skills'!$B:$B,simulation!D$14) +
SUMIFS('60_by_skills'!$C:$C,    '60_by_skills'!$D:$D,$B$12,     '60_by_skills'!$A:$A,simulation!$A:$A,   '60_by_skills'!$B:$B,simulation!D$14)</f>
        <v>0</v>
      </c>
      <c r="E19" s="15">
        <f>SUMIFS('60_by_skills'!$C:$C,    '60_by_skills'!$D:$D,$B$3,     '60_by_skills'!$A:$A,simulation!$A:$A,   '60_by_skills'!$B:$B,simulation!E$14) +
 SUMIFS('60_by_skills'!$C:$C,    '60_by_skills'!$D:$D,$B$4,     '60_by_skills'!$A:$A,simulation!$A:$A,   '60_by_skills'!$B:$B,simulation!E$14) +
SUMIFS('60_by_skills'!$C:$C,    '60_by_skills'!$D:$D,$B$5,     '60_by_skills'!$A:$A,simulation!$A:$A,   '60_by_skills'!$B:$B,simulation!E$14) +
SUMIFS('60_by_skills'!$C:$C,    '60_by_skills'!$D:$D,$B$6,     '60_by_skills'!$A:$A,simulation!$A:$A,   '60_by_skills'!$B:$B,simulation!E$14) +
SUMIFS('60_by_skills'!$C:$C,    '60_by_skills'!$D:$D,$B$7,     '60_by_skills'!$A:$A,simulation!$A:$A,   '60_by_skills'!$B:$B,simulation!E$14) +
SUMIFS('60_by_skills'!$C:$C,    '60_by_skills'!$D:$D,$B$8,     '60_by_skills'!$A:$A,simulation!$A:$A,   '60_by_skills'!$B:$B,simulation!E$14) +
SUMIFS('60_by_skills'!$C:$C,    '60_by_skills'!$D:$D,$B$9,     '60_by_skills'!$A:$A,simulation!$A:$A,   '60_by_skills'!$B:$B,simulation!E$14) +
SUMIFS('60_by_skills'!$C:$C,    '60_by_skills'!$D:$D,$B$10,     '60_by_skills'!$A:$A,simulation!$A:$A,   '60_by_skills'!$B:$B,simulation!E$14) +
SUMIFS('60_by_skills'!$C:$C,    '60_by_skills'!$D:$D,$B$11,     '60_by_skills'!$A:$A,simulation!$A:$A,   '60_by_skills'!$B:$B,simulation!E$14) +
SUMIFS('60_by_skills'!$C:$C,    '60_by_skills'!$D:$D,$B$12,     '60_by_skills'!$A:$A,simulation!$A:$A,   '60_by_skills'!$B:$B,simulation!E$14)</f>
        <v>0</v>
      </c>
      <c r="F19" s="15">
        <f>SUMIFS('60_by_skills'!$C:$C,    '60_by_skills'!$D:$D,$B$3,     '60_by_skills'!$A:$A,simulation!$A:$A,   '60_by_skills'!$B:$B,simulation!F$14) +
 SUMIFS('60_by_skills'!$C:$C,    '60_by_skills'!$D:$D,$B$4,     '60_by_skills'!$A:$A,simulation!$A:$A,   '60_by_skills'!$B:$B,simulation!F$14) +
SUMIFS('60_by_skills'!$C:$C,    '60_by_skills'!$D:$D,$B$5,     '60_by_skills'!$A:$A,simulation!$A:$A,   '60_by_skills'!$B:$B,simulation!F$14) +
SUMIFS('60_by_skills'!$C:$C,    '60_by_skills'!$D:$D,$B$6,     '60_by_skills'!$A:$A,simulation!$A:$A,   '60_by_skills'!$B:$B,simulation!F$14) +
SUMIFS('60_by_skills'!$C:$C,    '60_by_skills'!$D:$D,$B$7,     '60_by_skills'!$A:$A,simulation!$A:$A,   '60_by_skills'!$B:$B,simulation!F$14) +
SUMIFS('60_by_skills'!$C:$C,    '60_by_skills'!$D:$D,$B$8,     '60_by_skills'!$A:$A,simulation!$A:$A,   '60_by_skills'!$B:$B,simulation!F$14) +
SUMIFS('60_by_skills'!$C:$C,    '60_by_skills'!$D:$D,$B$9,     '60_by_skills'!$A:$A,simulation!$A:$A,   '60_by_skills'!$B:$B,simulation!F$14) +
SUMIFS('60_by_skills'!$C:$C,    '60_by_skills'!$D:$D,$B$10,     '60_by_skills'!$A:$A,simulation!$A:$A,   '60_by_skills'!$B:$B,simulation!F$14) +
SUMIFS('60_by_skills'!$C:$C,    '60_by_skills'!$D:$D,$B$11,     '60_by_skills'!$A:$A,simulation!$A:$A,   '60_by_skills'!$B:$B,simulation!F$14) +
SUMIFS('60_by_skills'!$C:$C,    '60_by_skills'!$D:$D,$B$12,     '60_by_skills'!$A:$A,simulation!$A:$A,   '60_by_skills'!$B:$B,simulation!F$14)</f>
        <v>6.5000000000000002E-2</v>
      </c>
      <c r="G19" s="15">
        <f>SUMIFS('60_by_skills'!$C:$C,    '60_by_skills'!$D:$D,$B$3,     '60_by_skills'!$A:$A,simulation!$A:$A,   '60_by_skills'!$B:$B,simulation!G$14) +
 SUMIFS('60_by_skills'!$C:$C,    '60_by_skills'!$D:$D,$B$4,     '60_by_skills'!$A:$A,simulation!$A:$A,   '60_by_skills'!$B:$B,simulation!G$14) +
SUMIFS('60_by_skills'!$C:$C,    '60_by_skills'!$D:$D,$B$5,     '60_by_skills'!$A:$A,simulation!$A:$A,   '60_by_skills'!$B:$B,simulation!G$14) +
SUMIFS('60_by_skills'!$C:$C,    '60_by_skills'!$D:$D,$B$6,     '60_by_skills'!$A:$A,simulation!$A:$A,   '60_by_skills'!$B:$B,simulation!G$14) +
SUMIFS('60_by_skills'!$C:$C,    '60_by_skills'!$D:$D,$B$7,     '60_by_skills'!$A:$A,simulation!$A:$A,   '60_by_skills'!$B:$B,simulation!G$14) +
SUMIFS('60_by_skills'!$C:$C,    '60_by_skills'!$D:$D,$B$8,     '60_by_skills'!$A:$A,simulation!$A:$A,   '60_by_skills'!$B:$B,simulation!G$14) +
SUMIFS('60_by_skills'!$C:$C,    '60_by_skills'!$D:$D,$B$9,     '60_by_skills'!$A:$A,simulation!$A:$A,   '60_by_skills'!$B:$B,simulation!G$14) +
SUMIFS('60_by_skills'!$C:$C,    '60_by_skills'!$D:$D,$B$10,     '60_by_skills'!$A:$A,simulation!$A:$A,   '60_by_skills'!$B:$B,simulation!G$14) +
SUMIFS('60_by_skills'!$C:$C,    '60_by_skills'!$D:$D,$B$11,     '60_by_skills'!$A:$A,simulation!$A:$A,   '60_by_skills'!$B:$B,simulation!G$14) +
SUMIFS('60_by_skills'!$C:$C,    '60_by_skills'!$D:$D,$B$12,     '60_by_skills'!$A:$A,simulation!$A:$A,   '60_by_skills'!$B:$B,simulation!G$14)</f>
        <v>0</v>
      </c>
      <c r="H19" s="15">
        <f>SUMIFS('60_by_skills'!$C:$C,    '60_by_skills'!$D:$D,$B$3,     '60_by_skills'!$A:$A,simulation!$A:$A,   '60_by_skills'!$B:$B,simulation!H$14) +
 SUMIFS('60_by_skills'!$C:$C,    '60_by_skills'!$D:$D,$B$4,     '60_by_skills'!$A:$A,simulation!$A:$A,   '60_by_skills'!$B:$B,simulation!H$14) +
SUMIFS('60_by_skills'!$C:$C,    '60_by_skills'!$D:$D,$B$5,     '60_by_skills'!$A:$A,simulation!$A:$A,   '60_by_skills'!$B:$B,simulation!H$14) +
SUMIFS('60_by_skills'!$C:$C,    '60_by_skills'!$D:$D,$B$6,     '60_by_skills'!$A:$A,simulation!$A:$A,   '60_by_skills'!$B:$B,simulation!H$14) +
SUMIFS('60_by_skills'!$C:$C,    '60_by_skills'!$D:$D,$B$7,     '60_by_skills'!$A:$A,simulation!$A:$A,   '60_by_skills'!$B:$B,simulation!H$14) +
SUMIFS('60_by_skills'!$C:$C,    '60_by_skills'!$D:$D,$B$8,     '60_by_skills'!$A:$A,simulation!$A:$A,   '60_by_skills'!$B:$B,simulation!H$14) +
SUMIFS('60_by_skills'!$C:$C,    '60_by_skills'!$D:$D,$B$9,     '60_by_skills'!$A:$A,simulation!$A:$A,   '60_by_skills'!$B:$B,simulation!H$14) +
SUMIFS('60_by_skills'!$C:$C,    '60_by_skills'!$D:$D,$B$10,     '60_by_skills'!$A:$A,simulation!$A:$A,   '60_by_skills'!$B:$B,simulation!H$14) +
SUMIFS('60_by_skills'!$C:$C,    '60_by_skills'!$D:$D,$B$11,     '60_by_skills'!$A:$A,simulation!$A:$A,   '60_by_skills'!$B:$B,simulation!H$14) +
SUMIFS('60_by_skills'!$C:$C,    '60_by_skills'!$D:$D,$B$12,     '60_by_skills'!$A:$A,simulation!$A:$A,   '60_by_skills'!$B:$B,simulation!H$14)</f>
        <v>0</v>
      </c>
      <c r="I19" s="4"/>
      <c r="P19" s="4"/>
    </row>
    <row r="20" spans="1:16">
      <c r="A20" s="14" t="s">
        <v>19</v>
      </c>
      <c r="B20" s="15">
        <f>SUMIFS('60_by_skills'!$C:$C,    '60_by_skills'!$D:$D,$B$3,     '60_by_skills'!$A:$A,$A20,   '60_by_skills'!$B:$B,simulation!B$14) +
 SUMIFS('60_by_skills'!$C:$C,    '60_by_skills'!$D:$D,$B$4,     '60_by_skills'!$A:$A,simulation!$E:$E,   '60_by_skills'!$B:$B,simulation!B$14) +
SUMIFS('60_by_skills'!$C:$C,    '60_by_skills'!$D:$D,$B$5,     '60_by_skills'!$A:$A,simulation!$E:$E,   '60_by_skills'!$B:$B,simulation!B$14) +
SUMIFS('60_by_skills'!$C:$C,    '60_by_skills'!$D:$D,$B$6,     '60_by_skills'!$A:$A,simulation!$E:$E,   '60_by_skills'!$B:$B,simulation!B$14) +
SUMIFS('60_by_skills'!$C:$C,    '60_by_skills'!$D:$D,$B$7,     '60_by_skills'!$A:$A,simulation!$E:$E,   '60_by_skills'!$B:$B,simulation!B$14) +
SUMIFS('60_by_skills'!$C:$C,    '60_by_skills'!$D:$D,$B$8,     '60_by_skills'!$A:$A,simulation!$E:$E,   '60_by_skills'!$B:$B,simulation!B$14) +
SUMIFS('60_by_skills'!$C:$C,    '60_by_skills'!$D:$D,$B$9,     '60_by_skills'!$A:$A,simulation!$E:$E,   '60_by_skills'!$B:$B,simulation!B$14) +
SUMIFS('60_by_skills'!$C:$C,    '60_by_skills'!$D:$D,$B$10,     '60_by_skills'!$A:$A,simulation!$E:$E,   '60_by_skills'!$B:$B,simulation!B$14) +
SUMIFS('60_by_skills'!$C:$C,    '60_by_skills'!$D:$D,$B$11,     '60_by_skills'!$A:$A,simulation!$E:$E,   '60_by_skills'!$B:$B,simulation!B$14) +
SUMIFS('60_by_skills'!$C:$C,    '60_by_skills'!$D:$D,$B$12,     '60_by_skills'!$A:$A,simulation!$E:$E,   '60_by_skills'!$B:$B,simulation!B$14)</f>
        <v>0</v>
      </c>
      <c r="C20" s="15">
        <f>SUMIFS('60_by_skills'!$C:$C,    '60_by_skills'!$D:$D,$B$3,     '60_by_skills'!$A:$A,simulation!$A:$A,   '60_by_skills'!$B:$B,simulation!C$14) +
 SUMIFS('60_by_skills'!$C:$C,    '60_by_skills'!$D:$D,$B$4,     '60_by_skills'!$A:$A,simulation!$A:$A,   '60_by_skills'!$B:$B,simulation!C$14) +
SUMIFS('60_by_skills'!$C:$C,    '60_by_skills'!$D:$D,$B$5,     '60_by_skills'!$A:$A,simulation!$A:$A,   '60_by_skills'!$B:$B,simulation!C$14) +
SUMIFS('60_by_skills'!$C:$C,    '60_by_skills'!$D:$D,$B$6,     '60_by_skills'!$A:$A,simulation!$A:$A,   '60_by_skills'!$B:$B,simulation!C$14) +
SUMIFS('60_by_skills'!$C:$C,    '60_by_skills'!$D:$D,$B$7,     '60_by_skills'!$A:$A,simulation!$A:$A,   '60_by_skills'!$B:$B,simulation!C$14) +
SUMIFS('60_by_skills'!$C:$C,    '60_by_skills'!$D:$D,$B$8,     '60_by_skills'!$A:$A,simulation!$A:$A,   '60_by_skills'!$B:$B,simulation!C$14) +
SUMIFS('60_by_skills'!$C:$C,    '60_by_skills'!$D:$D,$B$9,     '60_by_skills'!$A:$A,simulation!$A:$A,   '60_by_skills'!$B:$B,simulation!C$14) +
SUMIFS('60_by_skills'!$C:$C,    '60_by_skills'!$D:$D,$B$10,     '60_by_skills'!$A:$A,simulation!$A:$A,   '60_by_skills'!$B:$B,simulation!C$14) +
SUMIFS('60_by_skills'!$C:$C,    '60_by_skills'!$D:$D,$B$11,     '60_by_skills'!$A:$A,simulation!$A:$A,   '60_by_skills'!$B:$B,simulation!C$14) +
SUMIFS('60_by_skills'!$C:$C,    '60_by_skills'!$D:$D,$B$12,     '60_by_skills'!$A:$A,simulation!$A:$A,   '60_by_skills'!$B:$B,simulation!C$14)</f>
        <v>0.6</v>
      </c>
      <c r="D20" s="15">
        <f>SUMIFS('60_by_skills'!$C:$C,    '60_by_skills'!$D:$D,$B$3,     '60_by_skills'!$A:$A,simulation!$A:$A,   '60_by_skills'!$B:$B,simulation!D$14) +
 SUMIFS('60_by_skills'!$C:$C,    '60_by_skills'!$D:$D,$B$4,     '60_by_skills'!$A:$A,simulation!$A:$A,   '60_by_skills'!$B:$B,simulation!D$14) +
SUMIFS('60_by_skills'!$C:$C,    '60_by_skills'!$D:$D,$B$5,     '60_by_skills'!$A:$A,simulation!$A:$A,   '60_by_skills'!$B:$B,simulation!D$14) +
SUMIFS('60_by_skills'!$C:$C,    '60_by_skills'!$D:$D,$B$6,     '60_by_skills'!$A:$A,simulation!$A:$A,   '60_by_skills'!$B:$B,simulation!D$14) +
SUMIFS('60_by_skills'!$C:$C,    '60_by_skills'!$D:$D,$B$7,     '60_by_skills'!$A:$A,simulation!$A:$A,   '60_by_skills'!$B:$B,simulation!D$14) +
SUMIFS('60_by_skills'!$C:$C,    '60_by_skills'!$D:$D,$B$8,     '60_by_skills'!$A:$A,simulation!$A:$A,   '60_by_skills'!$B:$B,simulation!D$14) +
SUMIFS('60_by_skills'!$C:$C,    '60_by_skills'!$D:$D,$B$9,     '60_by_skills'!$A:$A,simulation!$A:$A,   '60_by_skills'!$B:$B,simulation!D$14) +
SUMIFS('60_by_skills'!$C:$C,    '60_by_skills'!$D:$D,$B$10,     '60_by_skills'!$A:$A,simulation!$A:$A,   '60_by_skills'!$B:$B,simulation!D$14) +
SUMIFS('60_by_skills'!$C:$C,    '60_by_skills'!$D:$D,$B$11,     '60_by_skills'!$A:$A,simulation!$A:$A,   '60_by_skills'!$B:$B,simulation!D$14) +
SUMIFS('60_by_skills'!$C:$C,    '60_by_skills'!$D:$D,$B$12,     '60_by_skills'!$A:$A,simulation!$A:$A,   '60_by_skills'!$B:$B,simulation!D$14)</f>
        <v>0</v>
      </c>
      <c r="E20" s="15">
        <f>SUMIFS('60_by_skills'!$C:$C,    '60_by_skills'!$D:$D,$B$3,     '60_by_skills'!$A:$A,simulation!$A:$A,   '60_by_skills'!$B:$B,simulation!E$14) +
 SUMIFS('60_by_skills'!$C:$C,    '60_by_skills'!$D:$D,$B$4,     '60_by_skills'!$A:$A,simulation!$A:$A,   '60_by_skills'!$B:$B,simulation!E$14) +
SUMIFS('60_by_skills'!$C:$C,    '60_by_skills'!$D:$D,$B$5,     '60_by_skills'!$A:$A,simulation!$A:$A,   '60_by_skills'!$B:$B,simulation!E$14) +
SUMIFS('60_by_skills'!$C:$C,    '60_by_skills'!$D:$D,$B$6,     '60_by_skills'!$A:$A,simulation!$A:$A,   '60_by_skills'!$B:$B,simulation!E$14) +
SUMIFS('60_by_skills'!$C:$C,    '60_by_skills'!$D:$D,$B$7,     '60_by_skills'!$A:$A,simulation!$A:$A,   '60_by_skills'!$B:$B,simulation!E$14) +
SUMIFS('60_by_skills'!$C:$C,    '60_by_skills'!$D:$D,$B$8,     '60_by_skills'!$A:$A,simulation!$A:$A,   '60_by_skills'!$B:$B,simulation!E$14) +
SUMIFS('60_by_skills'!$C:$C,    '60_by_skills'!$D:$D,$B$9,     '60_by_skills'!$A:$A,simulation!$A:$A,   '60_by_skills'!$B:$B,simulation!E$14) +
SUMIFS('60_by_skills'!$C:$C,    '60_by_skills'!$D:$D,$B$10,     '60_by_skills'!$A:$A,simulation!$A:$A,   '60_by_skills'!$B:$B,simulation!E$14) +
SUMIFS('60_by_skills'!$C:$C,    '60_by_skills'!$D:$D,$B$11,     '60_by_skills'!$A:$A,simulation!$A:$A,   '60_by_skills'!$B:$B,simulation!E$14) +
SUMIFS('60_by_skills'!$C:$C,    '60_by_skills'!$D:$D,$B$12,     '60_by_skills'!$A:$A,simulation!$A:$A,   '60_by_skills'!$B:$B,simulation!E$14)</f>
        <v>0</v>
      </c>
      <c r="F20" s="15">
        <f>SUMIFS('60_by_skills'!$C:$C,    '60_by_skills'!$D:$D,$B$3,     '60_by_skills'!$A:$A,simulation!$A:$A,   '60_by_skills'!$B:$B,simulation!F$14) +
 SUMIFS('60_by_skills'!$C:$C,    '60_by_skills'!$D:$D,$B$4,     '60_by_skills'!$A:$A,simulation!$A:$A,   '60_by_skills'!$B:$B,simulation!F$14) +
SUMIFS('60_by_skills'!$C:$C,    '60_by_skills'!$D:$D,$B$5,     '60_by_skills'!$A:$A,simulation!$A:$A,   '60_by_skills'!$B:$B,simulation!F$14) +
SUMIFS('60_by_skills'!$C:$C,    '60_by_skills'!$D:$D,$B$6,     '60_by_skills'!$A:$A,simulation!$A:$A,   '60_by_skills'!$B:$B,simulation!F$14) +
SUMIFS('60_by_skills'!$C:$C,    '60_by_skills'!$D:$D,$B$7,     '60_by_skills'!$A:$A,simulation!$A:$A,   '60_by_skills'!$B:$B,simulation!F$14) +
SUMIFS('60_by_skills'!$C:$C,    '60_by_skills'!$D:$D,$B$8,     '60_by_skills'!$A:$A,simulation!$A:$A,   '60_by_skills'!$B:$B,simulation!F$14) +
SUMIFS('60_by_skills'!$C:$C,    '60_by_skills'!$D:$D,$B$9,     '60_by_skills'!$A:$A,simulation!$A:$A,   '60_by_skills'!$B:$B,simulation!F$14) +
SUMIFS('60_by_skills'!$C:$C,    '60_by_skills'!$D:$D,$B$10,     '60_by_skills'!$A:$A,simulation!$A:$A,   '60_by_skills'!$B:$B,simulation!F$14) +
SUMIFS('60_by_skills'!$C:$C,    '60_by_skills'!$D:$D,$B$11,     '60_by_skills'!$A:$A,simulation!$A:$A,   '60_by_skills'!$B:$B,simulation!F$14) +
SUMIFS('60_by_skills'!$C:$C,    '60_by_skills'!$D:$D,$B$12,     '60_by_skills'!$A:$A,simulation!$A:$A,   '60_by_skills'!$B:$B,simulation!F$14)</f>
        <v>1.1100000000000001</v>
      </c>
      <c r="G20" s="15">
        <f>SUMIFS('60_by_skills'!$C:$C,    '60_by_skills'!$D:$D,$B$3,     '60_by_skills'!$A:$A,simulation!$A:$A,   '60_by_skills'!$B:$B,simulation!G$14) +
 SUMIFS('60_by_skills'!$C:$C,    '60_by_skills'!$D:$D,$B$4,     '60_by_skills'!$A:$A,simulation!$A:$A,   '60_by_skills'!$B:$B,simulation!G$14) +
SUMIFS('60_by_skills'!$C:$C,    '60_by_skills'!$D:$D,$B$5,     '60_by_skills'!$A:$A,simulation!$A:$A,   '60_by_skills'!$B:$B,simulation!G$14) +
SUMIFS('60_by_skills'!$C:$C,    '60_by_skills'!$D:$D,$B$6,     '60_by_skills'!$A:$A,simulation!$A:$A,   '60_by_skills'!$B:$B,simulation!G$14) +
SUMIFS('60_by_skills'!$C:$C,    '60_by_skills'!$D:$D,$B$7,     '60_by_skills'!$A:$A,simulation!$A:$A,   '60_by_skills'!$B:$B,simulation!G$14) +
SUMIFS('60_by_skills'!$C:$C,    '60_by_skills'!$D:$D,$B$8,     '60_by_skills'!$A:$A,simulation!$A:$A,   '60_by_skills'!$B:$B,simulation!G$14) +
SUMIFS('60_by_skills'!$C:$C,    '60_by_skills'!$D:$D,$B$9,     '60_by_skills'!$A:$A,simulation!$A:$A,   '60_by_skills'!$B:$B,simulation!G$14) +
SUMIFS('60_by_skills'!$C:$C,    '60_by_skills'!$D:$D,$B$10,     '60_by_skills'!$A:$A,simulation!$A:$A,   '60_by_skills'!$B:$B,simulation!G$14) +
SUMIFS('60_by_skills'!$C:$C,    '60_by_skills'!$D:$D,$B$11,     '60_by_skills'!$A:$A,simulation!$A:$A,   '60_by_skills'!$B:$B,simulation!G$14) +
SUMIFS('60_by_skills'!$C:$C,    '60_by_skills'!$D:$D,$B$12,     '60_by_skills'!$A:$A,simulation!$A:$A,   '60_by_skills'!$B:$B,simulation!G$14)</f>
        <v>0.35</v>
      </c>
      <c r="H20" s="15">
        <f>SUMIFS('60_by_skills'!$C:$C,    '60_by_skills'!$D:$D,$B$3,     '60_by_skills'!$A:$A,simulation!$A:$A,   '60_by_skills'!$B:$B,simulation!H$14) +
 SUMIFS('60_by_skills'!$C:$C,    '60_by_skills'!$D:$D,$B$4,     '60_by_skills'!$A:$A,simulation!$A:$A,   '60_by_skills'!$B:$B,simulation!H$14) +
SUMIFS('60_by_skills'!$C:$C,    '60_by_skills'!$D:$D,$B$5,     '60_by_skills'!$A:$A,simulation!$A:$A,   '60_by_skills'!$B:$B,simulation!H$14) +
SUMIFS('60_by_skills'!$C:$C,    '60_by_skills'!$D:$D,$B$6,     '60_by_skills'!$A:$A,simulation!$A:$A,   '60_by_skills'!$B:$B,simulation!H$14) +
SUMIFS('60_by_skills'!$C:$C,    '60_by_skills'!$D:$D,$B$7,     '60_by_skills'!$A:$A,simulation!$A:$A,   '60_by_skills'!$B:$B,simulation!H$14) +
SUMIFS('60_by_skills'!$C:$C,    '60_by_skills'!$D:$D,$B$8,     '60_by_skills'!$A:$A,simulation!$A:$A,   '60_by_skills'!$B:$B,simulation!H$14) +
SUMIFS('60_by_skills'!$C:$C,    '60_by_skills'!$D:$D,$B$9,     '60_by_skills'!$A:$A,simulation!$A:$A,   '60_by_skills'!$B:$B,simulation!H$14) +
SUMIFS('60_by_skills'!$C:$C,    '60_by_skills'!$D:$D,$B$10,     '60_by_skills'!$A:$A,simulation!$A:$A,   '60_by_skills'!$B:$B,simulation!H$14) +
SUMIFS('60_by_skills'!$C:$C,    '60_by_skills'!$D:$D,$B$11,     '60_by_skills'!$A:$A,simulation!$A:$A,   '60_by_skills'!$B:$B,simulation!H$14) +
SUMIFS('60_by_skills'!$C:$C,    '60_by_skills'!$D:$D,$B$12,     '60_by_skills'!$A:$A,simulation!$A:$A,   '60_by_skills'!$B:$B,simulation!H$14)</f>
        <v>0</v>
      </c>
      <c r="I20" s="4"/>
      <c r="P20" s="4"/>
    </row>
    <row r="21" spans="1:16">
      <c r="A21" s="14" t="s">
        <v>9</v>
      </c>
      <c r="B21" s="15">
        <f>SUMIFS('60_by_skills'!$C:$C,    '60_by_skills'!$D:$D,$B$3,     '60_by_skills'!$A:$A,$A21,   '60_by_skills'!$B:$B,simulation!B$14) +
 SUMIFS('60_by_skills'!$C:$C,    '60_by_skills'!$D:$D,$B$4,     '60_by_skills'!$A:$A,simulation!$E:$E,   '60_by_skills'!$B:$B,simulation!B$14) +
SUMIFS('60_by_skills'!$C:$C,    '60_by_skills'!$D:$D,$B$5,     '60_by_skills'!$A:$A,simulation!$E:$E,   '60_by_skills'!$B:$B,simulation!B$14) +
SUMIFS('60_by_skills'!$C:$C,    '60_by_skills'!$D:$D,$B$6,     '60_by_skills'!$A:$A,simulation!$E:$E,   '60_by_skills'!$B:$B,simulation!B$14) +
SUMIFS('60_by_skills'!$C:$C,    '60_by_skills'!$D:$D,$B$7,     '60_by_skills'!$A:$A,simulation!$E:$E,   '60_by_skills'!$B:$B,simulation!B$14) +
SUMIFS('60_by_skills'!$C:$C,    '60_by_skills'!$D:$D,$B$8,     '60_by_skills'!$A:$A,simulation!$E:$E,   '60_by_skills'!$B:$B,simulation!B$14) +
SUMIFS('60_by_skills'!$C:$C,    '60_by_skills'!$D:$D,$B$9,     '60_by_skills'!$A:$A,simulation!$E:$E,   '60_by_skills'!$B:$B,simulation!B$14) +
SUMIFS('60_by_skills'!$C:$C,    '60_by_skills'!$D:$D,$B$10,     '60_by_skills'!$A:$A,simulation!$E:$E,   '60_by_skills'!$B:$B,simulation!B$14) +
SUMIFS('60_by_skills'!$C:$C,    '60_by_skills'!$D:$D,$B$11,     '60_by_skills'!$A:$A,simulation!$E:$E,   '60_by_skills'!$B:$B,simulation!B$14) +
SUMIFS('60_by_skills'!$C:$C,    '60_by_skills'!$D:$D,$B$12,     '60_by_skills'!$A:$A,simulation!$E:$E,   '60_by_skills'!$B:$B,simulation!B$14)</f>
        <v>0</v>
      </c>
      <c r="C21" s="15">
        <f>SUMIFS('60_by_skills'!$C:$C,    '60_by_skills'!$D:$D,$B$3,     '60_by_skills'!$A:$A,simulation!$A:$A,   '60_by_skills'!$B:$B,simulation!C$14) +
 SUMIFS('60_by_skills'!$C:$C,    '60_by_skills'!$D:$D,$B$4,     '60_by_skills'!$A:$A,simulation!$A:$A,   '60_by_skills'!$B:$B,simulation!C$14) +
SUMIFS('60_by_skills'!$C:$C,    '60_by_skills'!$D:$D,$B$5,     '60_by_skills'!$A:$A,simulation!$A:$A,   '60_by_skills'!$B:$B,simulation!C$14) +
SUMIFS('60_by_skills'!$C:$C,    '60_by_skills'!$D:$D,$B$6,     '60_by_skills'!$A:$A,simulation!$A:$A,   '60_by_skills'!$B:$B,simulation!C$14) +
SUMIFS('60_by_skills'!$C:$C,    '60_by_skills'!$D:$D,$B$7,     '60_by_skills'!$A:$A,simulation!$A:$A,   '60_by_skills'!$B:$B,simulation!C$14) +
SUMIFS('60_by_skills'!$C:$C,    '60_by_skills'!$D:$D,$B$8,     '60_by_skills'!$A:$A,simulation!$A:$A,   '60_by_skills'!$B:$B,simulation!C$14) +
SUMIFS('60_by_skills'!$C:$C,    '60_by_skills'!$D:$D,$B$9,     '60_by_skills'!$A:$A,simulation!$A:$A,   '60_by_skills'!$B:$B,simulation!C$14) +
SUMIFS('60_by_skills'!$C:$C,    '60_by_skills'!$D:$D,$B$10,     '60_by_skills'!$A:$A,simulation!$A:$A,   '60_by_skills'!$B:$B,simulation!C$14) +
SUMIFS('60_by_skills'!$C:$C,    '60_by_skills'!$D:$D,$B$11,     '60_by_skills'!$A:$A,simulation!$A:$A,   '60_by_skills'!$B:$B,simulation!C$14) +
SUMIFS('60_by_skills'!$C:$C,    '60_by_skills'!$D:$D,$B$12,     '60_by_skills'!$A:$A,simulation!$A:$A,   '60_by_skills'!$B:$B,simulation!C$14)</f>
        <v>0</v>
      </c>
      <c r="D21" s="15">
        <f>SUMIFS('60_by_skills'!$C:$C,    '60_by_skills'!$D:$D,$B$3,     '60_by_skills'!$A:$A,simulation!$A:$A,   '60_by_skills'!$B:$B,simulation!D$14) +
 SUMIFS('60_by_skills'!$C:$C,    '60_by_skills'!$D:$D,$B$4,     '60_by_skills'!$A:$A,simulation!$A:$A,   '60_by_skills'!$B:$B,simulation!D$14) +
SUMIFS('60_by_skills'!$C:$C,    '60_by_skills'!$D:$D,$B$5,     '60_by_skills'!$A:$A,simulation!$A:$A,   '60_by_skills'!$B:$B,simulation!D$14) +
SUMIFS('60_by_skills'!$C:$C,    '60_by_skills'!$D:$D,$B$6,     '60_by_skills'!$A:$A,simulation!$A:$A,   '60_by_skills'!$B:$B,simulation!D$14) +
SUMIFS('60_by_skills'!$C:$C,    '60_by_skills'!$D:$D,$B$7,     '60_by_skills'!$A:$A,simulation!$A:$A,   '60_by_skills'!$B:$B,simulation!D$14) +
SUMIFS('60_by_skills'!$C:$C,    '60_by_skills'!$D:$D,$B$8,     '60_by_skills'!$A:$A,simulation!$A:$A,   '60_by_skills'!$B:$B,simulation!D$14) +
SUMIFS('60_by_skills'!$C:$C,    '60_by_skills'!$D:$D,$B$9,     '60_by_skills'!$A:$A,simulation!$A:$A,   '60_by_skills'!$B:$B,simulation!D$14) +
SUMIFS('60_by_skills'!$C:$C,    '60_by_skills'!$D:$D,$B$10,     '60_by_skills'!$A:$A,simulation!$A:$A,   '60_by_skills'!$B:$B,simulation!D$14) +
SUMIFS('60_by_skills'!$C:$C,    '60_by_skills'!$D:$D,$B$11,     '60_by_skills'!$A:$A,simulation!$A:$A,   '60_by_skills'!$B:$B,simulation!D$14) +
SUMIFS('60_by_skills'!$C:$C,    '60_by_skills'!$D:$D,$B$12,     '60_by_skills'!$A:$A,simulation!$A:$A,   '60_by_skills'!$B:$B,simulation!D$14)</f>
        <v>0</v>
      </c>
      <c r="E21" s="15">
        <f>SUMIFS('60_by_skills'!$C:$C,    '60_by_skills'!$D:$D,$B$3,     '60_by_skills'!$A:$A,simulation!$A:$A,   '60_by_skills'!$B:$B,simulation!E$14) +
 SUMIFS('60_by_skills'!$C:$C,    '60_by_skills'!$D:$D,$B$4,     '60_by_skills'!$A:$A,simulation!$A:$A,   '60_by_skills'!$B:$B,simulation!E$14) +
SUMIFS('60_by_skills'!$C:$C,    '60_by_skills'!$D:$D,$B$5,     '60_by_skills'!$A:$A,simulation!$A:$A,   '60_by_skills'!$B:$B,simulation!E$14) +
SUMIFS('60_by_skills'!$C:$C,    '60_by_skills'!$D:$D,$B$6,     '60_by_skills'!$A:$A,simulation!$A:$A,   '60_by_skills'!$B:$B,simulation!E$14) +
SUMIFS('60_by_skills'!$C:$C,    '60_by_skills'!$D:$D,$B$7,     '60_by_skills'!$A:$A,simulation!$A:$A,   '60_by_skills'!$B:$B,simulation!E$14) +
SUMIFS('60_by_skills'!$C:$C,    '60_by_skills'!$D:$D,$B$8,     '60_by_skills'!$A:$A,simulation!$A:$A,   '60_by_skills'!$B:$B,simulation!E$14) +
SUMIFS('60_by_skills'!$C:$C,    '60_by_skills'!$D:$D,$B$9,     '60_by_skills'!$A:$A,simulation!$A:$A,   '60_by_skills'!$B:$B,simulation!E$14) +
SUMIFS('60_by_skills'!$C:$C,    '60_by_skills'!$D:$D,$B$10,     '60_by_skills'!$A:$A,simulation!$A:$A,   '60_by_skills'!$B:$B,simulation!E$14) +
SUMIFS('60_by_skills'!$C:$C,    '60_by_skills'!$D:$D,$B$11,     '60_by_skills'!$A:$A,simulation!$A:$A,   '60_by_skills'!$B:$B,simulation!E$14) +
SUMIFS('60_by_skills'!$C:$C,    '60_by_skills'!$D:$D,$B$12,     '60_by_skills'!$A:$A,simulation!$A:$A,   '60_by_skills'!$B:$B,simulation!E$14)</f>
        <v>0</v>
      </c>
      <c r="F21" s="15">
        <f>SUMIFS('60_by_skills'!$C:$C,    '60_by_skills'!$D:$D,$B$3,     '60_by_skills'!$A:$A,simulation!$A:$A,   '60_by_skills'!$B:$B,simulation!F$14) +
 SUMIFS('60_by_skills'!$C:$C,    '60_by_skills'!$D:$D,$B$4,     '60_by_skills'!$A:$A,simulation!$A:$A,   '60_by_skills'!$B:$B,simulation!F$14) +
SUMIFS('60_by_skills'!$C:$C,    '60_by_skills'!$D:$D,$B$5,     '60_by_skills'!$A:$A,simulation!$A:$A,   '60_by_skills'!$B:$B,simulation!F$14) +
SUMIFS('60_by_skills'!$C:$C,    '60_by_skills'!$D:$D,$B$6,     '60_by_skills'!$A:$A,simulation!$A:$A,   '60_by_skills'!$B:$B,simulation!F$14) +
SUMIFS('60_by_skills'!$C:$C,    '60_by_skills'!$D:$D,$B$7,     '60_by_skills'!$A:$A,simulation!$A:$A,   '60_by_skills'!$B:$B,simulation!F$14) +
SUMIFS('60_by_skills'!$C:$C,    '60_by_skills'!$D:$D,$B$8,     '60_by_skills'!$A:$A,simulation!$A:$A,   '60_by_skills'!$B:$B,simulation!F$14) +
SUMIFS('60_by_skills'!$C:$C,    '60_by_skills'!$D:$D,$B$9,     '60_by_skills'!$A:$A,simulation!$A:$A,   '60_by_skills'!$B:$B,simulation!F$14) +
SUMIFS('60_by_skills'!$C:$C,    '60_by_skills'!$D:$D,$B$10,     '60_by_skills'!$A:$A,simulation!$A:$A,   '60_by_skills'!$B:$B,simulation!F$14) +
SUMIFS('60_by_skills'!$C:$C,    '60_by_skills'!$D:$D,$B$11,     '60_by_skills'!$A:$A,simulation!$A:$A,   '60_by_skills'!$B:$B,simulation!F$14) +
SUMIFS('60_by_skills'!$C:$C,    '60_by_skills'!$D:$D,$B$12,     '60_by_skills'!$A:$A,simulation!$A:$A,   '60_by_skills'!$B:$B,simulation!F$14)</f>
        <v>1.3</v>
      </c>
      <c r="G21" s="15">
        <f>SUMIFS('60_by_skills'!$C:$C,    '60_by_skills'!$D:$D,$B$3,     '60_by_skills'!$A:$A,simulation!$A:$A,   '60_by_skills'!$B:$B,simulation!G$14) +
 SUMIFS('60_by_skills'!$C:$C,    '60_by_skills'!$D:$D,$B$4,     '60_by_skills'!$A:$A,simulation!$A:$A,   '60_by_skills'!$B:$B,simulation!G$14) +
SUMIFS('60_by_skills'!$C:$C,    '60_by_skills'!$D:$D,$B$5,     '60_by_skills'!$A:$A,simulation!$A:$A,   '60_by_skills'!$B:$B,simulation!G$14) +
SUMIFS('60_by_skills'!$C:$C,    '60_by_skills'!$D:$D,$B$6,     '60_by_skills'!$A:$A,simulation!$A:$A,   '60_by_skills'!$B:$B,simulation!G$14) +
SUMIFS('60_by_skills'!$C:$C,    '60_by_skills'!$D:$D,$B$7,     '60_by_skills'!$A:$A,simulation!$A:$A,   '60_by_skills'!$B:$B,simulation!G$14) +
SUMIFS('60_by_skills'!$C:$C,    '60_by_skills'!$D:$D,$B$8,     '60_by_skills'!$A:$A,simulation!$A:$A,   '60_by_skills'!$B:$B,simulation!G$14) +
SUMIFS('60_by_skills'!$C:$C,    '60_by_skills'!$D:$D,$B$9,     '60_by_skills'!$A:$A,simulation!$A:$A,   '60_by_skills'!$B:$B,simulation!G$14) +
SUMIFS('60_by_skills'!$C:$C,    '60_by_skills'!$D:$D,$B$10,     '60_by_skills'!$A:$A,simulation!$A:$A,   '60_by_skills'!$B:$B,simulation!G$14) +
SUMIFS('60_by_skills'!$C:$C,    '60_by_skills'!$D:$D,$B$11,     '60_by_skills'!$A:$A,simulation!$A:$A,   '60_by_skills'!$B:$B,simulation!G$14) +
SUMIFS('60_by_skills'!$C:$C,    '60_by_skills'!$D:$D,$B$12,     '60_by_skills'!$A:$A,simulation!$A:$A,   '60_by_skills'!$B:$B,simulation!G$14)</f>
        <v>2.08</v>
      </c>
      <c r="H21" s="15">
        <f>SUMIFS('60_by_skills'!$C:$C,    '60_by_skills'!$D:$D,$B$3,     '60_by_skills'!$A:$A,simulation!$A:$A,   '60_by_skills'!$B:$B,simulation!H$14) +
 SUMIFS('60_by_skills'!$C:$C,    '60_by_skills'!$D:$D,$B$4,     '60_by_skills'!$A:$A,simulation!$A:$A,   '60_by_skills'!$B:$B,simulation!H$14) +
SUMIFS('60_by_skills'!$C:$C,    '60_by_skills'!$D:$D,$B$5,     '60_by_skills'!$A:$A,simulation!$A:$A,   '60_by_skills'!$B:$B,simulation!H$14) +
SUMIFS('60_by_skills'!$C:$C,    '60_by_skills'!$D:$D,$B$6,     '60_by_skills'!$A:$A,simulation!$A:$A,   '60_by_skills'!$B:$B,simulation!H$14) +
SUMIFS('60_by_skills'!$C:$C,    '60_by_skills'!$D:$D,$B$7,     '60_by_skills'!$A:$A,simulation!$A:$A,   '60_by_skills'!$B:$B,simulation!H$14) +
SUMIFS('60_by_skills'!$C:$C,    '60_by_skills'!$D:$D,$B$8,     '60_by_skills'!$A:$A,simulation!$A:$A,   '60_by_skills'!$B:$B,simulation!H$14) +
SUMIFS('60_by_skills'!$C:$C,    '60_by_skills'!$D:$D,$B$9,     '60_by_skills'!$A:$A,simulation!$A:$A,   '60_by_skills'!$B:$B,simulation!H$14) +
SUMIFS('60_by_skills'!$C:$C,    '60_by_skills'!$D:$D,$B$10,     '60_by_skills'!$A:$A,simulation!$A:$A,   '60_by_skills'!$B:$B,simulation!H$14) +
SUMIFS('60_by_skills'!$C:$C,    '60_by_skills'!$D:$D,$B$11,     '60_by_skills'!$A:$A,simulation!$A:$A,   '60_by_skills'!$B:$B,simulation!H$14) +
SUMIFS('60_by_skills'!$C:$C,    '60_by_skills'!$D:$D,$B$12,     '60_by_skills'!$A:$A,simulation!$A:$A,   '60_by_skills'!$B:$B,simulation!H$14)</f>
        <v>3.1</v>
      </c>
      <c r="I21" s="4"/>
      <c r="P21" s="4"/>
    </row>
    <row r="22" spans="1:16">
      <c r="A22" s="14" t="s">
        <v>107</v>
      </c>
      <c r="B22" s="15">
        <f>SUMIFS('60_by_skills'!$C:$C,    '60_by_skills'!$D:$D,$B$3,     '60_by_skills'!$A:$A,$A22,   '60_by_skills'!$B:$B,simulation!B$14) +
 SUMIFS('60_by_skills'!$C:$C,    '60_by_skills'!$D:$D,$B$4,     '60_by_skills'!$A:$A,simulation!$E:$E,   '60_by_skills'!$B:$B,simulation!B$14) +
SUMIFS('60_by_skills'!$C:$C,    '60_by_skills'!$D:$D,$B$5,     '60_by_skills'!$A:$A,simulation!$E:$E,   '60_by_skills'!$B:$B,simulation!B$14) +
SUMIFS('60_by_skills'!$C:$C,    '60_by_skills'!$D:$D,$B$6,     '60_by_skills'!$A:$A,simulation!$E:$E,   '60_by_skills'!$B:$B,simulation!B$14) +
SUMIFS('60_by_skills'!$C:$C,    '60_by_skills'!$D:$D,$B$7,     '60_by_skills'!$A:$A,simulation!$E:$E,   '60_by_skills'!$B:$B,simulation!B$14) +
SUMIFS('60_by_skills'!$C:$C,    '60_by_skills'!$D:$D,$B$8,     '60_by_skills'!$A:$A,simulation!$E:$E,   '60_by_skills'!$B:$B,simulation!B$14) +
SUMIFS('60_by_skills'!$C:$C,    '60_by_skills'!$D:$D,$B$9,     '60_by_skills'!$A:$A,simulation!$E:$E,   '60_by_skills'!$B:$B,simulation!B$14) +
SUMIFS('60_by_skills'!$C:$C,    '60_by_skills'!$D:$D,$B$10,     '60_by_skills'!$A:$A,simulation!$E:$E,   '60_by_skills'!$B:$B,simulation!B$14) +
SUMIFS('60_by_skills'!$C:$C,    '60_by_skills'!$D:$D,$B$11,     '60_by_skills'!$A:$A,simulation!$E:$E,   '60_by_skills'!$B:$B,simulation!B$14) +
SUMIFS('60_by_skills'!$C:$C,    '60_by_skills'!$D:$D,$B$12,     '60_by_skills'!$A:$A,simulation!$E:$E,   '60_by_skills'!$B:$B,simulation!B$14)</f>
        <v>0</v>
      </c>
      <c r="C22" s="15">
        <f>SUMIFS('60_by_skills'!$C:$C,    '60_by_skills'!$D:$D,$B$3,     '60_by_skills'!$A:$A,simulation!$A:$A,   '60_by_skills'!$B:$B,simulation!C$14) +
 SUMIFS('60_by_skills'!$C:$C,    '60_by_skills'!$D:$D,$B$4,     '60_by_skills'!$A:$A,simulation!$A:$A,   '60_by_skills'!$B:$B,simulation!C$14) +
SUMIFS('60_by_skills'!$C:$C,    '60_by_skills'!$D:$D,$B$5,     '60_by_skills'!$A:$A,simulation!$A:$A,   '60_by_skills'!$B:$B,simulation!C$14) +
SUMIFS('60_by_skills'!$C:$C,    '60_by_skills'!$D:$D,$B$6,     '60_by_skills'!$A:$A,simulation!$A:$A,   '60_by_skills'!$B:$B,simulation!C$14) +
SUMIFS('60_by_skills'!$C:$C,    '60_by_skills'!$D:$D,$B$7,     '60_by_skills'!$A:$A,simulation!$A:$A,   '60_by_skills'!$B:$B,simulation!C$14) +
SUMIFS('60_by_skills'!$C:$C,    '60_by_skills'!$D:$D,$B$8,     '60_by_skills'!$A:$A,simulation!$A:$A,   '60_by_skills'!$B:$B,simulation!C$14) +
SUMIFS('60_by_skills'!$C:$C,    '60_by_skills'!$D:$D,$B$9,     '60_by_skills'!$A:$A,simulation!$A:$A,   '60_by_skills'!$B:$B,simulation!C$14) +
SUMIFS('60_by_skills'!$C:$C,    '60_by_skills'!$D:$D,$B$10,     '60_by_skills'!$A:$A,simulation!$A:$A,   '60_by_skills'!$B:$B,simulation!C$14) +
SUMIFS('60_by_skills'!$C:$C,    '60_by_skills'!$D:$D,$B$11,     '60_by_skills'!$A:$A,simulation!$A:$A,   '60_by_skills'!$B:$B,simulation!C$14) +
SUMIFS('60_by_skills'!$C:$C,    '60_by_skills'!$D:$D,$B$12,     '60_by_skills'!$A:$A,simulation!$A:$A,   '60_by_skills'!$B:$B,simulation!C$14)</f>
        <v>0</v>
      </c>
      <c r="D22" s="15">
        <f>SUMIFS('60_by_skills'!$C:$C,    '60_by_skills'!$D:$D,$B$3,     '60_by_skills'!$A:$A,simulation!$A:$A,   '60_by_skills'!$B:$B,simulation!D$14) +
 SUMIFS('60_by_skills'!$C:$C,    '60_by_skills'!$D:$D,$B$4,     '60_by_skills'!$A:$A,simulation!$A:$A,   '60_by_skills'!$B:$B,simulation!D$14) +
SUMIFS('60_by_skills'!$C:$C,    '60_by_skills'!$D:$D,$B$5,     '60_by_skills'!$A:$A,simulation!$A:$A,   '60_by_skills'!$B:$B,simulation!D$14) +
SUMIFS('60_by_skills'!$C:$C,    '60_by_skills'!$D:$D,$B$6,     '60_by_skills'!$A:$A,simulation!$A:$A,   '60_by_skills'!$B:$B,simulation!D$14) +
SUMIFS('60_by_skills'!$C:$C,    '60_by_skills'!$D:$D,$B$7,     '60_by_skills'!$A:$A,simulation!$A:$A,   '60_by_skills'!$B:$B,simulation!D$14) +
SUMIFS('60_by_skills'!$C:$C,    '60_by_skills'!$D:$D,$B$8,     '60_by_skills'!$A:$A,simulation!$A:$A,   '60_by_skills'!$B:$B,simulation!D$14) +
SUMIFS('60_by_skills'!$C:$C,    '60_by_skills'!$D:$D,$B$9,     '60_by_skills'!$A:$A,simulation!$A:$A,   '60_by_skills'!$B:$B,simulation!D$14) +
SUMIFS('60_by_skills'!$C:$C,    '60_by_skills'!$D:$D,$B$10,     '60_by_skills'!$A:$A,simulation!$A:$A,   '60_by_skills'!$B:$B,simulation!D$14) +
SUMIFS('60_by_skills'!$C:$C,    '60_by_skills'!$D:$D,$B$11,     '60_by_skills'!$A:$A,simulation!$A:$A,   '60_by_skills'!$B:$B,simulation!D$14) +
SUMIFS('60_by_skills'!$C:$C,    '60_by_skills'!$D:$D,$B$12,     '60_by_skills'!$A:$A,simulation!$A:$A,   '60_by_skills'!$B:$B,simulation!D$14)</f>
        <v>0</v>
      </c>
      <c r="E22" s="15">
        <f>SUMIFS('60_by_skills'!$C:$C,    '60_by_skills'!$D:$D,$B$3,     '60_by_skills'!$A:$A,simulation!$A:$A,   '60_by_skills'!$B:$B,simulation!E$14) +
 SUMIFS('60_by_skills'!$C:$C,    '60_by_skills'!$D:$D,$B$4,     '60_by_skills'!$A:$A,simulation!$A:$A,   '60_by_skills'!$B:$B,simulation!E$14) +
SUMIFS('60_by_skills'!$C:$C,    '60_by_skills'!$D:$D,$B$5,     '60_by_skills'!$A:$A,simulation!$A:$A,   '60_by_skills'!$B:$B,simulation!E$14) +
SUMIFS('60_by_skills'!$C:$C,    '60_by_skills'!$D:$D,$B$6,     '60_by_skills'!$A:$A,simulation!$A:$A,   '60_by_skills'!$B:$B,simulation!E$14) +
SUMIFS('60_by_skills'!$C:$C,    '60_by_skills'!$D:$D,$B$7,     '60_by_skills'!$A:$A,simulation!$A:$A,   '60_by_skills'!$B:$B,simulation!E$14) +
SUMIFS('60_by_skills'!$C:$C,    '60_by_skills'!$D:$D,$B$8,     '60_by_skills'!$A:$A,simulation!$A:$A,   '60_by_skills'!$B:$B,simulation!E$14) +
SUMIFS('60_by_skills'!$C:$C,    '60_by_skills'!$D:$D,$B$9,     '60_by_skills'!$A:$A,simulation!$A:$A,   '60_by_skills'!$B:$B,simulation!E$14) +
SUMIFS('60_by_skills'!$C:$C,    '60_by_skills'!$D:$D,$B$10,     '60_by_skills'!$A:$A,simulation!$A:$A,   '60_by_skills'!$B:$B,simulation!E$14) +
SUMIFS('60_by_skills'!$C:$C,    '60_by_skills'!$D:$D,$B$11,     '60_by_skills'!$A:$A,simulation!$A:$A,   '60_by_skills'!$B:$B,simulation!E$14) +
SUMIFS('60_by_skills'!$C:$C,    '60_by_skills'!$D:$D,$B$12,     '60_by_skills'!$A:$A,simulation!$A:$A,   '60_by_skills'!$B:$B,simulation!E$14)</f>
        <v>0</v>
      </c>
      <c r="F22" s="15">
        <f>SUMIFS('60_by_skills'!$C:$C,    '60_by_skills'!$D:$D,$B$3,     '60_by_skills'!$A:$A,simulation!$A:$A,   '60_by_skills'!$B:$B,simulation!F$14) +
 SUMIFS('60_by_skills'!$C:$C,    '60_by_skills'!$D:$D,$B$4,     '60_by_skills'!$A:$A,simulation!$A:$A,   '60_by_skills'!$B:$B,simulation!F$14) +
SUMIFS('60_by_skills'!$C:$C,    '60_by_skills'!$D:$D,$B$5,     '60_by_skills'!$A:$A,simulation!$A:$A,   '60_by_skills'!$B:$B,simulation!F$14) +
SUMIFS('60_by_skills'!$C:$C,    '60_by_skills'!$D:$D,$B$6,     '60_by_skills'!$A:$A,simulation!$A:$A,   '60_by_skills'!$B:$B,simulation!F$14) +
SUMIFS('60_by_skills'!$C:$C,    '60_by_skills'!$D:$D,$B$7,     '60_by_skills'!$A:$A,simulation!$A:$A,   '60_by_skills'!$B:$B,simulation!F$14) +
SUMIFS('60_by_skills'!$C:$C,    '60_by_skills'!$D:$D,$B$8,     '60_by_skills'!$A:$A,simulation!$A:$A,   '60_by_skills'!$B:$B,simulation!F$14) +
SUMIFS('60_by_skills'!$C:$C,    '60_by_skills'!$D:$D,$B$9,     '60_by_skills'!$A:$A,simulation!$A:$A,   '60_by_skills'!$B:$B,simulation!F$14) +
SUMIFS('60_by_skills'!$C:$C,    '60_by_skills'!$D:$D,$B$10,     '60_by_skills'!$A:$A,simulation!$A:$A,   '60_by_skills'!$B:$B,simulation!F$14) +
SUMIFS('60_by_skills'!$C:$C,    '60_by_skills'!$D:$D,$B$11,     '60_by_skills'!$A:$A,simulation!$A:$A,   '60_by_skills'!$B:$B,simulation!F$14) +
SUMIFS('60_by_skills'!$C:$C,    '60_by_skills'!$D:$D,$B$12,     '60_by_skills'!$A:$A,simulation!$A:$A,   '60_by_skills'!$B:$B,simulation!F$14)</f>
        <v>0</v>
      </c>
      <c r="G22" s="15">
        <f>SUMIFS('60_by_skills'!$C:$C,    '60_by_skills'!$D:$D,$B$3,     '60_by_skills'!$A:$A,simulation!$A:$A,   '60_by_skills'!$B:$B,simulation!G$14) +
 SUMIFS('60_by_skills'!$C:$C,    '60_by_skills'!$D:$D,$B$4,     '60_by_skills'!$A:$A,simulation!$A:$A,   '60_by_skills'!$B:$B,simulation!G$14) +
SUMIFS('60_by_skills'!$C:$C,    '60_by_skills'!$D:$D,$B$5,     '60_by_skills'!$A:$A,simulation!$A:$A,   '60_by_skills'!$B:$B,simulation!G$14) +
SUMIFS('60_by_skills'!$C:$C,    '60_by_skills'!$D:$D,$B$6,     '60_by_skills'!$A:$A,simulation!$A:$A,   '60_by_skills'!$B:$B,simulation!G$14) +
SUMIFS('60_by_skills'!$C:$C,    '60_by_skills'!$D:$D,$B$7,     '60_by_skills'!$A:$A,simulation!$A:$A,   '60_by_skills'!$B:$B,simulation!G$14) +
SUMIFS('60_by_skills'!$C:$C,    '60_by_skills'!$D:$D,$B$8,     '60_by_skills'!$A:$A,simulation!$A:$A,   '60_by_skills'!$B:$B,simulation!G$14) +
SUMIFS('60_by_skills'!$C:$C,    '60_by_skills'!$D:$D,$B$9,     '60_by_skills'!$A:$A,simulation!$A:$A,   '60_by_skills'!$B:$B,simulation!G$14) +
SUMIFS('60_by_skills'!$C:$C,    '60_by_skills'!$D:$D,$B$10,     '60_by_skills'!$A:$A,simulation!$A:$A,   '60_by_skills'!$B:$B,simulation!G$14) +
SUMIFS('60_by_skills'!$C:$C,    '60_by_skills'!$D:$D,$B$11,     '60_by_skills'!$A:$A,simulation!$A:$A,   '60_by_skills'!$B:$B,simulation!G$14) +
SUMIFS('60_by_skills'!$C:$C,    '60_by_skills'!$D:$D,$B$12,     '60_by_skills'!$A:$A,simulation!$A:$A,   '60_by_skills'!$B:$B,simulation!G$14)</f>
        <v>0</v>
      </c>
      <c r="H22" s="15">
        <f>SUMIFS('60_by_skills'!$C:$C,    '60_by_skills'!$D:$D,$B$3,     '60_by_skills'!$A:$A,simulation!$A:$A,   '60_by_skills'!$B:$B,simulation!H$14) +
 SUMIFS('60_by_skills'!$C:$C,    '60_by_skills'!$D:$D,$B$4,     '60_by_skills'!$A:$A,simulation!$A:$A,   '60_by_skills'!$B:$B,simulation!H$14) +
SUMIFS('60_by_skills'!$C:$C,    '60_by_skills'!$D:$D,$B$5,     '60_by_skills'!$A:$A,simulation!$A:$A,   '60_by_skills'!$B:$B,simulation!H$14) +
SUMIFS('60_by_skills'!$C:$C,    '60_by_skills'!$D:$D,$B$6,     '60_by_skills'!$A:$A,simulation!$A:$A,   '60_by_skills'!$B:$B,simulation!H$14) +
SUMIFS('60_by_skills'!$C:$C,    '60_by_skills'!$D:$D,$B$7,     '60_by_skills'!$A:$A,simulation!$A:$A,   '60_by_skills'!$B:$B,simulation!H$14) +
SUMIFS('60_by_skills'!$C:$C,    '60_by_skills'!$D:$D,$B$8,     '60_by_skills'!$A:$A,simulation!$A:$A,   '60_by_skills'!$B:$B,simulation!H$14) +
SUMIFS('60_by_skills'!$C:$C,    '60_by_skills'!$D:$D,$B$9,     '60_by_skills'!$A:$A,simulation!$A:$A,   '60_by_skills'!$B:$B,simulation!H$14) +
SUMIFS('60_by_skills'!$C:$C,    '60_by_skills'!$D:$D,$B$10,     '60_by_skills'!$A:$A,simulation!$A:$A,   '60_by_skills'!$B:$B,simulation!H$14) +
SUMIFS('60_by_skills'!$C:$C,    '60_by_skills'!$D:$D,$B$11,     '60_by_skills'!$A:$A,simulation!$A:$A,   '60_by_skills'!$B:$B,simulation!H$14) +
SUMIFS('60_by_skills'!$C:$C,    '60_by_skills'!$D:$D,$B$12,     '60_by_skills'!$A:$A,simulation!$A:$A,   '60_by_skills'!$B:$B,simulation!H$14)</f>
        <v>0</v>
      </c>
      <c r="I22" s="4"/>
      <c r="P22" s="4"/>
    </row>
    <row r="23" spans="1:16">
      <c r="A23" s="14" t="s">
        <v>47</v>
      </c>
      <c r="B23" s="15">
        <f>SUMIFS('60_by_skills'!$C:$C,    '60_by_skills'!$D:$D,$B$3,     '60_by_skills'!$A:$A,$A23,   '60_by_skills'!$B:$B,simulation!B$14) +
 SUMIFS('60_by_skills'!$C:$C,    '60_by_skills'!$D:$D,$B$4,     '60_by_skills'!$A:$A,simulation!$E:$E,   '60_by_skills'!$B:$B,simulation!B$14) +
SUMIFS('60_by_skills'!$C:$C,    '60_by_skills'!$D:$D,$B$5,     '60_by_skills'!$A:$A,simulation!$E:$E,   '60_by_skills'!$B:$B,simulation!B$14) +
SUMIFS('60_by_skills'!$C:$C,    '60_by_skills'!$D:$D,$B$6,     '60_by_skills'!$A:$A,simulation!$E:$E,   '60_by_skills'!$B:$B,simulation!B$14) +
SUMIFS('60_by_skills'!$C:$C,    '60_by_skills'!$D:$D,$B$7,     '60_by_skills'!$A:$A,simulation!$E:$E,   '60_by_skills'!$B:$B,simulation!B$14) +
SUMIFS('60_by_skills'!$C:$C,    '60_by_skills'!$D:$D,$B$8,     '60_by_skills'!$A:$A,simulation!$E:$E,   '60_by_skills'!$B:$B,simulation!B$14) +
SUMIFS('60_by_skills'!$C:$C,    '60_by_skills'!$D:$D,$B$9,     '60_by_skills'!$A:$A,simulation!$E:$E,   '60_by_skills'!$B:$B,simulation!B$14) +
SUMIFS('60_by_skills'!$C:$C,    '60_by_skills'!$D:$D,$B$10,     '60_by_skills'!$A:$A,simulation!$E:$E,   '60_by_skills'!$B:$B,simulation!B$14) +
SUMIFS('60_by_skills'!$C:$C,    '60_by_skills'!$D:$D,$B$11,     '60_by_skills'!$A:$A,simulation!$E:$E,   '60_by_skills'!$B:$B,simulation!B$14) +
SUMIFS('60_by_skills'!$C:$C,    '60_by_skills'!$D:$D,$B$12,     '60_by_skills'!$A:$A,simulation!$E:$E,   '60_by_skills'!$B:$B,simulation!B$14)</f>
        <v>0.05</v>
      </c>
      <c r="C23" s="15">
        <f>SUMIFS('60_by_skills'!$C:$C,    '60_by_skills'!$D:$D,$B$3,     '60_by_skills'!$A:$A,simulation!$A:$A,   '60_by_skills'!$B:$B,simulation!C$14) +
 SUMIFS('60_by_skills'!$C:$C,    '60_by_skills'!$D:$D,$B$4,     '60_by_skills'!$A:$A,simulation!$A:$A,   '60_by_skills'!$B:$B,simulation!C$14) +
SUMIFS('60_by_skills'!$C:$C,    '60_by_skills'!$D:$D,$B$5,     '60_by_skills'!$A:$A,simulation!$A:$A,   '60_by_skills'!$B:$B,simulation!C$14) +
SUMIFS('60_by_skills'!$C:$C,    '60_by_skills'!$D:$D,$B$6,     '60_by_skills'!$A:$A,simulation!$A:$A,   '60_by_skills'!$B:$B,simulation!C$14) +
SUMIFS('60_by_skills'!$C:$C,    '60_by_skills'!$D:$D,$B$7,     '60_by_skills'!$A:$A,simulation!$A:$A,   '60_by_skills'!$B:$B,simulation!C$14) +
SUMIFS('60_by_skills'!$C:$C,    '60_by_skills'!$D:$D,$B$8,     '60_by_skills'!$A:$A,simulation!$A:$A,   '60_by_skills'!$B:$B,simulation!C$14) +
SUMIFS('60_by_skills'!$C:$C,    '60_by_skills'!$D:$D,$B$9,     '60_by_skills'!$A:$A,simulation!$A:$A,   '60_by_skills'!$B:$B,simulation!C$14) +
SUMIFS('60_by_skills'!$C:$C,    '60_by_skills'!$D:$D,$B$10,     '60_by_skills'!$A:$A,simulation!$A:$A,   '60_by_skills'!$B:$B,simulation!C$14) +
SUMIFS('60_by_skills'!$C:$C,    '60_by_skills'!$D:$D,$B$11,     '60_by_skills'!$A:$A,simulation!$A:$A,   '60_by_skills'!$B:$B,simulation!C$14) +
SUMIFS('60_by_skills'!$C:$C,    '60_by_skills'!$D:$D,$B$12,     '60_by_skills'!$A:$A,simulation!$A:$A,   '60_by_skills'!$B:$B,simulation!C$14)</f>
        <v>0</v>
      </c>
      <c r="D23" s="15">
        <f>SUMIFS('60_by_skills'!$C:$C,    '60_by_skills'!$D:$D,$B$3,     '60_by_skills'!$A:$A,simulation!$A:$A,   '60_by_skills'!$B:$B,simulation!D$14) +
 SUMIFS('60_by_skills'!$C:$C,    '60_by_skills'!$D:$D,$B$4,     '60_by_skills'!$A:$A,simulation!$A:$A,   '60_by_skills'!$B:$B,simulation!D$14) +
SUMIFS('60_by_skills'!$C:$C,    '60_by_skills'!$D:$D,$B$5,     '60_by_skills'!$A:$A,simulation!$A:$A,   '60_by_skills'!$B:$B,simulation!D$14) +
SUMIFS('60_by_skills'!$C:$C,    '60_by_skills'!$D:$D,$B$6,     '60_by_skills'!$A:$A,simulation!$A:$A,   '60_by_skills'!$B:$B,simulation!D$14) +
SUMIFS('60_by_skills'!$C:$C,    '60_by_skills'!$D:$D,$B$7,     '60_by_skills'!$A:$A,simulation!$A:$A,   '60_by_skills'!$B:$B,simulation!D$14) +
SUMIFS('60_by_skills'!$C:$C,    '60_by_skills'!$D:$D,$B$8,     '60_by_skills'!$A:$A,simulation!$A:$A,   '60_by_skills'!$B:$B,simulation!D$14) +
SUMIFS('60_by_skills'!$C:$C,    '60_by_skills'!$D:$D,$B$9,     '60_by_skills'!$A:$A,simulation!$A:$A,   '60_by_skills'!$B:$B,simulation!D$14) +
SUMIFS('60_by_skills'!$C:$C,    '60_by_skills'!$D:$D,$B$10,     '60_by_skills'!$A:$A,simulation!$A:$A,   '60_by_skills'!$B:$B,simulation!D$14) +
SUMIFS('60_by_skills'!$C:$C,    '60_by_skills'!$D:$D,$B$11,     '60_by_skills'!$A:$A,simulation!$A:$A,   '60_by_skills'!$B:$B,simulation!D$14) +
SUMIFS('60_by_skills'!$C:$C,    '60_by_skills'!$D:$D,$B$12,     '60_by_skills'!$A:$A,simulation!$A:$A,   '60_by_skills'!$B:$B,simulation!D$14)</f>
        <v>0</v>
      </c>
      <c r="E23" s="15">
        <f>SUMIFS('60_by_skills'!$C:$C,    '60_by_skills'!$D:$D,$B$3,     '60_by_skills'!$A:$A,simulation!$A:$A,   '60_by_skills'!$B:$B,simulation!E$14) +
 SUMIFS('60_by_skills'!$C:$C,    '60_by_skills'!$D:$D,$B$4,     '60_by_skills'!$A:$A,simulation!$A:$A,   '60_by_skills'!$B:$B,simulation!E$14) +
SUMIFS('60_by_skills'!$C:$C,    '60_by_skills'!$D:$D,$B$5,     '60_by_skills'!$A:$A,simulation!$A:$A,   '60_by_skills'!$B:$B,simulation!E$14) +
SUMIFS('60_by_skills'!$C:$C,    '60_by_skills'!$D:$D,$B$6,     '60_by_skills'!$A:$A,simulation!$A:$A,   '60_by_skills'!$B:$B,simulation!E$14) +
SUMIFS('60_by_skills'!$C:$C,    '60_by_skills'!$D:$D,$B$7,     '60_by_skills'!$A:$A,simulation!$A:$A,   '60_by_skills'!$B:$B,simulation!E$14) +
SUMIFS('60_by_skills'!$C:$C,    '60_by_skills'!$D:$D,$B$8,     '60_by_skills'!$A:$A,simulation!$A:$A,   '60_by_skills'!$B:$B,simulation!E$14) +
SUMIFS('60_by_skills'!$C:$C,    '60_by_skills'!$D:$D,$B$9,     '60_by_skills'!$A:$A,simulation!$A:$A,   '60_by_skills'!$B:$B,simulation!E$14) +
SUMIFS('60_by_skills'!$C:$C,    '60_by_skills'!$D:$D,$B$10,     '60_by_skills'!$A:$A,simulation!$A:$A,   '60_by_skills'!$B:$B,simulation!E$14) +
SUMIFS('60_by_skills'!$C:$C,    '60_by_skills'!$D:$D,$B$11,     '60_by_skills'!$A:$A,simulation!$A:$A,   '60_by_skills'!$B:$B,simulation!E$14) +
SUMIFS('60_by_skills'!$C:$C,    '60_by_skills'!$D:$D,$B$12,     '60_by_skills'!$A:$A,simulation!$A:$A,   '60_by_skills'!$B:$B,simulation!E$14)</f>
        <v>0</v>
      </c>
      <c r="F23" s="15">
        <f>SUMIFS('60_by_skills'!$C:$C,    '60_by_skills'!$D:$D,$B$3,     '60_by_skills'!$A:$A,simulation!$A:$A,   '60_by_skills'!$B:$B,simulation!F$14) +
 SUMIFS('60_by_skills'!$C:$C,    '60_by_skills'!$D:$D,$B$4,     '60_by_skills'!$A:$A,simulation!$A:$A,   '60_by_skills'!$B:$B,simulation!F$14) +
SUMIFS('60_by_skills'!$C:$C,    '60_by_skills'!$D:$D,$B$5,     '60_by_skills'!$A:$A,simulation!$A:$A,   '60_by_skills'!$B:$B,simulation!F$14) +
SUMIFS('60_by_skills'!$C:$C,    '60_by_skills'!$D:$D,$B$6,     '60_by_skills'!$A:$A,simulation!$A:$A,   '60_by_skills'!$B:$B,simulation!F$14) +
SUMIFS('60_by_skills'!$C:$C,    '60_by_skills'!$D:$D,$B$7,     '60_by_skills'!$A:$A,simulation!$A:$A,   '60_by_skills'!$B:$B,simulation!F$14) +
SUMIFS('60_by_skills'!$C:$C,    '60_by_skills'!$D:$D,$B$8,     '60_by_skills'!$A:$A,simulation!$A:$A,   '60_by_skills'!$B:$B,simulation!F$14) +
SUMIFS('60_by_skills'!$C:$C,    '60_by_skills'!$D:$D,$B$9,     '60_by_skills'!$A:$A,simulation!$A:$A,   '60_by_skills'!$B:$B,simulation!F$14) +
SUMIFS('60_by_skills'!$C:$C,    '60_by_skills'!$D:$D,$B$10,     '60_by_skills'!$A:$A,simulation!$A:$A,   '60_by_skills'!$B:$B,simulation!F$14) +
SUMIFS('60_by_skills'!$C:$C,    '60_by_skills'!$D:$D,$B$11,     '60_by_skills'!$A:$A,simulation!$A:$A,   '60_by_skills'!$B:$B,simulation!F$14) +
SUMIFS('60_by_skills'!$C:$C,    '60_by_skills'!$D:$D,$B$12,     '60_by_skills'!$A:$A,simulation!$A:$A,   '60_by_skills'!$B:$B,simulation!F$14)</f>
        <v>7.0000000000000007E-2</v>
      </c>
      <c r="G23" s="15">
        <f>SUMIFS('60_by_skills'!$C:$C,    '60_by_skills'!$D:$D,$B$3,     '60_by_skills'!$A:$A,simulation!$A:$A,   '60_by_skills'!$B:$B,simulation!G$14) +
 SUMIFS('60_by_skills'!$C:$C,    '60_by_skills'!$D:$D,$B$4,     '60_by_skills'!$A:$A,simulation!$A:$A,   '60_by_skills'!$B:$B,simulation!G$14) +
SUMIFS('60_by_skills'!$C:$C,    '60_by_skills'!$D:$D,$B$5,     '60_by_skills'!$A:$A,simulation!$A:$A,   '60_by_skills'!$B:$B,simulation!G$14) +
SUMIFS('60_by_skills'!$C:$C,    '60_by_skills'!$D:$D,$B$6,     '60_by_skills'!$A:$A,simulation!$A:$A,   '60_by_skills'!$B:$B,simulation!G$14) +
SUMIFS('60_by_skills'!$C:$C,    '60_by_skills'!$D:$D,$B$7,     '60_by_skills'!$A:$A,simulation!$A:$A,   '60_by_skills'!$B:$B,simulation!G$14) +
SUMIFS('60_by_skills'!$C:$C,    '60_by_skills'!$D:$D,$B$8,     '60_by_skills'!$A:$A,simulation!$A:$A,   '60_by_skills'!$B:$B,simulation!G$14) +
SUMIFS('60_by_skills'!$C:$C,    '60_by_skills'!$D:$D,$B$9,     '60_by_skills'!$A:$A,simulation!$A:$A,   '60_by_skills'!$B:$B,simulation!G$14) +
SUMIFS('60_by_skills'!$C:$C,    '60_by_skills'!$D:$D,$B$10,     '60_by_skills'!$A:$A,simulation!$A:$A,   '60_by_skills'!$B:$B,simulation!G$14) +
SUMIFS('60_by_skills'!$C:$C,    '60_by_skills'!$D:$D,$B$11,     '60_by_skills'!$A:$A,simulation!$A:$A,   '60_by_skills'!$B:$B,simulation!G$14) +
SUMIFS('60_by_skills'!$C:$C,    '60_by_skills'!$D:$D,$B$12,     '60_by_skills'!$A:$A,simulation!$A:$A,   '60_by_skills'!$B:$B,simulation!G$14)</f>
        <v>0</v>
      </c>
      <c r="H23" s="15">
        <f>SUMIFS('60_by_skills'!$C:$C,    '60_by_skills'!$D:$D,$B$3,     '60_by_skills'!$A:$A,simulation!$A:$A,   '60_by_skills'!$B:$B,simulation!H$14) +
 SUMIFS('60_by_skills'!$C:$C,    '60_by_skills'!$D:$D,$B$4,     '60_by_skills'!$A:$A,simulation!$A:$A,   '60_by_skills'!$B:$B,simulation!H$14) +
SUMIFS('60_by_skills'!$C:$C,    '60_by_skills'!$D:$D,$B$5,     '60_by_skills'!$A:$A,simulation!$A:$A,   '60_by_skills'!$B:$B,simulation!H$14) +
SUMIFS('60_by_skills'!$C:$C,    '60_by_skills'!$D:$D,$B$6,     '60_by_skills'!$A:$A,simulation!$A:$A,   '60_by_skills'!$B:$B,simulation!H$14) +
SUMIFS('60_by_skills'!$C:$C,    '60_by_skills'!$D:$D,$B$7,     '60_by_skills'!$A:$A,simulation!$A:$A,   '60_by_skills'!$B:$B,simulation!H$14) +
SUMIFS('60_by_skills'!$C:$C,    '60_by_skills'!$D:$D,$B$8,     '60_by_skills'!$A:$A,simulation!$A:$A,   '60_by_skills'!$B:$B,simulation!H$14) +
SUMIFS('60_by_skills'!$C:$C,    '60_by_skills'!$D:$D,$B$9,     '60_by_skills'!$A:$A,simulation!$A:$A,   '60_by_skills'!$B:$B,simulation!H$14) +
SUMIFS('60_by_skills'!$C:$C,    '60_by_skills'!$D:$D,$B$10,     '60_by_skills'!$A:$A,simulation!$A:$A,   '60_by_skills'!$B:$B,simulation!H$14) +
SUMIFS('60_by_skills'!$C:$C,    '60_by_skills'!$D:$D,$B$11,     '60_by_skills'!$A:$A,simulation!$A:$A,   '60_by_skills'!$B:$B,simulation!H$14) +
SUMIFS('60_by_skills'!$C:$C,    '60_by_skills'!$D:$D,$B$12,     '60_by_skills'!$A:$A,simulation!$A:$A,   '60_by_skills'!$B:$B,simulation!H$14)</f>
        <v>0</v>
      </c>
      <c r="I23" s="4"/>
      <c r="P23" s="4"/>
    </row>
    <row r="26" spans="1:16" ht="17.25" thickBot="1">
      <c r="A26" s="12" t="s">
        <v>142</v>
      </c>
      <c r="B26" s="10" t="str">
        <f>B3</f>
        <v>스물다섯번째 밤</v>
      </c>
      <c r="C26" s="10" t="str">
        <f>B4</f>
        <v>아리아</v>
      </c>
      <c r="D26" s="10" t="str">
        <f>B5</f>
        <v>보이드 가이</v>
      </c>
      <c r="E26" s="10" t="str">
        <f>B6</f>
        <v>하나카제</v>
      </c>
      <c r="F26" s="10" t="str">
        <f>B7</f>
        <v>클레오 파트라</v>
      </c>
      <c r="G26" s="10" t="str">
        <f>B8</f>
        <v>유리 자하드</v>
      </c>
      <c r="H26" s="10" t="str">
        <f>B9</f>
        <v>알렉스 주니어</v>
      </c>
      <c r="I26" s="10" t="str">
        <f>B10</f>
        <v>관우</v>
      </c>
      <c r="J26" s="10" t="str">
        <f>B11</f>
        <v>삼장</v>
      </c>
      <c r="K26" s="10" t="str">
        <f>B12</f>
        <v>프리덤</v>
      </c>
    </row>
    <row r="27" spans="1:16">
      <c r="A27" s="14" t="s">
        <v>6</v>
      </c>
      <c r="B27" s="15">
        <f>SUMIFS('60_by_skills'!$C:$C,'60_by_skills'!$A:$A,$A:$A,'60_by_skills'!$D:$D,simulation!B$26,'60_by_skills'!$B:$B,"자신")</f>
        <v>3.11</v>
      </c>
      <c r="C27" s="15">
        <f>SUMIFS('60_by_skills'!$C:$C,'60_by_skills'!$A:$A,$A:$A,'60_by_skills'!$D:$D,simulation!C$26,'60_by_skills'!$B:$B,"자신")</f>
        <v>0</v>
      </c>
      <c r="D27" s="15">
        <f>SUMIFS('60_by_skills'!$C:$C,'60_by_skills'!$A:$A,$A:$A,'60_by_skills'!$D:$D,simulation!D$26,'60_by_skills'!$B:$B,"자신")</f>
        <v>2.38</v>
      </c>
      <c r="E27" s="15">
        <f>SUMIFS('60_by_skills'!$C:$C,'60_by_skills'!$A:$A,$A:$A,'60_by_skills'!$D:$D,simulation!E$26,'60_by_skills'!$B:$B,"자신")</f>
        <v>0</v>
      </c>
      <c r="F27" s="15">
        <f>SUMIFS('60_by_skills'!$C:$C,'60_by_skills'!$A:$A,$A:$A,'60_by_skills'!$D:$D,simulation!F$26,'60_by_skills'!$B:$B,"자신")</f>
        <v>0</v>
      </c>
      <c r="G27" s="15">
        <f>SUMIFS('60_by_skills'!$C:$C,'60_by_skills'!$A:$A,$A:$A,'60_by_skills'!$D:$D,simulation!G$26,'60_by_skills'!$B:$B,"자신")</f>
        <v>2.08</v>
      </c>
      <c r="H27" s="15">
        <f>SUMIFS('60_by_skills'!$C:$C,'60_by_skills'!$A:$A,$A:$A,'60_by_skills'!$D:$D,simulation!H$26,'60_by_skills'!$B:$B,"자신")</f>
        <v>0.8</v>
      </c>
      <c r="I27" s="15">
        <f>SUMIFS('60_by_skills'!$C:$C,'60_by_skills'!$A:$A,$A:$A,'60_by_skills'!$D:$D,simulation!I$26,'60_by_skills'!$B:$B,"자신")</f>
        <v>1.1100000000000001</v>
      </c>
      <c r="J27" s="15">
        <f>SUMIFS('60_by_skills'!$C:$C,'60_by_skills'!$A:$A,$A:$A,'60_by_skills'!$D:$D,simulation!J$26,'60_by_skills'!$B:$B,"자신")</f>
        <v>0.78</v>
      </c>
      <c r="K27" s="15">
        <f>SUMIFS('60_by_skills'!$C:$C,'60_by_skills'!$A:$A,$A:$A,'60_by_skills'!$D:$D,simulation!K$26,'60_by_skills'!$B:$B,"자신")</f>
        <v>0</v>
      </c>
    </row>
    <row r="28" spans="1:16">
      <c r="A28" s="14" t="s">
        <v>13</v>
      </c>
      <c r="B28" s="15">
        <f>SUMIFS('60_by_skills'!$C:$C,'60_by_skills'!$A:$A,$A:$A,'60_by_skills'!$D:$D,simulation!B$26,'60_by_skills'!$B:$B,"자신")</f>
        <v>0</v>
      </c>
      <c r="C28" s="15">
        <f>SUMIFS('60_by_skills'!$C:$C,'60_by_skills'!$A:$A,$A:$A,'60_by_skills'!$D:$D,simulation!C$26,'60_by_skills'!$B:$B,"자신")</f>
        <v>0</v>
      </c>
      <c r="D28" s="15">
        <f>SUMIFS('60_by_skills'!$C:$C,'60_by_skills'!$A:$A,$A:$A,'60_by_skills'!$D:$D,simulation!D$26,'60_by_skills'!$B:$B,"자신")</f>
        <v>0.1</v>
      </c>
      <c r="E28" s="15">
        <f>SUMIFS('60_by_skills'!$C:$C,'60_by_skills'!$A:$A,$A:$A,'60_by_skills'!$D:$D,simulation!E$26,'60_by_skills'!$B:$B,"자신")</f>
        <v>0</v>
      </c>
      <c r="F28" s="15">
        <f>SUMIFS('60_by_skills'!$C:$C,'60_by_skills'!$A:$A,$A:$A,'60_by_skills'!$D:$D,simulation!F$26,'60_by_skills'!$B:$B,"자신")</f>
        <v>0</v>
      </c>
      <c r="G28" s="15">
        <f>SUMIFS('60_by_skills'!$C:$C,'60_by_skills'!$A:$A,$A:$A,'60_by_skills'!$D:$D,simulation!G$26,'60_by_skills'!$B:$B,"자신")</f>
        <v>0</v>
      </c>
      <c r="H28" s="15">
        <f>SUMIFS('60_by_skills'!$C:$C,'60_by_skills'!$A:$A,$A:$A,'60_by_skills'!$D:$D,simulation!H$26,'60_by_skills'!$B:$B,"자신")</f>
        <v>0</v>
      </c>
      <c r="I28" s="15">
        <f>SUMIFS('60_by_skills'!$C:$C,'60_by_skills'!$A:$A,$A:$A,'60_by_skills'!$D:$D,simulation!I$26,'60_by_skills'!$B:$B,"자신")</f>
        <v>0</v>
      </c>
      <c r="J28" s="15">
        <f>SUMIFS('60_by_skills'!$C:$C,'60_by_skills'!$A:$A,$A:$A,'60_by_skills'!$D:$D,simulation!J$26,'60_by_skills'!$B:$B,"자신")</f>
        <v>0</v>
      </c>
      <c r="K28" s="15">
        <f>SUMIFS('60_by_skills'!$C:$C,'60_by_skills'!$A:$A,$A:$A,'60_by_skills'!$D:$D,simulation!K$26,'60_by_skills'!$B:$B,"자신")</f>
        <v>0</v>
      </c>
    </row>
    <row r="29" spans="1:16">
      <c r="A29" s="14" t="s">
        <v>30</v>
      </c>
      <c r="B29" s="15">
        <f>SUMIFS('60_by_skills'!$C:$C,'60_by_skills'!$A:$A,$A:$A,'60_by_skills'!$D:$D,simulation!B$26,'60_by_skills'!$B:$B,"자신")</f>
        <v>0</v>
      </c>
      <c r="C29" s="15">
        <f>SUMIFS('60_by_skills'!$C:$C,'60_by_skills'!$A:$A,$A:$A,'60_by_skills'!$D:$D,simulation!C$26,'60_by_skills'!$B:$B,"자신")</f>
        <v>0</v>
      </c>
      <c r="D29" s="15">
        <f>SUMIFS('60_by_skills'!$C:$C,'60_by_skills'!$A:$A,$A:$A,'60_by_skills'!$D:$D,simulation!D$26,'60_by_skills'!$B:$B,"자신")</f>
        <v>0</v>
      </c>
      <c r="E29" s="15">
        <f>SUMIFS('60_by_skills'!$C:$C,'60_by_skills'!$A:$A,$A:$A,'60_by_skills'!$D:$D,simulation!E$26,'60_by_skills'!$B:$B,"자신")</f>
        <v>0</v>
      </c>
      <c r="F29" s="15">
        <f>SUMIFS('60_by_skills'!$C:$C,'60_by_skills'!$A:$A,$A:$A,'60_by_skills'!$D:$D,simulation!F$26,'60_by_skills'!$B:$B,"자신")</f>
        <v>0</v>
      </c>
      <c r="G29" s="15">
        <f>SUMIFS('60_by_skills'!$C:$C,'60_by_skills'!$A:$A,$A:$A,'60_by_skills'!$D:$D,simulation!G$26,'60_by_skills'!$B:$B,"자신")</f>
        <v>0</v>
      </c>
      <c r="H29" s="15">
        <f>SUMIFS('60_by_skills'!$C:$C,'60_by_skills'!$A:$A,$A:$A,'60_by_skills'!$D:$D,simulation!H$26,'60_by_skills'!$B:$B,"자신")</f>
        <v>0</v>
      </c>
      <c r="I29" s="15">
        <f>SUMIFS('60_by_skills'!$C:$C,'60_by_skills'!$A:$A,$A:$A,'60_by_skills'!$D:$D,simulation!I$26,'60_by_skills'!$B:$B,"자신")</f>
        <v>0</v>
      </c>
      <c r="J29" s="15">
        <f>SUMIFS('60_by_skills'!$C:$C,'60_by_skills'!$A:$A,$A:$A,'60_by_skills'!$D:$D,simulation!J$26,'60_by_skills'!$B:$B,"자신")</f>
        <v>0</v>
      </c>
      <c r="K29" s="15">
        <f>SUMIFS('60_by_skills'!$C:$C,'60_by_skills'!$A:$A,$A:$A,'60_by_skills'!$D:$D,simulation!K$26,'60_by_skills'!$B:$B,"자신")</f>
        <v>0.1</v>
      </c>
    </row>
    <row r="30" spans="1:16">
      <c r="A30" s="14" t="s">
        <v>97</v>
      </c>
      <c r="B30" s="15">
        <f>SUMIFS('60_by_skills'!$C:$C,'60_by_skills'!$A:$A,$A:$A,'60_by_skills'!$D:$D,simulation!B$26,'60_by_skills'!$B:$B,"자신")</f>
        <v>0</v>
      </c>
      <c r="C30" s="15">
        <f>SUMIFS('60_by_skills'!$C:$C,'60_by_skills'!$A:$A,$A:$A,'60_by_skills'!$D:$D,simulation!C$26,'60_by_skills'!$B:$B,"자신")</f>
        <v>0</v>
      </c>
      <c r="D30" s="15">
        <f>SUMIFS('60_by_skills'!$C:$C,'60_by_skills'!$A:$A,$A:$A,'60_by_skills'!$D:$D,simulation!D$26,'60_by_skills'!$B:$B,"자신")</f>
        <v>0</v>
      </c>
      <c r="E30" s="15">
        <f>SUMIFS('60_by_skills'!$C:$C,'60_by_skills'!$A:$A,$A:$A,'60_by_skills'!$D:$D,simulation!E$26,'60_by_skills'!$B:$B,"자신")</f>
        <v>0</v>
      </c>
      <c r="F30" s="15">
        <f>SUMIFS('60_by_skills'!$C:$C,'60_by_skills'!$A:$A,$A:$A,'60_by_skills'!$D:$D,simulation!F$26,'60_by_skills'!$B:$B,"자신")</f>
        <v>0</v>
      </c>
      <c r="G30" s="15">
        <f>SUMIFS('60_by_skills'!$C:$C,'60_by_skills'!$A:$A,$A:$A,'60_by_skills'!$D:$D,simulation!G$26,'60_by_skills'!$B:$B,"자신")</f>
        <v>0</v>
      </c>
      <c r="H30" s="15">
        <f>SUMIFS('60_by_skills'!$C:$C,'60_by_skills'!$A:$A,$A:$A,'60_by_skills'!$D:$D,simulation!H$26,'60_by_skills'!$B:$B,"자신")</f>
        <v>0</v>
      </c>
      <c r="I30" s="15">
        <f>SUMIFS('60_by_skills'!$C:$C,'60_by_skills'!$A:$A,$A:$A,'60_by_skills'!$D:$D,simulation!I$26,'60_by_skills'!$B:$B,"자신")</f>
        <v>0</v>
      </c>
      <c r="J30" s="15">
        <f>SUMIFS('60_by_skills'!$C:$C,'60_by_skills'!$A:$A,$A:$A,'60_by_skills'!$D:$D,simulation!J$26,'60_by_skills'!$B:$B,"자신")</f>
        <v>0</v>
      </c>
      <c r="K30" s="15">
        <f>SUMIFS('60_by_skills'!$C:$C,'60_by_skills'!$A:$A,$A:$A,'60_by_skills'!$D:$D,simulation!K$26,'60_by_skills'!$B:$B,"자신")</f>
        <v>0</v>
      </c>
    </row>
    <row r="31" spans="1:16">
      <c r="A31" s="14" t="s">
        <v>11</v>
      </c>
      <c r="B31" s="15">
        <f>SUMIFS('60_by_skills'!$C:$C,'60_by_skills'!$A:$A,$A:$A,'60_by_skills'!$D:$D,simulation!B$26,'60_by_skills'!$B:$B,"자신")</f>
        <v>0</v>
      </c>
      <c r="C31" s="15">
        <f>SUMIFS('60_by_skills'!$C:$C,'60_by_skills'!$A:$A,$A:$A,'60_by_skills'!$D:$D,simulation!C$26,'60_by_skills'!$B:$B,"자신")</f>
        <v>0</v>
      </c>
      <c r="D31" s="15">
        <f>SUMIFS('60_by_skills'!$C:$C,'60_by_skills'!$A:$A,$A:$A,'60_by_skills'!$D:$D,simulation!D$26,'60_by_skills'!$B:$B,"자신")</f>
        <v>0</v>
      </c>
      <c r="E31" s="15">
        <f>SUMIFS('60_by_skills'!$C:$C,'60_by_skills'!$A:$A,$A:$A,'60_by_skills'!$D:$D,simulation!E$26,'60_by_skills'!$B:$B,"자신")</f>
        <v>0</v>
      </c>
      <c r="F31" s="15">
        <f>SUMIFS('60_by_skills'!$C:$C,'60_by_skills'!$A:$A,$A:$A,'60_by_skills'!$D:$D,simulation!F$26,'60_by_skills'!$B:$B,"자신")</f>
        <v>0</v>
      </c>
      <c r="G31" s="15">
        <f>SUMIFS('60_by_skills'!$C:$C,'60_by_skills'!$A:$A,$A:$A,'60_by_skills'!$D:$D,simulation!G$26,'60_by_skills'!$B:$B,"자신")</f>
        <v>0</v>
      </c>
      <c r="H31" s="15">
        <f>SUMIFS('60_by_skills'!$C:$C,'60_by_skills'!$A:$A,$A:$A,'60_by_skills'!$D:$D,simulation!H$26,'60_by_skills'!$B:$B,"자신")</f>
        <v>0</v>
      </c>
      <c r="I31" s="15">
        <f>SUMIFS('60_by_skills'!$C:$C,'60_by_skills'!$A:$A,$A:$A,'60_by_skills'!$D:$D,simulation!I$26,'60_by_skills'!$B:$B,"자신")</f>
        <v>0</v>
      </c>
      <c r="J31" s="15">
        <f>SUMIFS('60_by_skills'!$C:$C,'60_by_skills'!$A:$A,$A:$A,'60_by_skills'!$D:$D,simulation!J$26,'60_by_skills'!$B:$B,"자신")</f>
        <v>0</v>
      </c>
      <c r="K31" s="15">
        <f>SUMIFS('60_by_skills'!$C:$C,'60_by_skills'!$A:$A,$A:$A,'60_by_skills'!$D:$D,simulation!K$26,'60_by_skills'!$B:$B,"자신")</f>
        <v>0</v>
      </c>
    </row>
    <row r="32" spans="1:16">
      <c r="A32" s="14" t="s">
        <v>19</v>
      </c>
      <c r="B32" s="15">
        <f>SUMIFS('60_by_skills'!$C:$C,'60_by_skills'!$A:$A,$A:$A,'60_by_skills'!$D:$D,simulation!B$26,'60_by_skills'!$B:$B,"자신")</f>
        <v>0</v>
      </c>
      <c r="C32" s="15">
        <f>SUMIFS('60_by_skills'!$C:$C,'60_by_skills'!$A:$A,$A:$A,'60_by_skills'!$D:$D,simulation!C$26,'60_by_skills'!$B:$B,"자신")</f>
        <v>0</v>
      </c>
      <c r="D32" s="15">
        <f>SUMIFS('60_by_skills'!$C:$C,'60_by_skills'!$A:$A,$A:$A,'60_by_skills'!$D:$D,simulation!D$26,'60_by_skills'!$B:$B,"자신")</f>
        <v>2.36</v>
      </c>
      <c r="E32" s="15">
        <f>SUMIFS('60_by_skills'!$C:$C,'60_by_skills'!$A:$A,$A:$A,'60_by_skills'!$D:$D,simulation!E$26,'60_by_skills'!$B:$B,"자신")</f>
        <v>0</v>
      </c>
      <c r="F32" s="15">
        <f>SUMIFS('60_by_skills'!$C:$C,'60_by_skills'!$A:$A,$A:$A,'60_by_skills'!$D:$D,simulation!F$26,'60_by_skills'!$B:$B,"자신")</f>
        <v>0.65</v>
      </c>
      <c r="G32" s="15">
        <f>SUMIFS('60_by_skills'!$C:$C,'60_by_skills'!$A:$A,$A:$A,'60_by_skills'!$D:$D,simulation!G$26,'60_by_skills'!$B:$B,"자신")</f>
        <v>0</v>
      </c>
      <c r="H32" s="15">
        <f>SUMIFS('60_by_skills'!$C:$C,'60_by_skills'!$A:$A,$A:$A,'60_by_skills'!$D:$D,simulation!H$26,'60_by_skills'!$B:$B,"자신")</f>
        <v>0</v>
      </c>
      <c r="I32" s="15">
        <f>SUMIFS('60_by_skills'!$C:$C,'60_by_skills'!$A:$A,$A:$A,'60_by_skills'!$D:$D,simulation!I$26,'60_by_skills'!$B:$B,"자신")</f>
        <v>0</v>
      </c>
      <c r="J32" s="15">
        <f>SUMIFS('60_by_skills'!$C:$C,'60_by_skills'!$A:$A,$A:$A,'60_by_skills'!$D:$D,simulation!J$26,'60_by_skills'!$B:$B,"자신")</f>
        <v>0</v>
      </c>
      <c r="K32" s="15">
        <f>SUMIFS('60_by_skills'!$C:$C,'60_by_skills'!$A:$A,$A:$A,'60_by_skills'!$D:$D,simulation!K$26,'60_by_skills'!$B:$B,"자신")</f>
        <v>0</v>
      </c>
    </row>
    <row r="33" spans="1:11">
      <c r="A33" s="14" t="s">
        <v>9</v>
      </c>
      <c r="B33" s="15">
        <f>SUMIFS('60_by_skills'!$C:$C,'60_by_skills'!$A:$A,$A:$A,'60_by_skills'!$D:$D,simulation!B$26,'60_by_skills'!$B:$B,"자신")</f>
        <v>0</v>
      </c>
      <c r="C33" s="15">
        <f>SUMIFS('60_by_skills'!$C:$C,'60_by_skills'!$A:$A,$A:$A,'60_by_skills'!$D:$D,simulation!C$26,'60_by_skills'!$B:$B,"자신")</f>
        <v>0</v>
      </c>
      <c r="D33" s="15">
        <f>SUMIFS('60_by_skills'!$C:$C,'60_by_skills'!$A:$A,$A:$A,'60_by_skills'!$D:$D,simulation!D$26,'60_by_skills'!$B:$B,"자신")</f>
        <v>0</v>
      </c>
      <c r="E33" s="15">
        <f>SUMIFS('60_by_skills'!$C:$C,'60_by_skills'!$A:$A,$A:$A,'60_by_skills'!$D:$D,simulation!E$26,'60_by_skills'!$B:$B,"자신")</f>
        <v>0</v>
      </c>
      <c r="F33" s="15">
        <f>SUMIFS('60_by_skills'!$C:$C,'60_by_skills'!$A:$A,$A:$A,'60_by_skills'!$D:$D,simulation!F$26,'60_by_skills'!$B:$B,"자신")</f>
        <v>0</v>
      </c>
      <c r="G33" s="15">
        <f>SUMIFS('60_by_skills'!$C:$C,'60_by_skills'!$A:$A,$A:$A,'60_by_skills'!$D:$D,simulation!G$26,'60_by_skills'!$B:$B,"자신")</f>
        <v>0</v>
      </c>
      <c r="H33" s="15">
        <f>SUMIFS('60_by_skills'!$C:$C,'60_by_skills'!$A:$A,$A:$A,'60_by_skills'!$D:$D,simulation!H$26,'60_by_skills'!$B:$B,"자신")</f>
        <v>0</v>
      </c>
      <c r="I33" s="15">
        <f>SUMIFS('60_by_skills'!$C:$C,'60_by_skills'!$A:$A,$A:$A,'60_by_skills'!$D:$D,simulation!I$26,'60_by_skills'!$B:$B,"자신")</f>
        <v>0</v>
      </c>
      <c r="J33" s="15">
        <f>SUMIFS('60_by_skills'!$C:$C,'60_by_skills'!$A:$A,$A:$A,'60_by_skills'!$D:$D,simulation!J$26,'60_by_skills'!$B:$B,"자신")</f>
        <v>0</v>
      </c>
      <c r="K33" s="15">
        <f>SUMIFS('60_by_skills'!$C:$C,'60_by_skills'!$A:$A,$A:$A,'60_by_skills'!$D:$D,simulation!K$26,'60_by_skills'!$B:$B,"자신")</f>
        <v>0</v>
      </c>
    </row>
    <row r="34" spans="1:11">
      <c r="A34" s="14" t="s">
        <v>107</v>
      </c>
      <c r="B34" s="15">
        <f>SUMIFS('60_by_skills'!$C:$C,'60_by_skills'!$A:$A,$A:$A,'60_by_skills'!$D:$D,simulation!B$26,'60_by_skills'!$B:$B,"자신")</f>
        <v>0</v>
      </c>
      <c r="C34" s="15">
        <f>SUMIFS('60_by_skills'!$C:$C,'60_by_skills'!$A:$A,$A:$A,'60_by_skills'!$D:$D,simulation!C$26,'60_by_skills'!$B:$B,"자신")</f>
        <v>0</v>
      </c>
      <c r="D34" s="15">
        <f>SUMIFS('60_by_skills'!$C:$C,'60_by_skills'!$A:$A,$A:$A,'60_by_skills'!$D:$D,simulation!D$26,'60_by_skills'!$B:$B,"자신")</f>
        <v>0</v>
      </c>
      <c r="E34" s="15">
        <f>SUMIFS('60_by_skills'!$C:$C,'60_by_skills'!$A:$A,$A:$A,'60_by_skills'!$D:$D,simulation!E$26,'60_by_skills'!$B:$B,"자신")</f>
        <v>0</v>
      </c>
      <c r="F34" s="15">
        <f>SUMIFS('60_by_skills'!$C:$C,'60_by_skills'!$A:$A,$A:$A,'60_by_skills'!$D:$D,simulation!F$26,'60_by_skills'!$B:$B,"자신")</f>
        <v>0.1</v>
      </c>
      <c r="G34" s="15">
        <f>SUMIFS('60_by_skills'!$C:$C,'60_by_skills'!$A:$A,$A:$A,'60_by_skills'!$D:$D,simulation!G$26,'60_by_skills'!$B:$B,"자신")</f>
        <v>0</v>
      </c>
      <c r="H34" s="15">
        <f>SUMIFS('60_by_skills'!$C:$C,'60_by_skills'!$A:$A,$A:$A,'60_by_skills'!$D:$D,simulation!H$26,'60_by_skills'!$B:$B,"자신")</f>
        <v>0</v>
      </c>
      <c r="I34" s="15">
        <f>SUMIFS('60_by_skills'!$C:$C,'60_by_skills'!$A:$A,$A:$A,'60_by_skills'!$D:$D,simulation!I$26,'60_by_skills'!$B:$B,"자신")</f>
        <v>0</v>
      </c>
      <c r="J34" s="15">
        <f>SUMIFS('60_by_skills'!$C:$C,'60_by_skills'!$A:$A,$A:$A,'60_by_skills'!$D:$D,simulation!J$26,'60_by_skills'!$B:$B,"자신")</f>
        <v>0.1</v>
      </c>
      <c r="K34" s="15">
        <f>SUMIFS('60_by_skills'!$C:$C,'60_by_skills'!$A:$A,$A:$A,'60_by_skills'!$D:$D,simulation!K$26,'60_by_skills'!$B:$B,"자신")</f>
        <v>0</v>
      </c>
    </row>
    <row r="35" spans="1:11">
      <c r="A35" s="14" t="s">
        <v>47</v>
      </c>
      <c r="B35" s="15">
        <f>SUMIFS('60_by_skills'!$C:$C,'60_by_skills'!$A:$A,$A:$A,'60_by_skills'!$D:$D,simulation!B$26,'60_by_skills'!$B:$B,"자신")</f>
        <v>0</v>
      </c>
      <c r="C35" s="15">
        <f>SUMIFS('60_by_skills'!$C:$C,'60_by_skills'!$A:$A,$A:$A,'60_by_skills'!$D:$D,simulation!C$26,'60_by_skills'!$B:$B,"자신")</f>
        <v>0</v>
      </c>
      <c r="D35" s="15">
        <f>SUMIFS('60_by_skills'!$C:$C,'60_by_skills'!$A:$A,$A:$A,'60_by_skills'!$D:$D,simulation!D$26,'60_by_skills'!$B:$B,"자신")</f>
        <v>0.1</v>
      </c>
      <c r="E35" s="15">
        <f>SUMIFS('60_by_skills'!$C:$C,'60_by_skills'!$A:$A,$A:$A,'60_by_skills'!$D:$D,simulation!E$26,'60_by_skills'!$B:$B,"자신")</f>
        <v>0</v>
      </c>
      <c r="F35" s="15">
        <f>SUMIFS('60_by_skills'!$C:$C,'60_by_skills'!$A:$A,$A:$A,'60_by_skills'!$D:$D,simulation!F$26,'60_by_skills'!$B:$B,"자신")</f>
        <v>0</v>
      </c>
      <c r="G35" s="15">
        <f>SUMIFS('60_by_skills'!$C:$C,'60_by_skills'!$A:$A,$A:$A,'60_by_skills'!$D:$D,simulation!G$26,'60_by_skills'!$B:$B,"자신")</f>
        <v>0</v>
      </c>
      <c r="H35" s="15">
        <f>SUMIFS('60_by_skills'!$C:$C,'60_by_skills'!$A:$A,$A:$A,'60_by_skills'!$D:$D,simulation!H$26,'60_by_skills'!$B:$B,"자신")</f>
        <v>0</v>
      </c>
      <c r="I35" s="15">
        <f>SUMIFS('60_by_skills'!$C:$C,'60_by_skills'!$A:$A,$A:$A,'60_by_skills'!$D:$D,simulation!I$26,'60_by_skills'!$B:$B,"자신")</f>
        <v>0</v>
      </c>
      <c r="J35" s="15">
        <f>SUMIFS('60_by_skills'!$C:$C,'60_by_skills'!$A:$A,$A:$A,'60_by_skills'!$D:$D,simulation!J$26,'60_by_skills'!$B:$B,"자신")</f>
        <v>0</v>
      </c>
      <c r="K35" s="15">
        <f>SUMIFS('60_by_skills'!$C:$C,'60_by_skills'!$A:$A,$A:$A,'60_by_skills'!$D:$D,simulation!K$26,'60_by_skills'!$B:$B,"자신")</f>
        <v>0</v>
      </c>
    </row>
    <row r="38" spans="1:11" ht="17.25" thickBot="1">
      <c r="A38" s="2" t="s">
        <v>141</v>
      </c>
    </row>
  </sheetData>
  <phoneticPr fontId="18" type="noConversion"/>
  <dataValidations count="2">
    <dataValidation type="list" allowBlank="1" showInputMessage="1" showErrorMessage="1" sqref="D2">
      <formula1>$B$3:$B$12</formula1>
    </dataValidation>
    <dataValidation type="list" allowBlank="1" showInputMessage="1" showErrorMessage="1" sqref="B3:B12">
      <formula1>'60_by_skills'!D2:D345</formula1>
    </dataValidation>
  </dataValidations>
  <pageMargins left="0.7" right="0.7" top="0.75" bottom="0.75" header="0.3" footer="0.3"/>
  <ignoredErrors>
    <ignoredError sqref="B19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345"/>
  <sheetViews>
    <sheetView workbookViewId="0">
      <selection activeCell="I196" sqref="I196"/>
    </sheetView>
  </sheetViews>
  <sheetFormatPr defaultRowHeight="16.5"/>
  <cols>
    <col min="3" max="3" width="7.375" style="1" bestFit="1" customWidth="1"/>
    <col min="4" max="4" width="15.875" bestFit="1" customWidth="1"/>
  </cols>
  <sheetData>
    <row r="1" spans="1:4">
      <c r="A1" t="s">
        <v>2</v>
      </c>
      <c r="B1" t="s">
        <v>3</v>
      </c>
      <c r="C1" s="1" t="s">
        <v>4</v>
      </c>
      <c r="D1" t="s">
        <v>0</v>
      </c>
    </row>
    <row r="2" spans="1:4" hidden="1">
      <c r="A2" t="s">
        <v>6</v>
      </c>
      <c r="B2" t="s">
        <v>15</v>
      </c>
      <c r="C2" s="1">
        <v>4.95</v>
      </c>
      <c r="D2" t="s">
        <v>17</v>
      </c>
    </row>
    <row r="3" spans="1:4" hidden="1">
      <c r="A3" t="s">
        <v>6</v>
      </c>
      <c r="B3" t="s">
        <v>15</v>
      </c>
      <c r="C3" s="1">
        <v>3.93</v>
      </c>
      <c r="D3" t="s">
        <v>41</v>
      </c>
    </row>
    <row r="4" spans="1:4" hidden="1">
      <c r="A4" t="s">
        <v>6</v>
      </c>
      <c r="B4" t="s">
        <v>15</v>
      </c>
      <c r="C4" s="1">
        <v>3.93</v>
      </c>
      <c r="D4" t="s">
        <v>73</v>
      </c>
    </row>
    <row r="5" spans="1:4" hidden="1">
      <c r="A5" t="s">
        <v>6</v>
      </c>
      <c r="B5" t="s">
        <v>15</v>
      </c>
      <c r="C5" s="1">
        <v>3.72</v>
      </c>
      <c r="D5" t="s">
        <v>27</v>
      </c>
    </row>
    <row r="6" spans="1:4" hidden="1">
      <c r="A6" t="s">
        <v>6</v>
      </c>
      <c r="B6" t="s">
        <v>15</v>
      </c>
      <c r="C6" s="1">
        <v>3.45</v>
      </c>
      <c r="D6" t="s">
        <v>63</v>
      </c>
    </row>
    <row r="7" spans="1:4" hidden="1">
      <c r="A7" t="s">
        <v>6</v>
      </c>
      <c r="B7" t="s">
        <v>15</v>
      </c>
      <c r="C7" s="1">
        <v>3.36</v>
      </c>
      <c r="D7" t="s">
        <v>96</v>
      </c>
    </row>
    <row r="8" spans="1:4" hidden="1">
      <c r="A8" t="s">
        <v>6</v>
      </c>
      <c r="B8" t="s">
        <v>15</v>
      </c>
      <c r="C8" s="1">
        <v>3.11</v>
      </c>
      <c r="D8" t="s">
        <v>74</v>
      </c>
    </row>
    <row r="9" spans="1:4" hidden="1">
      <c r="A9" t="s">
        <v>6</v>
      </c>
      <c r="B9" t="s">
        <v>45</v>
      </c>
      <c r="C9" s="1">
        <v>3.09</v>
      </c>
      <c r="D9" t="s">
        <v>50</v>
      </c>
    </row>
    <row r="10" spans="1:4" hidden="1">
      <c r="A10" t="s">
        <v>6</v>
      </c>
      <c r="B10" t="s">
        <v>15</v>
      </c>
      <c r="C10" s="1">
        <v>2.87</v>
      </c>
      <c r="D10" t="s">
        <v>62</v>
      </c>
    </row>
    <row r="11" spans="1:4" hidden="1">
      <c r="A11" t="s">
        <v>6</v>
      </c>
      <c r="B11" t="s">
        <v>15</v>
      </c>
      <c r="C11" s="1">
        <v>2.79</v>
      </c>
      <c r="D11" t="s">
        <v>60</v>
      </c>
    </row>
    <row r="12" spans="1:4" hidden="1">
      <c r="A12" t="s">
        <v>6</v>
      </c>
      <c r="B12" t="s">
        <v>15</v>
      </c>
      <c r="C12" s="1">
        <v>2.67</v>
      </c>
      <c r="D12" t="s">
        <v>43</v>
      </c>
    </row>
    <row r="13" spans="1:4" hidden="1">
      <c r="A13" t="s">
        <v>6</v>
      </c>
      <c r="B13" t="s">
        <v>15</v>
      </c>
      <c r="C13" s="1">
        <v>2.5499999999999998</v>
      </c>
      <c r="D13" t="s">
        <v>69</v>
      </c>
    </row>
    <row r="14" spans="1:4" hidden="1">
      <c r="A14" t="s">
        <v>6</v>
      </c>
      <c r="B14" t="s">
        <v>15</v>
      </c>
      <c r="C14" s="1">
        <v>2.38</v>
      </c>
      <c r="D14" t="s">
        <v>51</v>
      </c>
    </row>
    <row r="15" spans="1:4" hidden="1">
      <c r="A15" t="s">
        <v>6</v>
      </c>
      <c r="B15" t="s">
        <v>15</v>
      </c>
      <c r="C15" s="1">
        <v>2.38</v>
      </c>
      <c r="D15" t="s">
        <v>55</v>
      </c>
    </row>
    <row r="16" spans="1:4" hidden="1">
      <c r="A16" t="s">
        <v>6</v>
      </c>
      <c r="B16" t="s">
        <v>15</v>
      </c>
      <c r="C16" s="1">
        <v>2.34</v>
      </c>
      <c r="D16" t="s">
        <v>32</v>
      </c>
    </row>
    <row r="17" spans="1:4" hidden="1">
      <c r="A17" t="s">
        <v>6</v>
      </c>
      <c r="B17" t="s">
        <v>15</v>
      </c>
      <c r="C17" s="1">
        <v>2.2200000000000002</v>
      </c>
      <c r="D17" t="s">
        <v>80</v>
      </c>
    </row>
    <row r="18" spans="1:4" hidden="1">
      <c r="A18" t="s">
        <v>6</v>
      </c>
      <c r="B18" t="s">
        <v>15</v>
      </c>
      <c r="C18" s="1">
        <v>2.19</v>
      </c>
      <c r="D18" t="s">
        <v>57</v>
      </c>
    </row>
    <row r="19" spans="1:4" hidden="1">
      <c r="A19" t="s">
        <v>6</v>
      </c>
      <c r="B19" t="s">
        <v>15</v>
      </c>
      <c r="C19" s="1">
        <v>2.08</v>
      </c>
      <c r="D19" t="s">
        <v>76</v>
      </c>
    </row>
    <row r="20" spans="1:4" hidden="1">
      <c r="A20" t="s">
        <v>6</v>
      </c>
      <c r="B20" t="s">
        <v>15</v>
      </c>
      <c r="C20" s="1">
        <v>2.06</v>
      </c>
      <c r="D20" t="s">
        <v>37</v>
      </c>
    </row>
    <row r="21" spans="1:4" hidden="1">
      <c r="A21" t="s">
        <v>6</v>
      </c>
      <c r="B21" t="s">
        <v>15</v>
      </c>
      <c r="C21" s="1">
        <v>2.02</v>
      </c>
      <c r="D21" t="s">
        <v>61</v>
      </c>
    </row>
    <row r="22" spans="1:4" hidden="1">
      <c r="A22" t="s">
        <v>6</v>
      </c>
      <c r="B22" t="s">
        <v>15</v>
      </c>
      <c r="C22" s="1">
        <v>1.75</v>
      </c>
      <c r="D22" t="s">
        <v>103</v>
      </c>
    </row>
    <row r="23" spans="1:4" hidden="1">
      <c r="A23" t="s">
        <v>6</v>
      </c>
      <c r="B23" t="s">
        <v>15</v>
      </c>
      <c r="C23" s="1">
        <v>1.74</v>
      </c>
      <c r="D23" t="s">
        <v>40</v>
      </c>
    </row>
    <row r="24" spans="1:4" hidden="1">
      <c r="A24" t="s">
        <v>6</v>
      </c>
      <c r="B24" t="s">
        <v>15</v>
      </c>
      <c r="C24" s="1">
        <v>1.68</v>
      </c>
      <c r="D24" t="s">
        <v>22</v>
      </c>
    </row>
    <row r="25" spans="1:4" hidden="1">
      <c r="A25" t="s">
        <v>6</v>
      </c>
      <c r="B25" t="s">
        <v>15</v>
      </c>
      <c r="C25" s="1">
        <v>1.62</v>
      </c>
      <c r="D25" t="s">
        <v>54</v>
      </c>
    </row>
    <row r="26" spans="1:4" hidden="1">
      <c r="A26" t="s">
        <v>6</v>
      </c>
      <c r="B26" t="s">
        <v>15</v>
      </c>
      <c r="C26" s="1">
        <v>1.46</v>
      </c>
      <c r="D26" t="s">
        <v>38</v>
      </c>
    </row>
    <row r="27" spans="1:4" hidden="1">
      <c r="A27" t="s">
        <v>6</v>
      </c>
      <c r="B27" t="s">
        <v>34</v>
      </c>
      <c r="C27" s="1">
        <v>1.34</v>
      </c>
      <c r="D27" t="s">
        <v>33</v>
      </c>
    </row>
    <row r="28" spans="1:4" hidden="1">
      <c r="A28" t="s">
        <v>6</v>
      </c>
      <c r="B28" t="s">
        <v>15</v>
      </c>
      <c r="C28" s="1">
        <v>1.31</v>
      </c>
      <c r="D28" t="s">
        <v>48</v>
      </c>
    </row>
    <row r="29" spans="1:4" hidden="1">
      <c r="A29" t="s">
        <v>6</v>
      </c>
      <c r="B29" t="s">
        <v>15</v>
      </c>
      <c r="C29" s="1">
        <v>1.3</v>
      </c>
      <c r="D29" t="s">
        <v>59</v>
      </c>
    </row>
    <row r="30" spans="1:4" hidden="1">
      <c r="A30" t="s">
        <v>6</v>
      </c>
      <c r="B30" t="s">
        <v>15</v>
      </c>
      <c r="C30" s="1">
        <v>1.25</v>
      </c>
      <c r="D30" t="s">
        <v>89</v>
      </c>
    </row>
    <row r="31" spans="1:4" hidden="1">
      <c r="A31" t="s">
        <v>6</v>
      </c>
      <c r="B31" t="s">
        <v>7</v>
      </c>
      <c r="C31" s="1">
        <v>1.23</v>
      </c>
      <c r="D31" t="s">
        <v>42</v>
      </c>
    </row>
    <row r="32" spans="1:4" hidden="1">
      <c r="A32" t="s">
        <v>6</v>
      </c>
      <c r="B32" t="s">
        <v>15</v>
      </c>
      <c r="C32" s="1">
        <v>1.23</v>
      </c>
      <c r="D32" t="s">
        <v>99</v>
      </c>
    </row>
    <row r="33" spans="1:4" hidden="1">
      <c r="A33" t="s">
        <v>6</v>
      </c>
      <c r="B33" t="s">
        <v>25</v>
      </c>
      <c r="C33" s="1">
        <v>1.23</v>
      </c>
      <c r="D33" t="s">
        <v>102</v>
      </c>
    </row>
    <row r="34" spans="1:4" hidden="1">
      <c r="A34" t="s">
        <v>6</v>
      </c>
      <c r="B34" t="s">
        <v>7</v>
      </c>
      <c r="C34" s="1">
        <v>1.19</v>
      </c>
      <c r="D34" t="s">
        <v>88</v>
      </c>
    </row>
    <row r="35" spans="1:4" hidden="1">
      <c r="A35" t="s">
        <v>6</v>
      </c>
      <c r="B35" t="s">
        <v>15</v>
      </c>
      <c r="C35" s="1">
        <v>1.1599999999999999</v>
      </c>
      <c r="D35" t="s">
        <v>56</v>
      </c>
    </row>
    <row r="36" spans="1:4" hidden="1">
      <c r="A36" t="s">
        <v>6</v>
      </c>
      <c r="B36" t="s">
        <v>15</v>
      </c>
      <c r="C36" s="1">
        <v>1.1100000000000001</v>
      </c>
      <c r="D36" t="s">
        <v>23</v>
      </c>
    </row>
    <row r="37" spans="1:4" hidden="1">
      <c r="A37" t="s">
        <v>6</v>
      </c>
      <c r="B37" t="s">
        <v>36</v>
      </c>
      <c r="C37" s="1">
        <v>1.1100000000000001</v>
      </c>
      <c r="D37" t="s">
        <v>39</v>
      </c>
    </row>
    <row r="38" spans="1:4" hidden="1">
      <c r="A38" t="s">
        <v>6</v>
      </c>
      <c r="B38" t="s">
        <v>15</v>
      </c>
      <c r="C38" s="1">
        <v>1.1100000000000001</v>
      </c>
      <c r="D38" t="s">
        <v>18</v>
      </c>
    </row>
    <row r="39" spans="1:4" hidden="1">
      <c r="A39" t="s">
        <v>6</v>
      </c>
      <c r="B39" t="s">
        <v>7</v>
      </c>
      <c r="C39" s="1">
        <v>1.08</v>
      </c>
      <c r="D39" t="s">
        <v>77</v>
      </c>
    </row>
    <row r="40" spans="1:4" hidden="1">
      <c r="A40" t="s">
        <v>6</v>
      </c>
      <c r="B40" t="s">
        <v>7</v>
      </c>
      <c r="C40" s="1">
        <v>1.06</v>
      </c>
      <c r="D40" t="s">
        <v>52</v>
      </c>
    </row>
    <row r="41" spans="1:4" hidden="1">
      <c r="A41" t="s">
        <v>6</v>
      </c>
      <c r="B41" t="s">
        <v>15</v>
      </c>
      <c r="C41" s="1">
        <v>1.06</v>
      </c>
      <c r="D41" t="s">
        <v>68</v>
      </c>
    </row>
    <row r="42" spans="1:4" hidden="1">
      <c r="A42" t="s">
        <v>6</v>
      </c>
      <c r="B42" t="s">
        <v>15</v>
      </c>
      <c r="C42" s="1">
        <v>1.03</v>
      </c>
      <c r="D42" t="s">
        <v>72</v>
      </c>
    </row>
    <row r="43" spans="1:4" hidden="1">
      <c r="A43" t="s">
        <v>6</v>
      </c>
      <c r="B43" t="s">
        <v>15</v>
      </c>
      <c r="C43" s="1">
        <v>1.02</v>
      </c>
      <c r="D43" t="s">
        <v>82</v>
      </c>
    </row>
    <row r="44" spans="1:4" hidden="1">
      <c r="A44" t="s">
        <v>6</v>
      </c>
      <c r="B44" t="s">
        <v>36</v>
      </c>
      <c r="C44" s="1">
        <v>1</v>
      </c>
      <c r="D44" t="s">
        <v>35</v>
      </c>
    </row>
    <row r="45" spans="1:4" hidden="1">
      <c r="A45" t="s">
        <v>6</v>
      </c>
      <c r="B45" t="s">
        <v>15</v>
      </c>
      <c r="C45" s="1">
        <v>1</v>
      </c>
      <c r="D45" t="s">
        <v>98</v>
      </c>
    </row>
    <row r="46" spans="1:4" hidden="1">
      <c r="A46" t="s">
        <v>6</v>
      </c>
      <c r="B46" t="s">
        <v>7</v>
      </c>
      <c r="C46" s="1">
        <v>0.94</v>
      </c>
      <c r="D46" t="s">
        <v>66</v>
      </c>
    </row>
    <row r="47" spans="1:4" hidden="1">
      <c r="A47" t="s">
        <v>6</v>
      </c>
      <c r="B47" t="s">
        <v>36</v>
      </c>
      <c r="C47" s="1">
        <v>0.93</v>
      </c>
      <c r="D47" t="s">
        <v>79</v>
      </c>
    </row>
    <row r="48" spans="1:4" hidden="1">
      <c r="A48" t="s">
        <v>6</v>
      </c>
      <c r="B48" t="s">
        <v>15</v>
      </c>
      <c r="C48" s="1">
        <v>0.88</v>
      </c>
      <c r="D48" t="s">
        <v>44</v>
      </c>
    </row>
    <row r="49" spans="1:4" hidden="1">
      <c r="A49" t="s">
        <v>6</v>
      </c>
      <c r="B49" t="s">
        <v>15</v>
      </c>
      <c r="C49" s="1">
        <v>0.87</v>
      </c>
      <c r="D49" t="s">
        <v>49</v>
      </c>
    </row>
    <row r="50" spans="1:4" hidden="1">
      <c r="A50" t="s">
        <v>6</v>
      </c>
      <c r="B50" t="s">
        <v>15</v>
      </c>
      <c r="C50" s="1">
        <v>0.87</v>
      </c>
      <c r="D50" t="s">
        <v>71</v>
      </c>
    </row>
    <row r="51" spans="1:4" hidden="1">
      <c r="A51" t="s">
        <v>6</v>
      </c>
      <c r="B51" t="s">
        <v>15</v>
      </c>
      <c r="C51" s="1">
        <v>0.84</v>
      </c>
      <c r="D51" t="s">
        <v>67</v>
      </c>
    </row>
    <row r="52" spans="1:4" hidden="1">
      <c r="A52" t="s">
        <v>6</v>
      </c>
      <c r="B52" t="s">
        <v>7</v>
      </c>
      <c r="C52" s="1">
        <v>0.83</v>
      </c>
      <c r="D52" t="s">
        <v>29</v>
      </c>
    </row>
    <row r="53" spans="1:4" hidden="1">
      <c r="A53" t="s">
        <v>6</v>
      </c>
      <c r="B53" t="s">
        <v>15</v>
      </c>
      <c r="C53" s="1">
        <v>0.82</v>
      </c>
      <c r="D53" t="s">
        <v>26</v>
      </c>
    </row>
    <row r="54" spans="1:4" hidden="1">
      <c r="A54" t="s">
        <v>6</v>
      </c>
      <c r="B54" t="s">
        <v>25</v>
      </c>
      <c r="C54" s="1">
        <v>0.81</v>
      </c>
      <c r="D54" t="s">
        <v>8</v>
      </c>
    </row>
    <row r="55" spans="1:4" hidden="1">
      <c r="A55" t="s">
        <v>6</v>
      </c>
      <c r="B55" t="s">
        <v>15</v>
      </c>
      <c r="C55" s="1">
        <v>0.8</v>
      </c>
      <c r="D55" t="s">
        <v>10</v>
      </c>
    </row>
    <row r="56" spans="1:4" hidden="1">
      <c r="A56" t="s">
        <v>6</v>
      </c>
      <c r="B56" t="s">
        <v>15</v>
      </c>
      <c r="C56" s="1">
        <v>0.79</v>
      </c>
      <c r="D56" t="s">
        <v>101</v>
      </c>
    </row>
    <row r="57" spans="1:4" hidden="1">
      <c r="A57" t="s">
        <v>6</v>
      </c>
      <c r="B57" t="s">
        <v>15</v>
      </c>
      <c r="C57" s="1">
        <v>0.78</v>
      </c>
      <c r="D57" t="s">
        <v>16</v>
      </c>
    </row>
    <row r="58" spans="1:4" hidden="1">
      <c r="A58" t="s">
        <v>6</v>
      </c>
      <c r="B58" t="s">
        <v>15</v>
      </c>
      <c r="C58" s="1">
        <v>0.78</v>
      </c>
      <c r="D58" t="s">
        <v>24</v>
      </c>
    </row>
    <row r="59" spans="1:4" hidden="1">
      <c r="A59" t="s">
        <v>6</v>
      </c>
      <c r="B59" t="s">
        <v>15</v>
      </c>
      <c r="C59" s="1">
        <v>0.76</v>
      </c>
      <c r="D59" t="s">
        <v>75</v>
      </c>
    </row>
    <row r="60" spans="1:4" hidden="1">
      <c r="A60" t="s">
        <v>6</v>
      </c>
      <c r="B60" t="s">
        <v>15</v>
      </c>
      <c r="C60" s="1">
        <v>0.75</v>
      </c>
      <c r="D60" t="s">
        <v>91</v>
      </c>
    </row>
    <row r="61" spans="1:4" hidden="1">
      <c r="A61" t="s">
        <v>6</v>
      </c>
      <c r="B61" t="s">
        <v>15</v>
      </c>
      <c r="C61" s="1">
        <v>0.75</v>
      </c>
      <c r="D61" t="s">
        <v>105</v>
      </c>
    </row>
    <row r="62" spans="1:4" hidden="1">
      <c r="A62" t="s">
        <v>6</v>
      </c>
      <c r="B62" t="s">
        <v>7</v>
      </c>
      <c r="C62" s="1">
        <v>0.71</v>
      </c>
      <c r="D62" t="s">
        <v>90</v>
      </c>
    </row>
    <row r="63" spans="1:4" hidden="1">
      <c r="A63" t="s">
        <v>6</v>
      </c>
      <c r="B63" t="s">
        <v>15</v>
      </c>
      <c r="C63" s="1">
        <v>0.7</v>
      </c>
      <c r="D63" t="s">
        <v>81</v>
      </c>
    </row>
    <row r="64" spans="1:4" hidden="1">
      <c r="A64" t="s">
        <v>6</v>
      </c>
      <c r="B64" t="s">
        <v>15</v>
      </c>
      <c r="C64" s="1">
        <v>0.66</v>
      </c>
      <c r="D64" t="s">
        <v>53</v>
      </c>
    </row>
    <row r="65" spans="1:4" hidden="1">
      <c r="A65" t="s">
        <v>6</v>
      </c>
      <c r="B65" t="s">
        <v>15</v>
      </c>
      <c r="C65" s="1">
        <v>0.64</v>
      </c>
      <c r="D65" t="s">
        <v>28</v>
      </c>
    </row>
    <row r="66" spans="1:4" hidden="1">
      <c r="A66" t="s">
        <v>6</v>
      </c>
      <c r="B66" t="s">
        <v>15</v>
      </c>
      <c r="C66" s="1">
        <v>0.61</v>
      </c>
      <c r="D66" t="s">
        <v>87</v>
      </c>
    </row>
    <row r="67" spans="1:4" hidden="1">
      <c r="A67" t="s">
        <v>6</v>
      </c>
      <c r="B67" t="s">
        <v>15</v>
      </c>
      <c r="C67" s="1">
        <v>0.56000000000000005</v>
      </c>
      <c r="D67" t="s">
        <v>14</v>
      </c>
    </row>
    <row r="68" spans="1:4" hidden="1">
      <c r="A68" t="s">
        <v>6</v>
      </c>
      <c r="B68" t="s">
        <v>65</v>
      </c>
      <c r="C68" s="1">
        <v>0.55000000000000004</v>
      </c>
      <c r="D68" t="s">
        <v>106</v>
      </c>
    </row>
    <row r="69" spans="1:4" hidden="1">
      <c r="A69" t="s">
        <v>6</v>
      </c>
      <c r="B69" t="s">
        <v>15</v>
      </c>
      <c r="C69" s="1">
        <v>0.54</v>
      </c>
      <c r="D69" t="s">
        <v>104</v>
      </c>
    </row>
    <row r="70" spans="1:4" hidden="1">
      <c r="A70" t="s">
        <v>6</v>
      </c>
      <c r="B70" t="s">
        <v>45</v>
      </c>
      <c r="C70" s="1">
        <v>0.52</v>
      </c>
      <c r="D70" t="s">
        <v>46</v>
      </c>
    </row>
    <row r="71" spans="1:4" hidden="1">
      <c r="A71" t="s">
        <v>6</v>
      </c>
      <c r="B71" t="s">
        <v>15</v>
      </c>
      <c r="C71" s="1">
        <v>0.5</v>
      </c>
      <c r="D71" t="s">
        <v>92</v>
      </c>
    </row>
    <row r="72" spans="1:4" hidden="1">
      <c r="A72" t="s">
        <v>6</v>
      </c>
      <c r="B72" t="s">
        <v>15</v>
      </c>
      <c r="C72" s="1">
        <v>0.49</v>
      </c>
      <c r="D72" t="s">
        <v>93</v>
      </c>
    </row>
    <row r="73" spans="1:4" hidden="1">
      <c r="A73" t="s">
        <v>6</v>
      </c>
      <c r="B73" t="s">
        <v>15</v>
      </c>
      <c r="C73" s="1">
        <v>0.47</v>
      </c>
      <c r="D73" t="s">
        <v>83</v>
      </c>
    </row>
    <row r="74" spans="1:4" hidden="1">
      <c r="A74" t="s">
        <v>6</v>
      </c>
      <c r="B74" t="s">
        <v>15</v>
      </c>
      <c r="C74" s="1">
        <v>0.47</v>
      </c>
      <c r="D74" t="s">
        <v>95</v>
      </c>
    </row>
    <row r="75" spans="1:4" hidden="1">
      <c r="A75" t="s">
        <v>6</v>
      </c>
      <c r="B75" t="s">
        <v>7</v>
      </c>
      <c r="C75" s="1">
        <v>0.44</v>
      </c>
      <c r="D75" t="s">
        <v>86</v>
      </c>
    </row>
    <row r="76" spans="1:4" hidden="1">
      <c r="A76" t="s">
        <v>6</v>
      </c>
      <c r="B76" t="s">
        <v>7</v>
      </c>
      <c r="C76" s="1">
        <v>0.43</v>
      </c>
      <c r="D76" t="s">
        <v>85</v>
      </c>
    </row>
    <row r="77" spans="1:4" hidden="1">
      <c r="A77" t="s">
        <v>6</v>
      </c>
      <c r="B77" t="s">
        <v>65</v>
      </c>
      <c r="C77" s="1">
        <v>0.36</v>
      </c>
      <c r="D77" t="s">
        <v>84</v>
      </c>
    </row>
    <row r="78" spans="1:4" hidden="1">
      <c r="A78" t="s">
        <v>6</v>
      </c>
      <c r="B78" t="s">
        <v>7</v>
      </c>
      <c r="C78" s="1">
        <v>0.34</v>
      </c>
      <c r="D78" t="s">
        <v>5</v>
      </c>
    </row>
    <row r="79" spans="1:4" hidden="1">
      <c r="A79" t="s">
        <v>6</v>
      </c>
      <c r="B79" t="s">
        <v>7</v>
      </c>
      <c r="C79" s="1">
        <v>0.34</v>
      </c>
      <c r="D79" t="s">
        <v>94</v>
      </c>
    </row>
    <row r="80" spans="1:4" hidden="1">
      <c r="A80" t="s">
        <v>6</v>
      </c>
      <c r="B80" t="s">
        <v>7</v>
      </c>
      <c r="C80" s="1">
        <v>0.34</v>
      </c>
      <c r="D80" t="s">
        <v>100</v>
      </c>
    </row>
    <row r="81" spans="1:4" hidden="1">
      <c r="A81" t="s">
        <v>6</v>
      </c>
      <c r="B81" t="s">
        <v>7</v>
      </c>
      <c r="C81" s="1">
        <v>0.32</v>
      </c>
      <c r="D81" t="s">
        <v>78</v>
      </c>
    </row>
    <row r="82" spans="1:4" hidden="1">
      <c r="A82" t="s">
        <v>13</v>
      </c>
      <c r="B82" t="s">
        <v>15</v>
      </c>
      <c r="C82" s="1">
        <v>0.1</v>
      </c>
      <c r="D82" t="s">
        <v>32</v>
      </c>
    </row>
    <row r="83" spans="1:4" hidden="1">
      <c r="A83" t="s">
        <v>13</v>
      </c>
      <c r="B83" t="s">
        <v>15</v>
      </c>
      <c r="C83" s="1">
        <v>0.1</v>
      </c>
      <c r="D83" t="s">
        <v>35</v>
      </c>
    </row>
    <row r="84" spans="1:4" hidden="1">
      <c r="A84" t="s">
        <v>13</v>
      </c>
      <c r="B84" t="s">
        <v>15</v>
      </c>
      <c r="C84" s="1">
        <v>0.1</v>
      </c>
      <c r="D84" t="s">
        <v>39</v>
      </c>
    </row>
    <row r="85" spans="1:4" hidden="1">
      <c r="A85" t="s">
        <v>13</v>
      </c>
      <c r="B85" t="s">
        <v>15</v>
      </c>
      <c r="C85" s="1">
        <v>0.1</v>
      </c>
      <c r="D85" t="s">
        <v>51</v>
      </c>
    </row>
    <row r="86" spans="1:4" hidden="1">
      <c r="A86" t="s">
        <v>13</v>
      </c>
      <c r="B86" t="s">
        <v>15</v>
      </c>
      <c r="C86" s="1">
        <v>0.1</v>
      </c>
      <c r="D86" t="s">
        <v>55</v>
      </c>
    </row>
    <row r="87" spans="1:4" hidden="1">
      <c r="A87" t="s">
        <v>13</v>
      </c>
      <c r="B87" t="s">
        <v>15</v>
      </c>
      <c r="C87" s="1">
        <v>0.1</v>
      </c>
      <c r="D87" t="s">
        <v>69</v>
      </c>
    </row>
    <row r="88" spans="1:4" hidden="1">
      <c r="A88" t="s">
        <v>13</v>
      </c>
      <c r="B88" t="s">
        <v>15</v>
      </c>
      <c r="C88" s="1">
        <v>0.1</v>
      </c>
      <c r="D88" t="s">
        <v>24</v>
      </c>
    </row>
    <row r="89" spans="1:4" hidden="1">
      <c r="A89" t="s">
        <v>13</v>
      </c>
      <c r="B89" t="s">
        <v>15</v>
      </c>
      <c r="C89" s="1">
        <v>0.1</v>
      </c>
      <c r="D89" t="s">
        <v>53</v>
      </c>
    </row>
    <row r="90" spans="1:4" hidden="1">
      <c r="A90" t="s">
        <v>13</v>
      </c>
      <c r="B90" t="s">
        <v>15</v>
      </c>
      <c r="C90" s="1">
        <v>0.1</v>
      </c>
      <c r="D90" t="s">
        <v>67</v>
      </c>
    </row>
    <row r="91" spans="1:4" hidden="1">
      <c r="A91" t="s">
        <v>13</v>
      </c>
      <c r="B91" t="s">
        <v>36</v>
      </c>
      <c r="C91" s="1">
        <v>0.08</v>
      </c>
      <c r="D91" t="s">
        <v>28</v>
      </c>
    </row>
    <row r="92" spans="1:4" hidden="1">
      <c r="A92" t="s">
        <v>13</v>
      </c>
      <c r="B92" t="s">
        <v>34</v>
      </c>
      <c r="C92" s="1">
        <v>0.08</v>
      </c>
      <c r="D92" t="s">
        <v>33</v>
      </c>
    </row>
    <row r="93" spans="1:4" hidden="1">
      <c r="A93" t="s">
        <v>13</v>
      </c>
      <c r="B93" t="s">
        <v>65</v>
      </c>
      <c r="C93" s="1">
        <v>0.08</v>
      </c>
      <c r="D93" t="s">
        <v>62</v>
      </c>
    </row>
    <row r="94" spans="1:4" hidden="1">
      <c r="A94" t="s">
        <v>13</v>
      </c>
      <c r="B94" t="s">
        <v>15</v>
      </c>
      <c r="C94" s="1">
        <v>0.08</v>
      </c>
      <c r="D94" t="s">
        <v>83</v>
      </c>
    </row>
    <row r="95" spans="1:4" hidden="1">
      <c r="A95" t="s">
        <v>13</v>
      </c>
      <c r="B95" t="s">
        <v>15</v>
      </c>
      <c r="C95" s="1">
        <v>0.08</v>
      </c>
      <c r="D95" t="s">
        <v>95</v>
      </c>
    </row>
    <row r="96" spans="1:4" hidden="1">
      <c r="A96" t="s">
        <v>13</v>
      </c>
      <c r="B96" t="s">
        <v>20</v>
      </c>
      <c r="C96" s="1">
        <v>7.0000000000000007E-2</v>
      </c>
      <c r="D96" t="s">
        <v>74</v>
      </c>
    </row>
    <row r="97" spans="1:4" hidden="1">
      <c r="A97" t="s">
        <v>13</v>
      </c>
      <c r="B97" t="s">
        <v>45</v>
      </c>
      <c r="C97" s="1">
        <v>7.0000000000000007E-2</v>
      </c>
      <c r="D97" t="s">
        <v>76</v>
      </c>
    </row>
    <row r="98" spans="1:4" hidden="1">
      <c r="A98" t="s">
        <v>13</v>
      </c>
      <c r="B98" t="s">
        <v>25</v>
      </c>
      <c r="C98" s="1">
        <v>7.0000000000000007E-2</v>
      </c>
      <c r="D98" t="s">
        <v>60</v>
      </c>
    </row>
    <row r="99" spans="1:4" hidden="1">
      <c r="A99" t="s">
        <v>13</v>
      </c>
      <c r="B99" t="s">
        <v>34</v>
      </c>
      <c r="C99" s="1">
        <v>0.06</v>
      </c>
      <c r="D99" t="s">
        <v>78</v>
      </c>
    </row>
    <row r="100" spans="1:4" hidden="1">
      <c r="A100" t="s">
        <v>13</v>
      </c>
      <c r="B100" t="s">
        <v>34</v>
      </c>
      <c r="C100" s="1">
        <v>0.06</v>
      </c>
      <c r="D100" t="s">
        <v>81</v>
      </c>
    </row>
    <row r="101" spans="1:4" hidden="1">
      <c r="A101" t="s">
        <v>13</v>
      </c>
      <c r="B101" t="s">
        <v>34</v>
      </c>
      <c r="C101" s="1">
        <v>0.06</v>
      </c>
      <c r="D101" t="s">
        <v>101</v>
      </c>
    </row>
    <row r="102" spans="1:4" hidden="1">
      <c r="A102" t="s">
        <v>13</v>
      </c>
      <c r="B102" t="s">
        <v>7</v>
      </c>
      <c r="C102" s="1">
        <v>0.05</v>
      </c>
      <c r="D102" t="s">
        <v>12</v>
      </c>
    </row>
    <row r="103" spans="1:4" hidden="1">
      <c r="A103" t="s">
        <v>13</v>
      </c>
      <c r="B103" t="s">
        <v>7</v>
      </c>
      <c r="C103" s="1">
        <v>0.05</v>
      </c>
      <c r="D103" t="s">
        <v>5</v>
      </c>
    </row>
    <row r="104" spans="1:4" hidden="1">
      <c r="A104" t="s">
        <v>13</v>
      </c>
      <c r="B104" t="s">
        <v>7</v>
      </c>
      <c r="C104" s="1">
        <v>0.05</v>
      </c>
      <c r="D104" t="s">
        <v>66</v>
      </c>
    </row>
    <row r="105" spans="1:4" hidden="1">
      <c r="A105" t="s">
        <v>13</v>
      </c>
      <c r="B105" t="s">
        <v>65</v>
      </c>
      <c r="C105" s="1">
        <v>0.05</v>
      </c>
      <c r="D105" t="s">
        <v>103</v>
      </c>
    </row>
    <row r="106" spans="1:4" hidden="1">
      <c r="A106" t="s">
        <v>13</v>
      </c>
      <c r="B106" t="s">
        <v>7</v>
      </c>
      <c r="C106" s="1">
        <v>0.05</v>
      </c>
      <c r="D106" t="s">
        <v>10</v>
      </c>
    </row>
    <row r="107" spans="1:4" hidden="1">
      <c r="A107" t="s">
        <v>30</v>
      </c>
      <c r="B107" t="s">
        <v>15</v>
      </c>
      <c r="C107" s="1">
        <v>0.1</v>
      </c>
      <c r="D107" t="s">
        <v>29</v>
      </c>
    </row>
    <row r="108" spans="1:4" hidden="1">
      <c r="A108" t="s">
        <v>30</v>
      </c>
      <c r="B108" t="s">
        <v>15</v>
      </c>
      <c r="C108" s="1">
        <v>0.1</v>
      </c>
      <c r="D108" t="s">
        <v>64</v>
      </c>
    </row>
    <row r="109" spans="1:4" hidden="1">
      <c r="A109" t="s">
        <v>30</v>
      </c>
      <c r="B109" t="s">
        <v>15</v>
      </c>
      <c r="C109" s="1">
        <v>0.1</v>
      </c>
      <c r="D109" t="s">
        <v>33</v>
      </c>
    </row>
    <row r="110" spans="1:4" hidden="1">
      <c r="A110" t="s">
        <v>30</v>
      </c>
      <c r="B110" t="s">
        <v>15</v>
      </c>
      <c r="C110" s="1">
        <v>0.1</v>
      </c>
      <c r="D110" t="s">
        <v>56</v>
      </c>
    </row>
    <row r="111" spans="1:4" hidden="1">
      <c r="A111" t="s">
        <v>30</v>
      </c>
      <c r="B111" t="s">
        <v>15</v>
      </c>
      <c r="C111" s="1">
        <v>0.1</v>
      </c>
      <c r="D111" t="s">
        <v>8</v>
      </c>
    </row>
    <row r="112" spans="1:4" hidden="1">
      <c r="A112" t="s">
        <v>30</v>
      </c>
      <c r="B112" t="s">
        <v>15</v>
      </c>
      <c r="C112" s="1">
        <v>0.1</v>
      </c>
      <c r="D112" t="s">
        <v>39</v>
      </c>
    </row>
    <row r="113" spans="1:4" hidden="1">
      <c r="A113" t="s">
        <v>30</v>
      </c>
      <c r="B113" t="s">
        <v>15</v>
      </c>
      <c r="C113" s="1">
        <v>0.1</v>
      </c>
      <c r="D113" t="s">
        <v>58</v>
      </c>
    </row>
    <row r="114" spans="1:4" hidden="1">
      <c r="A114" t="s">
        <v>30</v>
      </c>
      <c r="B114" t="s">
        <v>34</v>
      </c>
      <c r="C114" s="1">
        <v>0.08</v>
      </c>
      <c r="D114" t="s">
        <v>50</v>
      </c>
    </row>
    <row r="115" spans="1:4" hidden="1">
      <c r="A115" t="s">
        <v>30</v>
      </c>
      <c r="B115" t="s">
        <v>34</v>
      </c>
      <c r="C115" s="1">
        <v>0.08</v>
      </c>
      <c r="D115" t="s">
        <v>66</v>
      </c>
    </row>
    <row r="116" spans="1:4" hidden="1">
      <c r="A116" t="s">
        <v>30</v>
      </c>
      <c r="B116" t="s">
        <v>15</v>
      </c>
      <c r="C116" s="1">
        <v>0.08</v>
      </c>
      <c r="D116" t="s">
        <v>88</v>
      </c>
    </row>
    <row r="117" spans="1:4" hidden="1">
      <c r="A117" t="s">
        <v>30</v>
      </c>
      <c r="B117" t="s">
        <v>15</v>
      </c>
      <c r="C117" s="1">
        <v>0.08</v>
      </c>
      <c r="D117" t="s">
        <v>92</v>
      </c>
    </row>
    <row r="118" spans="1:4" hidden="1">
      <c r="A118" t="s">
        <v>30</v>
      </c>
      <c r="B118" t="s">
        <v>25</v>
      </c>
      <c r="C118" s="1">
        <v>0.08</v>
      </c>
      <c r="D118" t="s">
        <v>37</v>
      </c>
    </row>
    <row r="119" spans="1:4" hidden="1">
      <c r="A119" t="s">
        <v>30</v>
      </c>
      <c r="B119" t="s">
        <v>25</v>
      </c>
      <c r="C119" s="1">
        <v>0.08</v>
      </c>
      <c r="D119" t="s">
        <v>40</v>
      </c>
    </row>
    <row r="120" spans="1:4" hidden="1">
      <c r="A120" t="s">
        <v>30</v>
      </c>
      <c r="B120" t="s">
        <v>34</v>
      </c>
      <c r="C120" s="1">
        <v>0.08</v>
      </c>
      <c r="D120" t="s">
        <v>42</v>
      </c>
    </row>
    <row r="121" spans="1:4" hidden="1">
      <c r="A121" t="s">
        <v>30</v>
      </c>
      <c r="B121" t="s">
        <v>15</v>
      </c>
      <c r="C121" s="1">
        <v>0.08</v>
      </c>
      <c r="D121" t="s">
        <v>100</v>
      </c>
    </row>
    <row r="122" spans="1:4" hidden="1">
      <c r="A122" t="s">
        <v>30</v>
      </c>
      <c r="B122" t="s">
        <v>65</v>
      </c>
      <c r="C122" s="1">
        <v>7.0000000000000007E-2</v>
      </c>
      <c r="D122" t="s">
        <v>77</v>
      </c>
    </row>
    <row r="123" spans="1:4" hidden="1">
      <c r="A123" t="s">
        <v>30</v>
      </c>
      <c r="B123" t="s">
        <v>34</v>
      </c>
      <c r="C123" s="1">
        <v>0.06</v>
      </c>
      <c r="D123" t="s">
        <v>80</v>
      </c>
    </row>
    <row r="124" spans="1:4" hidden="1">
      <c r="A124" t="s">
        <v>30</v>
      </c>
      <c r="B124" t="s">
        <v>25</v>
      </c>
      <c r="C124" s="1">
        <v>0.06</v>
      </c>
      <c r="D124" t="s">
        <v>96</v>
      </c>
    </row>
    <row r="125" spans="1:4" hidden="1">
      <c r="A125" t="s">
        <v>30</v>
      </c>
      <c r="B125" t="s">
        <v>25</v>
      </c>
      <c r="C125" s="1">
        <v>0.06</v>
      </c>
      <c r="D125" t="s">
        <v>105</v>
      </c>
    </row>
    <row r="126" spans="1:4" hidden="1">
      <c r="A126" t="s">
        <v>30</v>
      </c>
      <c r="B126" t="s">
        <v>34</v>
      </c>
      <c r="C126" s="1">
        <v>0.06</v>
      </c>
      <c r="D126" t="s">
        <v>85</v>
      </c>
    </row>
    <row r="127" spans="1:4" hidden="1">
      <c r="A127" t="s">
        <v>30</v>
      </c>
      <c r="B127" t="s">
        <v>7</v>
      </c>
      <c r="C127" s="1">
        <v>0.05</v>
      </c>
      <c r="D127" t="s">
        <v>27</v>
      </c>
    </row>
    <row r="128" spans="1:4" hidden="1">
      <c r="A128" t="s">
        <v>30</v>
      </c>
      <c r="B128" t="s">
        <v>45</v>
      </c>
      <c r="C128" s="1">
        <v>0.05</v>
      </c>
      <c r="D128" t="s">
        <v>82</v>
      </c>
    </row>
    <row r="129" spans="1:4" hidden="1">
      <c r="A129" t="s">
        <v>30</v>
      </c>
      <c r="B129" t="s">
        <v>7</v>
      </c>
      <c r="C129" s="1">
        <v>0.04</v>
      </c>
      <c r="D129" t="s">
        <v>89</v>
      </c>
    </row>
    <row r="130" spans="1:4" hidden="1">
      <c r="A130" t="s">
        <v>30</v>
      </c>
      <c r="B130" t="s">
        <v>7</v>
      </c>
      <c r="C130" s="1">
        <v>0.04</v>
      </c>
      <c r="D130" t="s">
        <v>90</v>
      </c>
    </row>
    <row r="131" spans="1:4" hidden="1">
      <c r="A131" t="s">
        <v>109</v>
      </c>
      <c r="B131" t="s">
        <v>15</v>
      </c>
      <c r="C131" s="1">
        <v>0.78</v>
      </c>
      <c r="D131" t="s">
        <v>21</v>
      </c>
    </row>
    <row r="132" spans="1:4" hidden="1">
      <c r="A132" t="s">
        <v>97</v>
      </c>
      <c r="B132" t="s">
        <v>15</v>
      </c>
      <c r="C132" s="1">
        <v>0.1</v>
      </c>
      <c r="D132" t="s">
        <v>50</v>
      </c>
    </row>
    <row r="133" spans="1:4" hidden="1">
      <c r="A133" t="s">
        <v>97</v>
      </c>
      <c r="B133" t="s">
        <v>15</v>
      </c>
      <c r="C133" s="1">
        <v>0.1</v>
      </c>
      <c r="D133" t="s">
        <v>31</v>
      </c>
    </row>
    <row r="134" spans="1:4" hidden="1">
      <c r="A134" t="s">
        <v>97</v>
      </c>
      <c r="B134" t="s">
        <v>15</v>
      </c>
      <c r="C134" s="1">
        <v>0.1</v>
      </c>
      <c r="D134" t="s">
        <v>37</v>
      </c>
    </row>
    <row r="135" spans="1:4" hidden="1">
      <c r="A135" t="s">
        <v>97</v>
      </c>
      <c r="B135" t="s">
        <v>15</v>
      </c>
      <c r="C135" s="1">
        <v>0.1</v>
      </c>
      <c r="D135" t="s">
        <v>41</v>
      </c>
    </row>
    <row r="136" spans="1:4" hidden="1">
      <c r="A136" t="s">
        <v>97</v>
      </c>
      <c r="B136" t="s">
        <v>15</v>
      </c>
      <c r="C136" s="1">
        <v>0.1</v>
      </c>
      <c r="D136" t="s">
        <v>63</v>
      </c>
    </row>
    <row r="137" spans="1:4" hidden="1">
      <c r="A137" t="s">
        <v>97</v>
      </c>
      <c r="B137" t="s">
        <v>15</v>
      </c>
      <c r="C137" s="1">
        <v>0.1</v>
      </c>
      <c r="D137" t="s">
        <v>35</v>
      </c>
    </row>
    <row r="138" spans="1:4" hidden="1">
      <c r="A138" t="s">
        <v>97</v>
      </c>
      <c r="B138" t="s">
        <v>15</v>
      </c>
      <c r="C138" s="1">
        <v>0.08</v>
      </c>
      <c r="D138" t="s">
        <v>88</v>
      </c>
    </row>
    <row r="139" spans="1:4" hidden="1">
      <c r="A139" t="s">
        <v>97</v>
      </c>
      <c r="B139" t="s">
        <v>25</v>
      </c>
      <c r="C139" s="1">
        <v>0.08</v>
      </c>
      <c r="D139" t="s">
        <v>77</v>
      </c>
    </row>
    <row r="140" spans="1:4" hidden="1">
      <c r="A140" t="s">
        <v>97</v>
      </c>
      <c r="B140" t="s">
        <v>15</v>
      </c>
      <c r="C140" s="1">
        <v>0.08</v>
      </c>
      <c r="D140" t="s">
        <v>86</v>
      </c>
    </row>
    <row r="141" spans="1:4" hidden="1">
      <c r="A141" t="s">
        <v>97</v>
      </c>
      <c r="B141" t="s">
        <v>15</v>
      </c>
      <c r="C141" s="1">
        <v>0.08</v>
      </c>
      <c r="D141" t="s">
        <v>93</v>
      </c>
    </row>
    <row r="142" spans="1:4" hidden="1">
      <c r="A142" t="s">
        <v>97</v>
      </c>
      <c r="B142" t="s">
        <v>25</v>
      </c>
      <c r="C142" s="1">
        <v>0.08</v>
      </c>
      <c r="D142" t="s">
        <v>21</v>
      </c>
    </row>
    <row r="143" spans="1:4" hidden="1">
      <c r="A143" t="s">
        <v>97</v>
      </c>
      <c r="B143" t="s">
        <v>34</v>
      </c>
      <c r="C143" s="1">
        <v>0.08</v>
      </c>
      <c r="D143" t="s">
        <v>23</v>
      </c>
    </row>
    <row r="144" spans="1:4" hidden="1">
      <c r="A144" t="s">
        <v>97</v>
      </c>
      <c r="B144" t="s">
        <v>34</v>
      </c>
      <c r="C144" s="1">
        <v>0.08</v>
      </c>
      <c r="D144" t="s">
        <v>38</v>
      </c>
    </row>
    <row r="145" spans="1:4" hidden="1">
      <c r="A145" t="s">
        <v>97</v>
      </c>
      <c r="B145" t="s">
        <v>34</v>
      </c>
      <c r="C145" s="1">
        <v>0.08</v>
      </c>
      <c r="D145" t="s">
        <v>49</v>
      </c>
    </row>
    <row r="146" spans="1:4" hidden="1">
      <c r="A146" t="s">
        <v>97</v>
      </c>
      <c r="B146" t="s">
        <v>34</v>
      </c>
      <c r="C146" s="1">
        <v>0.08</v>
      </c>
      <c r="D146" t="s">
        <v>59</v>
      </c>
    </row>
    <row r="147" spans="1:4" hidden="1">
      <c r="A147" t="s">
        <v>97</v>
      </c>
      <c r="B147" t="s">
        <v>15</v>
      </c>
      <c r="C147" s="1">
        <v>0.08</v>
      </c>
      <c r="D147" t="s">
        <v>94</v>
      </c>
    </row>
    <row r="148" spans="1:4" hidden="1">
      <c r="A148" t="s">
        <v>97</v>
      </c>
      <c r="B148" t="s">
        <v>20</v>
      </c>
      <c r="C148" s="1">
        <v>7.0000000000000007E-2</v>
      </c>
      <c r="D148" t="s">
        <v>17</v>
      </c>
    </row>
    <row r="149" spans="1:4" hidden="1">
      <c r="A149" t="s">
        <v>97</v>
      </c>
      <c r="B149" t="s">
        <v>20</v>
      </c>
      <c r="C149" s="1">
        <v>7.0000000000000007E-2</v>
      </c>
      <c r="D149" t="s">
        <v>22</v>
      </c>
    </row>
    <row r="150" spans="1:4" hidden="1">
      <c r="A150" t="s">
        <v>97</v>
      </c>
      <c r="B150" t="s">
        <v>45</v>
      </c>
      <c r="C150" s="1">
        <v>7.0000000000000007E-2</v>
      </c>
      <c r="D150" t="s">
        <v>52</v>
      </c>
    </row>
    <row r="151" spans="1:4" hidden="1">
      <c r="A151" t="s">
        <v>97</v>
      </c>
      <c r="B151" t="s">
        <v>65</v>
      </c>
      <c r="C151" s="1">
        <v>7.0000000000000007E-2</v>
      </c>
      <c r="D151" t="s">
        <v>73</v>
      </c>
    </row>
    <row r="152" spans="1:4" hidden="1">
      <c r="A152" t="s">
        <v>97</v>
      </c>
      <c r="B152" t="s">
        <v>65</v>
      </c>
      <c r="C152" s="1">
        <v>7.0000000000000007E-2</v>
      </c>
      <c r="D152" t="s">
        <v>71</v>
      </c>
    </row>
    <row r="153" spans="1:4" hidden="1">
      <c r="A153" t="s">
        <v>97</v>
      </c>
      <c r="B153" t="s">
        <v>34</v>
      </c>
      <c r="C153" s="1">
        <v>0.06</v>
      </c>
      <c r="D153" t="s">
        <v>79</v>
      </c>
    </row>
    <row r="154" spans="1:4" hidden="1">
      <c r="A154" t="s">
        <v>97</v>
      </c>
      <c r="B154" t="s">
        <v>25</v>
      </c>
      <c r="C154" s="1">
        <v>0.06</v>
      </c>
      <c r="D154" t="s">
        <v>99</v>
      </c>
    </row>
    <row r="155" spans="1:4" hidden="1">
      <c r="A155" t="s">
        <v>97</v>
      </c>
      <c r="B155" t="s">
        <v>34</v>
      </c>
      <c r="C155" s="1">
        <v>0.06</v>
      </c>
      <c r="D155" t="s">
        <v>81</v>
      </c>
    </row>
    <row r="156" spans="1:4" hidden="1">
      <c r="A156" t="s">
        <v>97</v>
      </c>
      <c r="B156" t="s">
        <v>34</v>
      </c>
      <c r="C156" s="1">
        <v>0.06</v>
      </c>
      <c r="D156" t="s">
        <v>98</v>
      </c>
    </row>
    <row r="157" spans="1:4" hidden="1">
      <c r="A157" t="s">
        <v>97</v>
      </c>
      <c r="B157" t="s">
        <v>34</v>
      </c>
      <c r="C157" s="1">
        <v>0.06</v>
      </c>
      <c r="D157" t="s">
        <v>103</v>
      </c>
    </row>
    <row r="158" spans="1:4" hidden="1">
      <c r="A158" t="s">
        <v>97</v>
      </c>
      <c r="B158" t="s">
        <v>36</v>
      </c>
      <c r="C158" s="1">
        <v>0.05</v>
      </c>
      <c r="D158" t="s">
        <v>96</v>
      </c>
    </row>
    <row r="159" spans="1:4" hidden="1">
      <c r="A159" t="s">
        <v>97</v>
      </c>
      <c r="B159" t="s">
        <v>65</v>
      </c>
      <c r="C159" s="1">
        <v>0.05</v>
      </c>
      <c r="D159" t="s">
        <v>102</v>
      </c>
    </row>
    <row r="160" spans="1:4" hidden="1">
      <c r="A160" t="s">
        <v>97</v>
      </c>
      <c r="B160" t="s">
        <v>7</v>
      </c>
      <c r="C160" s="1">
        <v>0.05</v>
      </c>
      <c r="D160" t="s">
        <v>42</v>
      </c>
    </row>
    <row r="161" spans="1:4" hidden="1">
      <c r="A161" t="s">
        <v>97</v>
      </c>
      <c r="B161" t="s">
        <v>7</v>
      </c>
      <c r="C161" s="1">
        <v>0.05</v>
      </c>
      <c r="D161" t="s">
        <v>53</v>
      </c>
    </row>
    <row r="162" spans="1:4" hidden="1">
      <c r="A162" t="s">
        <v>97</v>
      </c>
      <c r="B162" t="s">
        <v>7</v>
      </c>
      <c r="C162" s="1">
        <v>0.05</v>
      </c>
      <c r="D162" t="s">
        <v>64</v>
      </c>
    </row>
    <row r="163" spans="1:4" hidden="1">
      <c r="A163" t="s">
        <v>97</v>
      </c>
      <c r="B163" t="s">
        <v>7</v>
      </c>
      <c r="C163" s="1">
        <v>0.05</v>
      </c>
      <c r="D163" t="s">
        <v>67</v>
      </c>
    </row>
    <row r="164" spans="1:4" hidden="1">
      <c r="A164" t="s">
        <v>97</v>
      </c>
      <c r="B164" t="s">
        <v>7</v>
      </c>
      <c r="C164" s="1">
        <v>0.05</v>
      </c>
      <c r="D164" t="s">
        <v>68</v>
      </c>
    </row>
    <row r="165" spans="1:4" hidden="1">
      <c r="A165" t="s">
        <v>97</v>
      </c>
      <c r="B165" t="s">
        <v>7</v>
      </c>
      <c r="C165" s="1">
        <v>0.05</v>
      </c>
      <c r="D165" t="s">
        <v>54</v>
      </c>
    </row>
    <row r="166" spans="1:4" hidden="1">
      <c r="A166" t="s">
        <v>97</v>
      </c>
      <c r="B166" t="s">
        <v>7</v>
      </c>
      <c r="C166" s="1">
        <v>0.05</v>
      </c>
      <c r="D166" t="s">
        <v>62</v>
      </c>
    </row>
    <row r="167" spans="1:4" hidden="1">
      <c r="A167" t="s">
        <v>97</v>
      </c>
      <c r="B167" t="s">
        <v>7</v>
      </c>
      <c r="C167" s="1">
        <v>0.05</v>
      </c>
      <c r="D167" t="s">
        <v>75</v>
      </c>
    </row>
    <row r="168" spans="1:4" hidden="1">
      <c r="A168" t="s">
        <v>97</v>
      </c>
      <c r="B168" t="s">
        <v>65</v>
      </c>
      <c r="C168" s="1">
        <v>0.05</v>
      </c>
      <c r="D168" t="s">
        <v>106</v>
      </c>
    </row>
    <row r="169" spans="1:4">
      <c r="A169" t="s">
        <v>11</v>
      </c>
      <c r="B169" t="s">
        <v>34</v>
      </c>
      <c r="C169" s="1">
        <v>0.08</v>
      </c>
      <c r="D169" t="s">
        <v>26</v>
      </c>
    </row>
    <row r="170" spans="1:4">
      <c r="A170" t="s">
        <v>11</v>
      </c>
      <c r="B170" t="s">
        <v>34</v>
      </c>
      <c r="C170" s="1">
        <v>0.08</v>
      </c>
      <c r="D170" t="s">
        <v>27</v>
      </c>
    </row>
    <row r="171" spans="1:4">
      <c r="A171" t="s">
        <v>11</v>
      </c>
      <c r="B171" t="s">
        <v>34</v>
      </c>
      <c r="C171" s="1">
        <v>0.08</v>
      </c>
      <c r="D171" t="s">
        <v>41</v>
      </c>
    </row>
    <row r="172" spans="1:4">
      <c r="A172" t="s">
        <v>11</v>
      </c>
      <c r="B172" t="s">
        <v>34</v>
      </c>
      <c r="C172" s="1">
        <v>0.08</v>
      </c>
      <c r="D172" t="s">
        <v>43</v>
      </c>
    </row>
    <row r="173" spans="1:4">
      <c r="A173" t="s">
        <v>11</v>
      </c>
      <c r="B173" t="s">
        <v>34</v>
      </c>
      <c r="C173" s="1">
        <v>0.08</v>
      </c>
      <c r="D173" t="s">
        <v>54</v>
      </c>
    </row>
    <row r="174" spans="1:4">
      <c r="A174" t="s">
        <v>11</v>
      </c>
      <c r="B174" t="s">
        <v>34</v>
      </c>
      <c r="C174" s="1">
        <v>0.08</v>
      </c>
      <c r="D174" t="s">
        <v>59</v>
      </c>
    </row>
    <row r="175" spans="1:4">
      <c r="A175" t="s">
        <v>11</v>
      </c>
      <c r="B175" t="s">
        <v>34</v>
      </c>
      <c r="C175" s="1">
        <v>0.08</v>
      </c>
      <c r="D175" t="s">
        <v>71</v>
      </c>
    </row>
    <row r="176" spans="1:4">
      <c r="A176" t="s">
        <v>11</v>
      </c>
      <c r="B176" t="s">
        <v>34</v>
      </c>
      <c r="C176" s="1">
        <v>0.08</v>
      </c>
      <c r="D176" t="s">
        <v>73</v>
      </c>
    </row>
    <row r="177" spans="1:4">
      <c r="A177" t="s">
        <v>11</v>
      </c>
      <c r="B177" t="s">
        <v>36</v>
      </c>
      <c r="C177" s="1">
        <v>6.5000000000000002E-2</v>
      </c>
      <c r="D177" t="s">
        <v>40</v>
      </c>
    </row>
    <row r="178" spans="1:4">
      <c r="A178" t="s">
        <v>11</v>
      </c>
      <c r="B178" t="s">
        <v>34</v>
      </c>
      <c r="C178" s="1">
        <v>6.5000000000000002E-2</v>
      </c>
      <c r="D178" t="s">
        <v>46</v>
      </c>
    </row>
    <row r="179" spans="1:4">
      <c r="A179" t="s">
        <v>11</v>
      </c>
      <c r="B179" t="s">
        <v>20</v>
      </c>
      <c r="C179" s="1">
        <v>6.5000000000000002E-2</v>
      </c>
      <c r="D179" t="s">
        <v>18</v>
      </c>
    </row>
    <row r="180" spans="1:4">
      <c r="A180" t="s">
        <v>11</v>
      </c>
      <c r="B180" t="s">
        <v>45</v>
      </c>
      <c r="C180" s="1">
        <v>6.5000000000000002E-2</v>
      </c>
      <c r="D180" t="s">
        <v>56</v>
      </c>
    </row>
    <row r="181" spans="1:4">
      <c r="A181" t="s">
        <v>11</v>
      </c>
      <c r="B181" t="s">
        <v>65</v>
      </c>
      <c r="C181" s="1">
        <v>6.5000000000000002E-2</v>
      </c>
      <c r="D181" t="s">
        <v>68</v>
      </c>
    </row>
    <row r="182" spans="1:4">
      <c r="A182" t="s">
        <v>11</v>
      </c>
      <c r="B182" t="s">
        <v>34</v>
      </c>
      <c r="C182" s="1">
        <v>0.06</v>
      </c>
      <c r="D182" t="s">
        <v>91</v>
      </c>
    </row>
    <row r="183" spans="1:4">
      <c r="A183" t="s">
        <v>11</v>
      </c>
      <c r="B183" t="s">
        <v>34</v>
      </c>
      <c r="C183" s="1">
        <v>0.06</v>
      </c>
      <c r="D183" t="s">
        <v>104</v>
      </c>
    </row>
    <row r="184" spans="1:4">
      <c r="A184" t="s">
        <v>11</v>
      </c>
      <c r="B184" t="s">
        <v>34</v>
      </c>
      <c r="C184" s="1">
        <v>0.06</v>
      </c>
      <c r="D184" t="s">
        <v>83</v>
      </c>
    </row>
    <row r="185" spans="1:4">
      <c r="A185" t="s">
        <v>11</v>
      </c>
      <c r="B185" t="s">
        <v>34</v>
      </c>
      <c r="C185" s="1">
        <v>0.06</v>
      </c>
      <c r="D185" t="s">
        <v>95</v>
      </c>
    </row>
    <row r="186" spans="1:4">
      <c r="A186" t="s">
        <v>11</v>
      </c>
      <c r="B186" t="s">
        <v>7</v>
      </c>
      <c r="C186" s="1">
        <v>0.05</v>
      </c>
      <c r="D186" t="s">
        <v>10</v>
      </c>
    </row>
    <row r="187" spans="1:4">
      <c r="A187" t="s">
        <v>11</v>
      </c>
      <c r="B187" t="s">
        <v>7</v>
      </c>
      <c r="C187" s="1">
        <v>0.05</v>
      </c>
      <c r="D187" t="s">
        <v>58</v>
      </c>
    </row>
    <row r="188" spans="1:4">
      <c r="A188" t="s">
        <v>11</v>
      </c>
      <c r="B188" t="s">
        <v>7</v>
      </c>
      <c r="C188" s="1">
        <v>0.05</v>
      </c>
      <c r="D188" t="s">
        <v>70</v>
      </c>
    </row>
    <row r="189" spans="1:4">
      <c r="A189" t="s">
        <v>11</v>
      </c>
      <c r="B189" t="s">
        <v>7</v>
      </c>
      <c r="C189" s="1">
        <v>0.05</v>
      </c>
      <c r="D189" t="s">
        <v>12</v>
      </c>
    </row>
    <row r="190" spans="1:4">
      <c r="A190" t="s">
        <v>11</v>
      </c>
      <c r="B190" t="s">
        <v>7</v>
      </c>
      <c r="C190" s="1">
        <v>0.05</v>
      </c>
      <c r="D190" t="s">
        <v>16</v>
      </c>
    </row>
    <row r="191" spans="1:4">
      <c r="A191" t="s">
        <v>11</v>
      </c>
      <c r="B191" t="s">
        <v>7</v>
      </c>
      <c r="C191" s="1">
        <v>0.05</v>
      </c>
      <c r="D191" t="s">
        <v>28</v>
      </c>
    </row>
    <row r="192" spans="1:4">
      <c r="A192" t="s">
        <v>11</v>
      </c>
      <c r="B192" t="s">
        <v>7</v>
      </c>
      <c r="C192" s="1">
        <v>0.05</v>
      </c>
      <c r="D192" t="s">
        <v>32</v>
      </c>
    </row>
    <row r="193" spans="1:4">
      <c r="A193" t="s">
        <v>11</v>
      </c>
      <c r="B193" t="s">
        <v>7</v>
      </c>
      <c r="C193" s="1">
        <v>0.05</v>
      </c>
      <c r="D193" t="s">
        <v>76</v>
      </c>
    </row>
    <row r="194" spans="1:4">
      <c r="A194" t="s">
        <v>11</v>
      </c>
      <c r="B194" t="s">
        <v>20</v>
      </c>
      <c r="C194" s="1">
        <v>0.05</v>
      </c>
      <c r="D194" t="s">
        <v>89</v>
      </c>
    </row>
    <row r="195" spans="1:4">
      <c r="A195" t="s">
        <v>11</v>
      </c>
      <c r="B195" t="s">
        <v>36</v>
      </c>
      <c r="C195" s="1">
        <v>0.05</v>
      </c>
      <c r="D195" t="s">
        <v>93</v>
      </c>
    </row>
    <row r="196" spans="1:4">
      <c r="A196" t="s">
        <v>11</v>
      </c>
      <c r="B196" t="s">
        <v>45</v>
      </c>
      <c r="C196" s="1">
        <v>0.05</v>
      </c>
      <c r="D196" t="s">
        <v>99</v>
      </c>
    </row>
    <row r="197" spans="1:4">
      <c r="A197" t="s">
        <v>11</v>
      </c>
      <c r="B197" t="s">
        <v>65</v>
      </c>
      <c r="C197" s="1">
        <v>0.05</v>
      </c>
      <c r="D197" t="s">
        <v>105</v>
      </c>
    </row>
    <row r="198" spans="1:4">
      <c r="A198" t="s">
        <v>11</v>
      </c>
      <c r="B198" t="s">
        <v>7</v>
      </c>
      <c r="C198" s="1">
        <v>0.04</v>
      </c>
      <c r="D198" t="s">
        <v>87</v>
      </c>
    </row>
    <row r="199" spans="1:4">
      <c r="A199" t="s">
        <v>11</v>
      </c>
      <c r="B199" t="s">
        <v>7</v>
      </c>
      <c r="C199" s="1">
        <v>0.04</v>
      </c>
      <c r="D199" t="s">
        <v>98</v>
      </c>
    </row>
    <row r="200" spans="1:4">
      <c r="A200" t="s">
        <v>11</v>
      </c>
      <c r="B200" t="s">
        <v>7</v>
      </c>
      <c r="C200" s="1">
        <v>0.04</v>
      </c>
      <c r="D200" t="s">
        <v>101</v>
      </c>
    </row>
    <row r="201" spans="1:4">
      <c r="A201" t="s">
        <v>11</v>
      </c>
      <c r="B201" t="s">
        <v>7</v>
      </c>
      <c r="C201" s="1">
        <v>0.04</v>
      </c>
      <c r="D201" t="s">
        <v>103</v>
      </c>
    </row>
    <row r="202" spans="1:4" hidden="1">
      <c r="A202" t="s">
        <v>19</v>
      </c>
      <c r="B202" t="s">
        <v>15</v>
      </c>
      <c r="C202" s="1">
        <v>2.36</v>
      </c>
      <c r="D202" t="s">
        <v>51</v>
      </c>
    </row>
    <row r="203" spans="1:4" hidden="1">
      <c r="A203" t="s">
        <v>19</v>
      </c>
      <c r="B203" t="s">
        <v>15</v>
      </c>
      <c r="C203" s="1">
        <v>2.36</v>
      </c>
      <c r="D203" t="s">
        <v>55</v>
      </c>
    </row>
    <row r="204" spans="1:4" hidden="1">
      <c r="A204" t="s">
        <v>19</v>
      </c>
      <c r="B204" t="s">
        <v>15</v>
      </c>
      <c r="C204" s="1">
        <v>2.06</v>
      </c>
      <c r="D204" t="s">
        <v>37</v>
      </c>
    </row>
    <row r="205" spans="1:4" hidden="1">
      <c r="A205" t="s">
        <v>19</v>
      </c>
      <c r="B205" t="s">
        <v>15</v>
      </c>
      <c r="C205" s="1">
        <v>1.74</v>
      </c>
      <c r="D205" t="s">
        <v>40</v>
      </c>
    </row>
    <row r="206" spans="1:4" hidden="1">
      <c r="A206" t="s">
        <v>19</v>
      </c>
      <c r="B206" t="s">
        <v>15</v>
      </c>
      <c r="C206" s="1">
        <v>1.46</v>
      </c>
      <c r="D206" t="s">
        <v>38</v>
      </c>
    </row>
    <row r="207" spans="1:4" hidden="1">
      <c r="A207" t="s">
        <v>19</v>
      </c>
      <c r="B207" t="s">
        <v>65</v>
      </c>
      <c r="C207" s="1">
        <v>1.3</v>
      </c>
      <c r="D207" t="s">
        <v>64</v>
      </c>
    </row>
    <row r="208" spans="1:4" hidden="1">
      <c r="A208" t="s">
        <v>19</v>
      </c>
      <c r="B208" t="s">
        <v>15</v>
      </c>
      <c r="C208" s="1">
        <v>1.3</v>
      </c>
      <c r="D208" t="s">
        <v>59</v>
      </c>
    </row>
    <row r="209" spans="1:4" hidden="1">
      <c r="A209" t="s">
        <v>19</v>
      </c>
      <c r="B209" t="s">
        <v>15</v>
      </c>
      <c r="C209" s="1">
        <v>1.26</v>
      </c>
      <c r="D209" t="s">
        <v>89</v>
      </c>
    </row>
    <row r="210" spans="1:4" hidden="1">
      <c r="A210" t="s">
        <v>19</v>
      </c>
      <c r="B210" t="s">
        <v>15</v>
      </c>
      <c r="C210" s="1">
        <v>1.22</v>
      </c>
      <c r="D210" t="s">
        <v>99</v>
      </c>
    </row>
    <row r="211" spans="1:4" hidden="1">
      <c r="A211" t="s">
        <v>19</v>
      </c>
      <c r="B211" t="s">
        <v>45</v>
      </c>
      <c r="C211" s="1">
        <v>1.1200000000000001</v>
      </c>
      <c r="D211" t="s">
        <v>56</v>
      </c>
    </row>
    <row r="212" spans="1:4" hidden="1">
      <c r="A212" t="s">
        <v>19</v>
      </c>
      <c r="B212" t="s">
        <v>20</v>
      </c>
      <c r="C212" s="1">
        <v>1.1100000000000001</v>
      </c>
      <c r="D212" t="s">
        <v>18</v>
      </c>
    </row>
    <row r="213" spans="1:4" hidden="1">
      <c r="A213" t="s">
        <v>19</v>
      </c>
      <c r="B213" t="s">
        <v>15</v>
      </c>
      <c r="C213" s="1">
        <v>1.08</v>
      </c>
      <c r="D213" t="s">
        <v>77</v>
      </c>
    </row>
    <row r="214" spans="1:4" hidden="1">
      <c r="A214" t="s">
        <v>19</v>
      </c>
      <c r="B214" t="s">
        <v>65</v>
      </c>
      <c r="C214" s="1">
        <v>1.07</v>
      </c>
      <c r="D214" t="s">
        <v>68</v>
      </c>
    </row>
    <row r="215" spans="1:4" hidden="1">
      <c r="A215" t="s">
        <v>19</v>
      </c>
      <c r="B215" t="s">
        <v>15</v>
      </c>
      <c r="C215" s="1">
        <v>1.07</v>
      </c>
      <c r="D215" t="s">
        <v>52</v>
      </c>
    </row>
    <row r="216" spans="1:4" hidden="1">
      <c r="A216" t="s">
        <v>19</v>
      </c>
      <c r="B216" t="s">
        <v>65</v>
      </c>
      <c r="C216" s="1">
        <v>1.01</v>
      </c>
      <c r="D216" t="s">
        <v>72</v>
      </c>
    </row>
    <row r="217" spans="1:4" hidden="1">
      <c r="A217" t="s">
        <v>19</v>
      </c>
      <c r="B217" t="s">
        <v>15</v>
      </c>
      <c r="C217" s="1">
        <v>1</v>
      </c>
      <c r="D217" t="s">
        <v>35</v>
      </c>
    </row>
    <row r="218" spans="1:4" hidden="1">
      <c r="A218" t="s">
        <v>19</v>
      </c>
      <c r="B218" t="s">
        <v>25</v>
      </c>
      <c r="C218" s="1">
        <v>0.87</v>
      </c>
      <c r="D218" t="s">
        <v>44</v>
      </c>
    </row>
    <row r="219" spans="1:4" hidden="1">
      <c r="A219" t="s">
        <v>19</v>
      </c>
      <c r="B219" t="s">
        <v>25</v>
      </c>
      <c r="C219" s="1">
        <v>0.84</v>
      </c>
      <c r="D219" t="s">
        <v>31</v>
      </c>
    </row>
    <row r="220" spans="1:4" hidden="1">
      <c r="A220" t="s">
        <v>19</v>
      </c>
      <c r="B220" t="s">
        <v>45</v>
      </c>
      <c r="C220" s="1">
        <v>0.84</v>
      </c>
      <c r="D220" t="s">
        <v>49</v>
      </c>
    </row>
    <row r="221" spans="1:4" hidden="1">
      <c r="A221" t="s">
        <v>19</v>
      </c>
      <c r="B221" t="s">
        <v>65</v>
      </c>
      <c r="C221" s="1">
        <v>0.84</v>
      </c>
      <c r="D221" t="s">
        <v>71</v>
      </c>
    </row>
    <row r="222" spans="1:4" hidden="1">
      <c r="A222" t="s">
        <v>19</v>
      </c>
      <c r="B222" t="s">
        <v>36</v>
      </c>
      <c r="C222" s="1">
        <v>0.83</v>
      </c>
      <c r="D222" t="s">
        <v>29</v>
      </c>
    </row>
    <row r="223" spans="1:4" hidden="1">
      <c r="A223" t="s">
        <v>19</v>
      </c>
      <c r="B223" t="s">
        <v>25</v>
      </c>
      <c r="C223" s="1">
        <v>0.81</v>
      </c>
      <c r="D223" t="s">
        <v>67</v>
      </c>
    </row>
    <row r="224" spans="1:4" hidden="1">
      <c r="A224" t="s">
        <v>19</v>
      </c>
      <c r="B224" t="s">
        <v>20</v>
      </c>
      <c r="C224" s="1">
        <v>0.81</v>
      </c>
      <c r="D224" t="s">
        <v>8</v>
      </c>
    </row>
    <row r="225" spans="1:4" hidden="1">
      <c r="A225" t="s">
        <v>19</v>
      </c>
      <c r="B225" t="s">
        <v>25</v>
      </c>
      <c r="C225" s="1">
        <v>0.8</v>
      </c>
      <c r="D225" t="s">
        <v>24</v>
      </c>
    </row>
    <row r="226" spans="1:4" hidden="1">
      <c r="A226" t="s">
        <v>19</v>
      </c>
      <c r="B226" t="s">
        <v>25</v>
      </c>
      <c r="C226" s="1">
        <v>0.78</v>
      </c>
      <c r="D226" t="s">
        <v>75</v>
      </c>
    </row>
    <row r="227" spans="1:4" hidden="1">
      <c r="A227" t="s">
        <v>19</v>
      </c>
      <c r="B227" t="s">
        <v>20</v>
      </c>
      <c r="C227" s="1">
        <v>0.75</v>
      </c>
      <c r="D227" t="s">
        <v>21</v>
      </c>
    </row>
    <row r="228" spans="1:4" hidden="1">
      <c r="A228" t="s">
        <v>19</v>
      </c>
      <c r="B228" t="s">
        <v>15</v>
      </c>
      <c r="C228" s="1">
        <v>0.74</v>
      </c>
      <c r="D228" t="s">
        <v>91</v>
      </c>
    </row>
    <row r="229" spans="1:4" hidden="1">
      <c r="A229" t="s">
        <v>19</v>
      </c>
      <c r="B229" t="s">
        <v>65</v>
      </c>
      <c r="C229" s="1">
        <v>0.73</v>
      </c>
      <c r="D229" t="s">
        <v>105</v>
      </c>
    </row>
    <row r="230" spans="1:4" hidden="1">
      <c r="A230" t="s">
        <v>19</v>
      </c>
      <c r="B230" t="s">
        <v>15</v>
      </c>
      <c r="C230" s="1">
        <v>0.65</v>
      </c>
      <c r="D230" t="s">
        <v>70</v>
      </c>
    </row>
    <row r="231" spans="1:4" hidden="1">
      <c r="A231" t="s">
        <v>19</v>
      </c>
      <c r="B231" t="s">
        <v>34</v>
      </c>
      <c r="C231" s="1">
        <v>0.64</v>
      </c>
      <c r="D231" t="s">
        <v>28</v>
      </c>
    </row>
    <row r="232" spans="1:4" hidden="1">
      <c r="A232" t="s">
        <v>19</v>
      </c>
      <c r="B232" t="s">
        <v>7</v>
      </c>
      <c r="C232" s="1">
        <v>0.63</v>
      </c>
      <c r="D232" t="s">
        <v>53</v>
      </c>
    </row>
    <row r="233" spans="1:4" hidden="1">
      <c r="A233" t="s">
        <v>19</v>
      </c>
      <c r="B233" t="s">
        <v>25</v>
      </c>
      <c r="C233" s="1">
        <v>0.62</v>
      </c>
      <c r="D233" t="s">
        <v>48</v>
      </c>
    </row>
    <row r="234" spans="1:4" hidden="1">
      <c r="A234" t="s">
        <v>19</v>
      </c>
      <c r="B234" t="s">
        <v>45</v>
      </c>
      <c r="C234" s="1">
        <v>0.6</v>
      </c>
      <c r="D234" t="s">
        <v>58</v>
      </c>
    </row>
    <row r="235" spans="1:4" hidden="1">
      <c r="A235" t="s">
        <v>19</v>
      </c>
      <c r="B235" t="s">
        <v>20</v>
      </c>
      <c r="C235" s="1">
        <v>0.59</v>
      </c>
      <c r="D235" t="s">
        <v>87</v>
      </c>
    </row>
    <row r="236" spans="1:4" hidden="1">
      <c r="A236" t="s">
        <v>19</v>
      </c>
      <c r="B236" t="s">
        <v>65</v>
      </c>
      <c r="C236" s="1">
        <v>0.53</v>
      </c>
      <c r="D236" t="s">
        <v>104</v>
      </c>
    </row>
    <row r="237" spans="1:4" hidden="1">
      <c r="A237" t="s">
        <v>19</v>
      </c>
      <c r="B237" t="s">
        <v>7</v>
      </c>
      <c r="C237" s="1">
        <v>0.5</v>
      </c>
      <c r="D237" t="s">
        <v>14</v>
      </c>
    </row>
    <row r="238" spans="1:4" hidden="1">
      <c r="A238" t="s">
        <v>19</v>
      </c>
      <c r="B238" t="s">
        <v>7</v>
      </c>
      <c r="C238" s="1">
        <v>0.49</v>
      </c>
      <c r="D238" t="s">
        <v>46</v>
      </c>
    </row>
    <row r="239" spans="1:4" hidden="1">
      <c r="A239" t="s">
        <v>19</v>
      </c>
      <c r="B239" t="s">
        <v>25</v>
      </c>
      <c r="C239" s="1">
        <v>0.48</v>
      </c>
      <c r="D239" t="s">
        <v>92</v>
      </c>
    </row>
    <row r="240" spans="1:4" hidden="1">
      <c r="A240" t="s">
        <v>19</v>
      </c>
      <c r="B240" t="s">
        <v>25</v>
      </c>
      <c r="C240" s="1">
        <v>0.44</v>
      </c>
      <c r="D240" t="s">
        <v>86</v>
      </c>
    </row>
    <row r="241" spans="1:4" hidden="1">
      <c r="A241" t="s">
        <v>19</v>
      </c>
      <c r="B241" t="s">
        <v>7</v>
      </c>
      <c r="C241" s="1">
        <v>0.44</v>
      </c>
      <c r="D241" t="s">
        <v>93</v>
      </c>
    </row>
    <row r="242" spans="1:4" hidden="1">
      <c r="A242" t="s">
        <v>19</v>
      </c>
      <c r="B242" t="s">
        <v>36</v>
      </c>
      <c r="C242" s="1">
        <v>0.44</v>
      </c>
      <c r="D242" t="s">
        <v>95</v>
      </c>
    </row>
    <row r="243" spans="1:4" hidden="1">
      <c r="A243" t="s">
        <v>19</v>
      </c>
      <c r="B243" t="s">
        <v>34</v>
      </c>
      <c r="C243" s="1">
        <v>0.35</v>
      </c>
      <c r="D243" t="s">
        <v>12</v>
      </c>
    </row>
    <row r="244" spans="1:4" hidden="1">
      <c r="A244" t="s">
        <v>19</v>
      </c>
      <c r="B244" t="s">
        <v>7</v>
      </c>
      <c r="C244" s="1">
        <v>0.35</v>
      </c>
      <c r="D244" t="s">
        <v>84</v>
      </c>
    </row>
    <row r="245" spans="1:4" hidden="1">
      <c r="A245" t="s">
        <v>19</v>
      </c>
      <c r="B245" t="s">
        <v>7</v>
      </c>
      <c r="C245" s="1">
        <v>0.33</v>
      </c>
      <c r="D245" t="s">
        <v>94</v>
      </c>
    </row>
    <row r="246" spans="1:4" hidden="1">
      <c r="A246" t="s">
        <v>19</v>
      </c>
      <c r="B246" t="s">
        <v>34</v>
      </c>
      <c r="C246" s="1">
        <v>0.33</v>
      </c>
      <c r="D246" t="s">
        <v>100</v>
      </c>
    </row>
    <row r="247" spans="1:4" hidden="1">
      <c r="A247" t="s">
        <v>19</v>
      </c>
      <c r="B247" t="s">
        <v>7</v>
      </c>
      <c r="C247" s="1">
        <v>0.33</v>
      </c>
      <c r="D247" t="s">
        <v>5</v>
      </c>
    </row>
    <row r="248" spans="1:4" hidden="1">
      <c r="A248" t="s">
        <v>19</v>
      </c>
      <c r="B248" t="s">
        <v>15</v>
      </c>
      <c r="C248" s="1">
        <v>0.33</v>
      </c>
      <c r="D248" t="s">
        <v>78</v>
      </c>
    </row>
    <row r="249" spans="1:4" hidden="1">
      <c r="A249" t="s">
        <v>19</v>
      </c>
      <c r="B249" t="s">
        <v>7</v>
      </c>
      <c r="C249" s="1">
        <v>0.25</v>
      </c>
      <c r="D249" t="s">
        <v>10</v>
      </c>
    </row>
    <row r="250" spans="1:4" hidden="1">
      <c r="A250" t="s">
        <v>9</v>
      </c>
      <c r="B250" t="s">
        <v>15</v>
      </c>
      <c r="C250" s="1">
        <v>13.8</v>
      </c>
      <c r="D250" t="s">
        <v>63</v>
      </c>
    </row>
    <row r="251" spans="1:4" hidden="1">
      <c r="A251" t="s">
        <v>9</v>
      </c>
      <c r="B251" t="s">
        <v>15</v>
      </c>
      <c r="C251" s="1">
        <v>10.199999999999999</v>
      </c>
      <c r="D251" t="s">
        <v>69</v>
      </c>
    </row>
    <row r="252" spans="1:4" hidden="1">
      <c r="A252" t="s">
        <v>9</v>
      </c>
      <c r="B252" t="s">
        <v>15</v>
      </c>
      <c r="C252" s="1">
        <v>8.8800000000000008</v>
      </c>
      <c r="D252" t="s">
        <v>80</v>
      </c>
    </row>
    <row r="253" spans="1:4" hidden="1">
      <c r="A253" t="s">
        <v>9</v>
      </c>
      <c r="B253" t="s">
        <v>15</v>
      </c>
      <c r="C253" s="1">
        <v>8.76</v>
      </c>
      <c r="D253" t="s">
        <v>57</v>
      </c>
    </row>
    <row r="254" spans="1:4" hidden="1">
      <c r="A254" t="s">
        <v>9</v>
      </c>
      <c r="B254" t="s">
        <v>34</v>
      </c>
      <c r="C254" s="1">
        <v>6.72</v>
      </c>
      <c r="D254" t="s">
        <v>22</v>
      </c>
    </row>
    <row r="255" spans="1:4" hidden="1">
      <c r="A255" t="s">
        <v>9</v>
      </c>
      <c r="B255" t="s">
        <v>15</v>
      </c>
      <c r="C255" s="1">
        <v>5.04</v>
      </c>
      <c r="D255" t="s">
        <v>42</v>
      </c>
    </row>
    <row r="256" spans="1:4" hidden="1">
      <c r="A256" t="s">
        <v>9</v>
      </c>
      <c r="B256" t="s">
        <v>15</v>
      </c>
      <c r="C256" s="1">
        <v>5</v>
      </c>
      <c r="D256" t="s">
        <v>102</v>
      </c>
    </row>
    <row r="257" spans="1:4" hidden="1">
      <c r="A257" t="s">
        <v>9</v>
      </c>
      <c r="B257" t="s">
        <v>34</v>
      </c>
      <c r="C257" s="1">
        <v>4.3600000000000003</v>
      </c>
      <c r="D257" t="s">
        <v>23</v>
      </c>
    </row>
    <row r="258" spans="1:4" hidden="1">
      <c r="A258" t="s">
        <v>9</v>
      </c>
      <c r="B258" t="s">
        <v>65</v>
      </c>
      <c r="C258" s="1">
        <v>4.08</v>
      </c>
      <c r="D258" t="s">
        <v>72</v>
      </c>
    </row>
    <row r="259" spans="1:4" hidden="1">
      <c r="A259" t="s">
        <v>9</v>
      </c>
      <c r="B259" t="s">
        <v>34</v>
      </c>
      <c r="C259" s="1">
        <v>4.08</v>
      </c>
      <c r="D259" t="s">
        <v>61</v>
      </c>
    </row>
    <row r="260" spans="1:4" hidden="1">
      <c r="A260" t="s">
        <v>9</v>
      </c>
      <c r="B260" t="s">
        <v>36</v>
      </c>
      <c r="C260" s="1">
        <v>4</v>
      </c>
      <c r="D260" t="s">
        <v>98</v>
      </c>
    </row>
    <row r="261" spans="1:4" hidden="1">
      <c r="A261" t="s">
        <v>9</v>
      </c>
      <c r="B261" t="s">
        <v>7</v>
      </c>
      <c r="C261" s="1">
        <v>3.92</v>
      </c>
      <c r="D261" t="s">
        <v>82</v>
      </c>
    </row>
    <row r="262" spans="1:4" hidden="1">
      <c r="A262" t="s">
        <v>9</v>
      </c>
      <c r="B262" t="s">
        <v>34</v>
      </c>
      <c r="C262" s="1">
        <v>3.4</v>
      </c>
      <c r="D262" t="s">
        <v>49</v>
      </c>
    </row>
    <row r="263" spans="1:4" hidden="1">
      <c r="A263" t="s">
        <v>9</v>
      </c>
      <c r="B263" t="s">
        <v>7</v>
      </c>
      <c r="C263" s="1">
        <v>3.2</v>
      </c>
      <c r="D263" t="s">
        <v>26</v>
      </c>
    </row>
    <row r="264" spans="1:4" hidden="1">
      <c r="A264" t="s">
        <v>9</v>
      </c>
      <c r="B264" t="s">
        <v>7</v>
      </c>
      <c r="C264" s="1">
        <v>3.12</v>
      </c>
      <c r="D264" t="s">
        <v>16</v>
      </c>
    </row>
    <row r="265" spans="1:4" hidden="1">
      <c r="A265" t="s">
        <v>9</v>
      </c>
      <c r="B265" t="s">
        <v>25</v>
      </c>
      <c r="C265" s="1">
        <v>3.1</v>
      </c>
      <c r="D265" t="s">
        <v>74</v>
      </c>
    </row>
    <row r="266" spans="1:4" hidden="1">
      <c r="A266" t="s">
        <v>9</v>
      </c>
      <c r="B266" t="s">
        <v>7</v>
      </c>
      <c r="C266" s="1">
        <v>3</v>
      </c>
      <c r="D266" t="s">
        <v>21</v>
      </c>
    </row>
    <row r="267" spans="1:4" hidden="1">
      <c r="A267" t="s">
        <v>9</v>
      </c>
      <c r="B267" t="s">
        <v>34</v>
      </c>
      <c r="C267" s="1">
        <v>2.88</v>
      </c>
      <c r="D267" t="s">
        <v>62</v>
      </c>
    </row>
    <row r="268" spans="1:4" hidden="1">
      <c r="A268" t="s">
        <v>9</v>
      </c>
      <c r="B268" t="s">
        <v>7</v>
      </c>
      <c r="C268" s="1">
        <v>2.6</v>
      </c>
      <c r="D268" t="s">
        <v>70</v>
      </c>
    </row>
    <row r="269" spans="1:4" hidden="1">
      <c r="A269" t="s">
        <v>9</v>
      </c>
      <c r="B269" t="s">
        <v>15</v>
      </c>
      <c r="C269" s="1">
        <v>2.44</v>
      </c>
      <c r="D269" t="s">
        <v>87</v>
      </c>
    </row>
    <row r="270" spans="1:4" hidden="1">
      <c r="A270" t="s">
        <v>9</v>
      </c>
      <c r="B270" t="s">
        <v>7</v>
      </c>
      <c r="C270" s="1">
        <v>2.4</v>
      </c>
      <c r="D270" t="s">
        <v>58</v>
      </c>
    </row>
    <row r="271" spans="1:4" hidden="1">
      <c r="A271" t="s">
        <v>9</v>
      </c>
      <c r="B271" t="s">
        <v>7</v>
      </c>
      <c r="C271" s="1">
        <v>2.16</v>
      </c>
      <c r="D271" t="s">
        <v>106</v>
      </c>
    </row>
    <row r="272" spans="1:4" hidden="1">
      <c r="A272" t="s">
        <v>9</v>
      </c>
      <c r="B272" t="s">
        <v>15</v>
      </c>
      <c r="C272" s="1">
        <v>2.12</v>
      </c>
      <c r="D272" t="s">
        <v>104</v>
      </c>
    </row>
    <row r="273" spans="1:4" hidden="1">
      <c r="A273" t="s">
        <v>9</v>
      </c>
      <c r="B273" t="s">
        <v>34</v>
      </c>
      <c r="C273" s="1">
        <v>2.08</v>
      </c>
      <c r="D273" t="s">
        <v>76</v>
      </c>
    </row>
    <row r="274" spans="1:4" hidden="1">
      <c r="A274" t="s">
        <v>9</v>
      </c>
      <c r="B274" t="s">
        <v>7</v>
      </c>
      <c r="C274" s="1">
        <v>1.88</v>
      </c>
      <c r="D274" t="s">
        <v>92</v>
      </c>
    </row>
    <row r="275" spans="1:4" hidden="1">
      <c r="A275" t="s">
        <v>9</v>
      </c>
      <c r="B275" t="s">
        <v>45</v>
      </c>
      <c r="C275" s="1">
        <v>1.8</v>
      </c>
      <c r="D275" t="s">
        <v>44</v>
      </c>
    </row>
    <row r="276" spans="1:4" hidden="1">
      <c r="A276" t="s">
        <v>9</v>
      </c>
      <c r="B276" t="s">
        <v>7</v>
      </c>
      <c r="C276" s="1">
        <v>1.76</v>
      </c>
      <c r="D276" t="s">
        <v>83</v>
      </c>
    </row>
    <row r="277" spans="1:4" hidden="1">
      <c r="A277" t="s">
        <v>9</v>
      </c>
      <c r="B277" t="s">
        <v>7</v>
      </c>
      <c r="C277" s="1">
        <v>1.73</v>
      </c>
      <c r="D277" t="s">
        <v>31</v>
      </c>
    </row>
    <row r="278" spans="1:4" hidden="1">
      <c r="A278" t="s">
        <v>9</v>
      </c>
      <c r="B278" t="s">
        <v>20</v>
      </c>
      <c r="C278" s="1">
        <v>1.72</v>
      </c>
      <c r="D278" t="s">
        <v>86</v>
      </c>
    </row>
    <row r="279" spans="1:4" hidden="1">
      <c r="A279" t="s">
        <v>9</v>
      </c>
      <c r="B279" t="s">
        <v>34</v>
      </c>
      <c r="C279" s="1">
        <v>1.68</v>
      </c>
      <c r="D279" t="s">
        <v>85</v>
      </c>
    </row>
    <row r="280" spans="1:4" hidden="1">
      <c r="A280" t="s">
        <v>9</v>
      </c>
      <c r="B280" t="s">
        <v>7</v>
      </c>
      <c r="C280" s="1">
        <v>1.63</v>
      </c>
      <c r="D280" t="s">
        <v>8</v>
      </c>
    </row>
    <row r="281" spans="1:4" hidden="1">
      <c r="A281" t="s">
        <v>9</v>
      </c>
      <c r="B281" t="s">
        <v>65</v>
      </c>
      <c r="C281" s="1">
        <v>1.44</v>
      </c>
      <c r="D281" t="s">
        <v>84</v>
      </c>
    </row>
    <row r="282" spans="1:4" hidden="1">
      <c r="A282" t="s">
        <v>9</v>
      </c>
      <c r="B282" t="s">
        <v>20</v>
      </c>
      <c r="C282" s="1">
        <v>1.3</v>
      </c>
      <c r="D282" t="s">
        <v>12</v>
      </c>
    </row>
    <row r="283" spans="1:4" hidden="1">
      <c r="A283" t="s">
        <v>9</v>
      </c>
      <c r="B283" t="s">
        <v>7</v>
      </c>
      <c r="C283" s="1">
        <v>1.28</v>
      </c>
      <c r="D283" t="s">
        <v>5</v>
      </c>
    </row>
    <row r="284" spans="1:4" hidden="1">
      <c r="A284" t="s">
        <v>107</v>
      </c>
      <c r="B284" t="s">
        <v>15</v>
      </c>
      <c r="C284" s="1">
        <v>0.1</v>
      </c>
      <c r="D284" t="s">
        <v>70</v>
      </c>
    </row>
    <row r="285" spans="1:4" hidden="1">
      <c r="A285" t="s">
        <v>107</v>
      </c>
      <c r="B285" t="s">
        <v>15</v>
      </c>
      <c r="C285" s="1">
        <v>0.1</v>
      </c>
      <c r="D285" t="s">
        <v>16</v>
      </c>
    </row>
    <row r="286" spans="1:4" hidden="1">
      <c r="A286" t="s">
        <v>107</v>
      </c>
      <c r="B286" t="s">
        <v>15</v>
      </c>
      <c r="C286" s="1">
        <v>0.1</v>
      </c>
      <c r="D286" t="s">
        <v>69</v>
      </c>
    </row>
    <row r="287" spans="1:4" hidden="1">
      <c r="A287" t="s">
        <v>107</v>
      </c>
      <c r="B287" t="s">
        <v>34</v>
      </c>
      <c r="C287" s="1">
        <v>0.08</v>
      </c>
      <c r="D287" t="s">
        <v>14</v>
      </c>
    </row>
    <row r="288" spans="1:4" hidden="1">
      <c r="A288" t="s">
        <v>107</v>
      </c>
      <c r="B288" t="s">
        <v>45</v>
      </c>
      <c r="C288" s="1">
        <v>0.08</v>
      </c>
      <c r="D288" t="s">
        <v>48</v>
      </c>
    </row>
    <row r="289" spans="1:4" hidden="1">
      <c r="A289" t="s">
        <v>107</v>
      </c>
      <c r="B289" t="s">
        <v>65</v>
      </c>
      <c r="C289" s="1">
        <v>0.08</v>
      </c>
      <c r="D289" t="s">
        <v>60</v>
      </c>
    </row>
    <row r="290" spans="1:4" hidden="1">
      <c r="A290" t="s">
        <v>107</v>
      </c>
      <c r="B290" t="s">
        <v>65</v>
      </c>
      <c r="C290" s="1">
        <v>0.08</v>
      </c>
      <c r="D290" t="s">
        <v>61</v>
      </c>
    </row>
    <row r="291" spans="1:4" hidden="1">
      <c r="A291" t="s">
        <v>107</v>
      </c>
      <c r="B291" t="s">
        <v>15</v>
      </c>
      <c r="C291" s="1">
        <v>0.08</v>
      </c>
      <c r="D291" t="s">
        <v>79</v>
      </c>
    </row>
    <row r="292" spans="1:4" hidden="1">
      <c r="A292" t="s">
        <v>107</v>
      </c>
      <c r="B292" t="s">
        <v>15</v>
      </c>
      <c r="C292" s="1">
        <v>0.08</v>
      </c>
      <c r="D292" t="s">
        <v>91</v>
      </c>
    </row>
    <row r="293" spans="1:4" hidden="1">
      <c r="A293" t="s">
        <v>107</v>
      </c>
      <c r="B293" t="s">
        <v>20</v>
      </c>
      <c r="C293" s="1">
        <v>7.0000000000000007E-2</v>
      </c>
      <c r="D293" t="s">
        <v>17</v>
      </c>
    </row>
    <row r="294" spans="1:4" hidden="1">
      <c r="A294" t="s">
        <v>107</v>
      </c>
      <c r="B294" t="s">
        <v>36</v>
      </c>
      <c r="C294" s="1">
        <v>7.0000000000000007E-2</v>
      </c>
      <c r="D294" t="s">
        <v>75</v>
      </c>
    </row>
    <row r="295" spans="1:4" hidden="1">
      <c r="A295" t="s">
        <v>107</v>
      </c>
      <c r="B295" t="s">
        <v>36</v>
      </c>
      <c r="C295" s="1">
        <v>7.0000000000000007E-2</v>
      </c>
      <c r="D295" t="s">
        <v>39</v>
      </c>
    </row>
    <row r="296" spans="1:4" hidden="1">
      <c r="A296" t="s">
        <v>107</v>
      </c>
      <c r="B296" t="s">
        <v>36</v>
      </c>
      <c r="C296" s="1">
        <v>7.0000000000000007E-2</v>
      </c>
      <c r="D296" t="s">
        <v>43</v>
      </c>
    </row>
    <row r="297" spans="1:4" hidden="1">
      <c r="A297" t="s">
        <v>107</v>
      </c>
      <c r="B297" t="s">
        <v>36</v>
      </c>
      <c r="C297" s="1">
        <v>7.0000000000000007E-2</v>
      </c>
      <c r="D297" t="s">
        <v>32</v>
      </c>
    </row>
    <row r="298" spans="1:4" hidden="1">
      <c r="A298" t="s">
        <v>107</v>
      </c>
      <c r="B298" t="s">
        <v>7</v>
      </c>
      <c r="C298" s="1">
        <v>0.05</v>
      </c>
      <c r="D298" t="s">
        <v>23</v>
      </c>
    </row>
    <row r="299" spans="1:4" hidden="1">
      <c r="A299" t="s">
        <v>107</v>
      </c>
      <c r="B299" t="s">
        <v>7</v>
      </c>
      <c r="C299" s="1">
        <v>0.05</v>
      </c>
      <c r="D299" t="s">
        <v>38</v>
      </c>
    </row>
    <row r="300" spans="1:4" hidden="1">
      <c r="A300" t="s">
        <v>107</v>
      </c>
      <c r="B300" t="s">
        <v>7</v>
      </c>
      <c r="C300" s="1">
        <v>0.05</v>
      </c>
      <c r="D300" t="s">
        <v>57</v>
      </c>
    </row>
    <row r="301" spans="1:4" hidden="1">
      <c r="A301" t="s">
        <v>107</v>
      </c>
      <c r="B301" t="s">
        <v>65</v>
      </c>
      <c r="C301" s="1">
        <v>0.05</v>
      </c>
      <c r="D301" t="s">
        <v>84</v>
      </c>
    </row>
    <row r="302" spans="1:4" hidden="1">
      <c r="A302" t="s">
        <v>107</v>
      </c>
      <c r="B302" t="s">
        <v>36</v>
      </c>
      <c r="C302" s="1">
        <v>0.05</v>
      </c>
      <c r="D302" t="s">
        <v>94</v>
      </c>
    </row>
    <row r="303" spans="1:4" hidden="1">
      <c r="A303" t="s">
        <v>107</v>
      </c>
      <c r="B303" t="s">
        <v>7</v>
      </c>
      <c r="C303" s="1">
        <v>0.05</v>
      </c>
      <c r="D303" t="s">
        <v>54</v>
      </c>
    </row>
    <row r="304" spans="1:4" hidden="1">
      <c r="A304" t="s">
        <v>107</v>
      </c>
      <c r="B304" t="s">
        <v>20</v>
      </c>
      <c r="C304" s="1">
        <v>0.05</v>
      </c>
      <c r="D304" t="s">
        <v>78</v>
      </c>
    </row>
    <row r="305" spans="1:4" hidden="1">
      <c r="A305" t="s">
        <v>107</v>
      </c>
      <c r="B305" t="s">
        <v>36</v>
      </c>
      <c r="C305" s="1">
        <v>0.05</v>
      </c>
      <c r="D305" t="s">
        <v>96</v>
      </c>
    </row>
    <row r="306" spans="1:4" hidden="1">
      <c r="A306" t="s">
        <v>107</v>
      </c>
      <c r="B306" t="s">
        <v>7</v>
      </c>
      <c r="C306" s="1">
        <v>0.04</v>
      </c>
      <c r="D306" t="s">
        <v>85</v>
      </c>
    </row>
    <row r="307" spans="1:4" hidden="1">
      <c r="A307" t="s">
        <v>107</v>
      </c>
      <c r="B307" t="s">
        <v>7</v>
      </c>
      <c r="C307" s="1">
        <v>0.04</v>
      </c>
      <c r="D307" t="s">
        <v>90</v>
      </c>
    </row>
    <row r="308" spans="1:4" hidden="1">
      <c r="A308" t="s">
        <v>107</v>
      </c>
      <c r="B308" t="s">
        <v>7</v>
      </c>
      <c r="C308" s="1">
        <v>0.04</v>
      </c>
      <c r="D308" t="s">
        <v>100</v>
      </c>
    </row>
    <row r="309" spans="1:4" hidden="1">
      <c r="A309" t="s">
        <v>107</v>
      </c>
      <c r="B309" t="s">
        <v>7</v>
      </c>
      <c r="C309" s="1">
        <v>0.04</v>
      </c>
      <c r="D309" t="s">
        <v>106</v>
      </c>
    </row>
    <row r="310" spans="1:4" hidden="1">
      <c r="A310" t="s">
        <v>107</v>
      </c>
      <c r="B310" t="s">
        <v>7</v>
      </c>
      <c r="C310" s="1">
        <v>0.04</v>
      </c>
      <c r="D310" t="s">
        <v>81</v>
      </c>
    </row>
    <row r="311" spans="1:4" hidden="1">
      <c r="A311" t="s">
        <v>47</v>
      </c>
      <c r="B311" t="s">
        <v>15</v>
      </c>
      <c r="C311" s="1">
        <v>0.1</v>
      </c>
      <c r="D311" t="s">
        <v>46</v>
      </c>
    </row>
    <row r="312" spans="1:4" hidden="1">
      <c r="A312" t="s">
        <v>47</v>
      </c>
      <c r="B312" t="s">
        <v>15</v>
      </c>
      <c r="C312" s="1">
        <v>0.1</v>
      </c>
      <c r="D312" t="s">
        <v>27</v>
      </c>
    </row>
    <row r="313" spans="1:4" hidden="1">
      <c r="A313" t="s">
        <v>47</v>
      </c>
      <c r="B313" t="s">
        <v>15</v>
      </c>
      <c r="C313" s="1">
        <v>0.1</v>
      </c>
      <c r="D313" t="s">
        <v>33</v>
      </c>
    </row>
    <row r="314" spans="1:4" hidden="1">
      <c r="A314" t="s">
        <v>47</v>
      </c>
      <c r="B314" t="s">
        <v>15</v>
      </c>
      <c r="C314" s="1">
        <v>0.1</v>
      </c>
      <c r="D314" t="s">
        <v>50</v>
      </c>
    </row>
    <row r="315" spans="1:4" hidden="1">
      <c r="A315" t="s">
        <v>47</v>
      </c>
      <c r="B315" t="s">
        <v>15</v>
      </c>
      <c r="C315" s="1">
        <v>0.1</v>
      </c>
      <c r="D315" t="s">
        <v>51</v>
      </c>
    </row>
    <row r="316" spans="1:4" hidden="1">
      <c r="A316" t="s">
        <v>47</v>
      </c>
      <c r="B316" t="s">
        <v>15</v>
      </c>
      <c r="C316" s="1">
        <v>0.1</v>
      </c>
      <c r="D316" t="s">
        <v>55</v>
      </c>
    </row>
    <row r="317" spans="1:4" hidden="1">
      <c r="A317" t="s">
        <v>47</v>
      </c>
      <c r="B317" t="s">
        <v>15</v>
      </c>
      <c r="C317" s="1">
        <v>0.1</v>
      </c>
      <c r="D317" t="s">
        <v>63</v>
      </c>
    </row>
    <row r="318" spans="1:4" hidden="1">
      <c r="A318" t="s">
        <v>47</v>
      </c>
      <c r="B318" t="s">
        <v>15</v>
      </c>
      <c r="C318" s="1">
        <v>0.1</v>
      </c>
      <c r="D318" t="s">
        <v>73</v>
      </c>
    </row>
    <row r="319" spans="1:4" hidden="1">
      <c r="A319" t="s">
        <v>47</v>
      </c>
      <c r="B319" t="s">
        <v>25</v>
      </c>
      <c r="C319" s="1">
        <v>0.08</v>
      </c>
      <c r="D319" t="s">
        <v>24</v>
      </c>
    </row>
    <row r="320" spans="1:4" hidden="1">
      <c r="A320" t="s">
        <v>47</v>
      </c>
      <c r="B320" t="s">
        <v>15</v>
      </c>
      <c r="C320" s="1">
        <v>0.08</v>
      </c>
      <c r="D320" t="s">
        <v>102</v>
      </c>
    </row>
    <row r="321" spans="1:4" hidden="1">
      <c r="A321" t="s">
        <v>47</v>
      </c>
      <c r="B321" t="s">
        <v>36</v>
      </c>
      <c r="C321" s="1">
        <v>0.08</v>
      </c>
      <c r="D321" t="s">
        <v>31</v>
      </c>
    </row>
    <row r="322" spans="1:4" hidden="1">
      <c r="A322" t="s">
        <v>47</v>
      </c>
      <c r="B322" t="s">
        <v>25</v>
      </c>
      <c r="C322" s="1">
        <v>0.08</v>
      </c>
      <c r="D322" t="s">
        <v>52</v>
      </c>
    </row>
    <row r="323" spans="1:4" hidden="1">
      <c r="A323" t="s">
        <v>47</v>
      </c>
      <c r="B323" t="s">
        <v>34</v>
      </c>
      <c r="C323" s="1">
        <v>0.08</v>
      </c>
      <c r="D323" t="s">
        <v>57</v>
      </c>
    </row>
    <row r="324" spans="1:4" hidden="1">
      <c r="A324" t="s">
        <v>47</v>
      </c>
      <c r="B324" t="s">
        <v>15</v>
      </c>
      <c r="C324" s="1">
        <v>0.08</v>
      </c>
      <c r="D324" t="s">
        <v>79</v>
      </c>
    </row>
    <row r="325" spans="1:4" hidden="1">
      <c r="A325" t="s">
        <v>47</v>
      </c>
      <c r="B325" t="s">
        <v>15</v>
      </c>
      <c r="C325" s="1">
        <v>0.08</v>
      </c>
      <c r="D325" t="s">
        <v>82</v>
      </c>
    </row>
    <row r="326" spans="1:4" hidden="1">
      <c r="A326" t="s">
        <v>47</v>
      </c>
      <c r="B326" t="s">
        <v>15</v>
      </c>
      <c r="C326" s="1">
        <v>0.08</v>
      </c>
      <c r="D326" t="s">
        <v>88</v>
      </c>
    </row>
    <row r="327" spans="1:4" hidden="1">
      <c r="A327" t="s">
        <v>47</v>
      </c>
      <c r="B327" t="s">
        <v>15</v>
      </c>
      <c r="C327" s="1">
        <v>0.08</v>
      </c>
      <c r="D327" t="s">
        <v>90</v>
      </c>
    </row>
    <row r="328" spans="1:4" hidden="1">
      <c r="A328" t="s">
        <v>47</v>
      </c>
      <c r="B328" t="s">
        <v>20</v>
      </c>
      <c r="C328" s="1">
        <v>7.0000000000000007E-2</v>
      </c>
      <c r="D328" t="s">
        <v>18</v>
      </c>
    </row>
    <row r="329" spans="1:4" hidden="1">
      <c r="A329" t="s">
        <v>47</v>
      </c>
      <c r="B329" t="s">
        <v>25</v>
      </c>
      <c r="C329" s="1">
        <v>7.0000000000000007E-2</v>
      </c>
      <c r="D329" t="s">
        <v>29</v>
      </c>
    </row>
    <row r="330" spans="1:4" hidden="1">
      <c r="A330" t="s">
        <v>47</v>
      </c>
      <c r="B330" t="s">
        <v>20</v>
      </c>
      <c r="C330" s="1">
        <v>7.0000000000000007E-2</v>
      </c>
      <c r="D330" t="s">
        <v>22</v>
      </c>
    </row>
    <row r="331" spans="1:4" hidden="1">
      <c r="A331" t="s">
        <v>47</v>
      </c>
      <c r="B331" t="s">
        <v>36</v>
      </c>
      <c r="C331" s="1">
        <v>7.0000000000000007E-2</v>
      </c>
      <c r="D331" t="s">
        <v>41</v>
      </c>
    </row>
    <row r="332" spans="1:4" hidden="1">
      <c r="A332" t="s">
        <v>47</v>
      </c>
      <c r="B332" t="s">
        <v>36</v>
      </c>
      <c r="C332" s="1">
        <v>7.0000000000000007E-2</v>
      </c>
      <c r="D332" t="s">
        <v>43</v>
      </c>
    </row>
    <row r="333" spans="1:4" hidden="1">
      <c r="A333" t="s">
        <v>47</v>
      </c>
      <c r="B333" t="s">
        <v>65</v>
      </c>
      <c r="C333" s="1">
        <v>7.0000000000000007E-2</v>
      </c>
      <c r="D333" t="s">
        <v>64</v>
      </c>
    </row>
    <row r="334" spans="1:4" hidden="1">
      <c r="A334" t="s">
        <v>47</v>
      </c>
      <c r="B334" t="s">
        <v>65</v>
      </c>
      <c r="C334" s="1">
        <v>7.0000000000000007E-2</v>
      </c>
      <c r="D334" t="s">
        <v>72</v>
      </c>
    </row>
    <row r="335" spans="1:4" hidden="1">
      <c r="A335" t="s">
        <v>47</v>
      </c>
      <c r="B335" t="s">
        <v>7</v>
      </c>
      <c r="C335" s="1">
        <v>0.05</v>
      </c>
      <c r="D335" t="s">
        <v>61</v>
      </c>
    </row>
    <row r="336" spans="1:4" hidden="1">
      <c r="A336" t="s">
        <v>47</v>
      </c>
      <c r="B336" t="s">
        <v>7</v>
      </c>
      <c r="C336" s="1">
        <v>0.05</v>
      </c>
      <c r="D336" t="s">
        <v>17</v>
      </c>
    </row>
    <row r="337" spans="1:4" hidden="1">
      <c r="A337" t="s">
        <v>47</v>
      </c>
      <c r="B337" t="s">
        <v>7</v>
      </c>
      <c r="C337" s="1">
        <v>0.05</v>
      </c>
      <c r="D337" t="s">
        <v>26</v>
      </c>
    </row>
    <row r="338" spans="1:4" hidden="1">
      <c r="A338" t="s">
        <v>47</v>
      </c>
      <c r="B338" t="s">
        <v>7</v>
      </c>
      <c r="C338" s="1">
        <v>0.05</v>
      </c>
      <c r="D338" t="s">
        <v>44</v>
      </c>
    </row>
    <row r="339" spans="1:4" hidden="1">
      <c r="A339" t="s">
        <v>47</v>
      </c>
      <c r="B339" t="s">
        <v>7</v>
      </c>
      <c r="C339" s="1">
        <v>0.05</v>
      </c>
      <c r="D339" t="s">
        <v>48</v>
      </c>
    </row>
    <row r="340" spans="1:4" hidden="1">
      <c r="A340" t="s">
        <v>47</v>
      </c>
      <c r="B340" t="s">
        <v>7</v>
      </c>
      <c r="C340" s="1">
        <v>0.05</v>
      </c>
      <c r="D340" t="s">
        <v>60</v>
      </c>
    </row>
    <row r="341" spans="1:4" hidden="1">
      <c r="A341" t="s">
        <v>47</v>
      </c>
      <c r="B341" t="s">
        <v>7</v>
      </c>
      <c r="C341" s="1">
        <v>0.05</v>
      </c>
      <c r="D341" t="s">
        <v>66</v>
      </c>
    </row>
    <row r="342" spans="1:4" hidden="1">
      <c r="A342" t="s">
        <v>47</v>
      </c>
      <c r="B342" t="s">
        <v>7</v>
      </c>
      <c r="C342" s="1">
        <v>0.05</v>
      </c>
      <c r="D342" t="s">
        <v>74</v>
      </c>
    </row>
    <row r="343" spans="1:4" hidden="1">
      <c r="A343" t="s">
        <v>47</v>
      </c>
      <c r="B343" t="s">
        <v>7</v>
      </c>
      <c r="C343" s="1">
        <v>0.04</v>
      </c>
      <c r="D343" t="s">
        <v>80</v>
      </c>
    </row>
    <row r="344" spans="1:4" hidden="1">
      <c r="A344" t="s">
        <v>47</v>
      </c>
      <c r="B344" t="s">
        <v>7</v>
      </c>
      <c r="C344" s="1">
        <v>0.04</v>
      </c>
      <c r="D344" t="s">
        <v>101</v>
      </c>
    </row>
    <row r="345" spans="1:4" hidden="1">
      <c r="A345" t="s">
        <v>47</v>
      </c>
      <c r="B345" t="s">
        <v>15</v>
      </c>
      <c r="C345" s="1">
        <v>0.02</v>
      </c>
      <c r="D345" t="s">
        <v>14</v>
      </c>
    </row>
  </sheetData>
  <autoFilter ref="A1:D345">
    <filterColumn colId="0">
      <filters>
        <filter val="이속"/>
      </filters>
    </filterColumn>
    <sortState ref="A2:E345">
      <sortCondition ref="A1:A345"/>
    </sortState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7"/>
  <sheetViews>
    <sheetView topLeftCell="A28" workbookViewId="0">
      <selection activeCell="F56" sqref="F56"/>
    </sheetView>
  </sheetViews>
  <sheetFormatPr defaultRowHeight="16.5"/>
  <sheetData>
    <row r="1" spans="1:17">
      <c r="A1" t="s">
        <v>0</v>
      </c>
      <c r="B1" t="s">
        <v>1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</row>
    <row r="2" spans="1:17">
      <c r="A2" t="s">
        <v>5</v>
      </c>
      <c r="B2">
        <v>5</v>
      </c>
      <c r="C2">
        <v>20</v>
      </c>
      <c r="D2" t="s">
        <v>7</v>
      </c>
      <c r="E2" t="s">
        <v>126</v>
      </c>
      <c r="F2" t="s">
        <v>34</v>
      </c>
      <c r="G2" t="s">
        <v>127</v>
      </c>
      <c r="H2">
        <v>21</v>
      </c>
      <c r="I2">
        <v>0.7</v>
      </c>
      <c r="J2">
        <v>0.7</v>
      </c>
      <c r="K2">
        <v>0.1</v>
      </c>
      <c r="L2">
        <v>1.5</v>
      </c>
      <c r="M2">
        <v>102</v>
      </c>
      <c r="N2">
        <v>0.01</v>
      </c>
      <c r="O2">
        <v>0.03</v>
      </c>
      <c r="P2">
        <v>0.01</v>
      </c>
      <c r="Q2">
        <v>200</v>
      </c>
    </row>
    <row r="3" spans="1:17">
      <c r="A3" t="s">
        <v>8</v>
      </c>
      <c r="B3">
        <v>5</v>
      </c>
      <c r="C3">
        <v>18</v>
      </c>
      <c r="D3" t="s">
        <v>20</v>
      </c>
      <c r="E3" t="s">
        <v>126</v>
      </c>
      <c r="F3" t="s">
        <v>25</v>
      </c>
      <c r="G3" t="s">
        <v>128</v>
      </c>
      <c r="H3">
        <v>73</v>
      </c>
      <c r="I3">
        <v>1.1000000000000001</v>
      </c>
      <c r="J3">
        <v>1.9</v>
      </c>
      <c r="K3">
        <v>0.12</v>
      </c>
      <c r="L3">
        <v>2.25</v>
      </c>
      <c r="M3">
        <v>1200</v>
      </c>
      <c r="N3">
        <v>0.12</v>
      </c>
      <c r="O3">
        <v>0.24</v>
      </c>
      <c r="P3">
        <v>0.12</v>
      </c>
      <c r="Q3">
        <v>25</v>
      </c>
    </row>
    <row r="4" spans="1:17">
      <c r="A4" t="s">
        <v>10</v>
      </c>
      <c r="B4">
        <v>5</v>
      </c>
      <c r="C4">
        <v>18</v>
      </c>
      <c r="D4" t="s">
        <v>20</v>
      </c>
      <c r="E4" t="s">
        <v>126</v>
      </c>
      <c r="F4" t="s">
        <v>34</v>
      </c>
      <c r="G4" t="s">
        <v>128</v>
      </c>
      <c r="H4">
        <v>75</v>
      </c>
      <c r="I4">
        <v>1.8</v>
      </c>
      <c r="J4">
        <v>1.7</v>
      </c>
      <c r="K4">
        <v>0.26</v>
      </c>
      <c r="L4">
        <v>2.25</v>
      </c>
      <c r="M4">
        <v>500</v>
      </c>
      <c r="N4">
        <v>0.08</v>
      </c>
      <c r="O4">
        <v>0.16</v>
      </c>
      <c r="P4">
        <v>0.08</v>
      </c>
      <c r="Q4">
        <v>120</v>
      </c>
    </row>
    <row r="5" spans="1:17">
      <c r="A5" t="s">
        <v>12</v>
      </c>
      <c r="B5">
        <v>5</v>
      </c>
      <c r="C5">
        <v>17</v>
      </c>
      <c r="D5" t="s">
        <v>20</v>
      </c>
      <c r="E5" t="s">
        <v>108</v>
      </c>
      <c r="F5" t="s">
        <v>34</v>
      </c>
      <c r="G5" t="s">
        <v>128</v>
      </c>
      <c r="H5">
        <v>70</v>
      </c>
      <c r="I5">
        <v>1.8</v>
      </c>
      <c r="J5">
        <v>1</v>
      </c>
      <c r="K5">
        <v>0.18</v>
      </c>
      <c r="L5">
        <v>1.95</v>
      </c>
      <c r="M5">
        <v>197</v>
      </c>
      <c r="N5">
        <v>0.08</v>
      </c>
      <c r="O5">
        <v>0.04</v>
      </c>
      <c r="P5">
        <v>0.04</v>
      </c>
      <c r="Q5">
        <v>279</v>
      </c>
    </row>
    <row r="6" spans="1:17">
      <c r="A6" t="s">
        <v>14</v>
      </c>
      <c r="B6">
        <v>5</v>
      </c>
      <c r="C6">
        <v>16</v>
      </c>
      <c r="D6" t="s">
        <v>20</v>
      </c>
      <c r="E6" t="s">
        <v>108</v>
      </c>
      <c r="F6" t="s">
        <v>34</v>
      </c>
      <c r="G6" t="s">
        <v>127</v>
      </c>
      <c r="H6">
        <v>47</v>
      </c>
      <c r="I6">
        <v>1.2</v>
      </c>
      <c r="J6">
        <v>0.9</v>
      </c>
      <c r="K6">
        <v>0.15</v>
      </c>
      <c r="L6">
        <v>1.5</v>
      </c>
      <c r="M6">
        <v>234</v>
      </c>
      <c r="N6">
        <v>0.12</v>
      </c>
      <c r="O6">
        <v>0.06</v>
      </c>
      <c r="P6">
        <v>0.06</v>
      </c>
      <c r="Q6">
        <v>159</v>
      </c>
    </row>
    <row r="7" spans="1:17">
      <c r="A7" t="s">
        <v>16</v>
      </c>
      <c r="B7">
        <v>5</v>
      </c>
      <c r="C7">
        <v>16</v>
      </c>
      <c r="D7" t="s">
        <v>20</v>
      </c>
      <c r="E7" t="s">
        <v>126</v>
      </c>
      <c r="F7" t="s">
        <v>34</v>
      </c>
      <c r="G7" t="s">
        <v>128</v>
      </c>
      <c r="H7">
        <v>59</v>
      </c>
      <c r="I7">
        <v>1.4</v>
      </c>
      <c r="J7">
        <v>0.7</v>
      </c>
      <c r="K7">
        <v>0.17</v>
      </c>
      <c r="L7">
        <v>1.5</v>
      </c>
      <c r="M7">
        <v>112</v>
      </c>
      <c r="N7">
        <v>0.03</v>
      </c>
      <c r="O7">
        <v>0.06</v>
      </c>
      <c r="P7">
        <v>0.03</v>
      </c>
      <c r="Q7">
        <v>243</v>
      </c>
    </row>
    <row r="8" spans="1:17">
      <c r="A8" t="s">
        <v>17</v>
      </c>
      <c r="B8">
        <v>5</v>
      </c>
      <c r="C8">
        <v>16</v>
      </c>
      <c r="D8" t="s">
        <v>20</v>
      </c>
      <c r="E8" t="s">
        <v>126</v>
      </c>
      <c r="F8" t="s">
        <v>34</v>
      </c>
      <c r="G8" t="s">
        <v>127</v>
      </c>
      <c r="H8">
        <v>35</v>
      </c>
      <c r="I8">
        <v>1</v>
      </c>
      <c r="J8">
        <v>1.2</v>
      </c>
      <c r="K8">
        <v>0.13</v>
      </c>
      <c r="L8">
        <v>1.5</v>
      </c>
      <c r="M8">
        <v>357</v>
      </c>
      <c r="N8">
        <v>0.09</v>
      </c>
      <c r="O8">
        <v>0.18</v>
      </c>
      <c r="P8">
        <v>0.09</v>
      </c>
      <c r="Q8">
        <v>75</v>
      </c>
    </row>
    <row r="9" spans="1:17">
      <c r="A9" t="s">
        <v>18</v>
      </c>
      <c r="B9">
        <v>5</v>
      </c>
      <c r="C9">
        <v>15</v>
      </c>
      <c r="D9" t="s">
        <v>20</v>
      </c>
      <c r="E9" t="s">
        <v>108</v>
      </c>
      <c r="F9" t="s">
        <v>25</v>
      </c>
      <c r="G9" t="s">
        <v>128</v>
      </c>
      <c r="H9">
        <v>29</v>
      </c>
      <c r="I9">
        <v>0.8</v>
      </c>
      <c r="J9">
        <v>1.3</v>
      </c>
      <c r="K9">
        <v>0.12</v>
      </c>
      <c r="L9">
        <v>1.5</v>
      </c>
      <c r="M9">
        <v>408</v>
      </c>
      <c r="N9">
        <v>0.2</v>
      </c>
      <c r="O9">
        <v>0.1</v>
      </c>
      <c r="P9">
        <v>0.1</v>
      </c>
      <c r="Q9">
        <v>24</v>
      </c>
    </row>
    <row r="10" spans="1:17">
      <c r="A10" t="s">
        <v>21</v>
      </c>
      <c r="B10">
        <v>5</v>
      </c>
      <c r="C10">
        <v>15</v>
      </c>
      <c r="D10" t="s">
        <v>20</v>
      </c>
      <c r="E10" t="s">
        <v>108</v>
      </c>
      <c r="F10" t="s">
        <v>25</v>
      </c>
      <c r="G10" t="s">
        <v>128</v>
      </c>
      <c r="H10">
        <v>23</v>
      </c>
      <c r="I10">
        <v>0.7</v>
      </c>
      <c r="J10">
        <v>1.4</v>
      </c>
      <c r="K10">
        <v>0.1</v>
      </c>
      <c r="L10">
        <v>1.5</v>
      </c>
      <c r="M10">
        <v>479</v>
      </c>
      <c r="N10">
        <v>0.24</v>
      </c>
      <c r="O10">
        <v>0.12</v>
      </c>
      <c r="P10">
        <v>0.12</v>
      </c>
      <c r="Q10">
        <v>10</v>
      </c>
    </row>
    <row r="11" spans="1:17">
      <c r="A11" t="s">
        <v>22</v>
      </c>
      <c r="B11">
        <v>5</v>
      </c>
      <c r="C11">
        <v>15</v>
      </c>
      <c r="D11" t="s">
        <v>20</v>
      </c>
      <c r="E11" t="s">
        <v>108</v>
      </c>
      <c r="F11" t="s">
        <v>34</v>
      </c>
      <c r="G11" t="s">
        <v>128</v>
      </c>
      <c r="H11">
        <v>39</v>
      </c>
      <c r="I11">
        <v>1</v>
      </c>
      <c r="J11">
        <v>1.1000000000000001</v>
      </c>
      <c r="K11">
        <v>0.13</v>
      </c>
      <c r="L11">
        <v>1.5</v>
      </c>
      <c r="M11">
        <v>316</v>
      </c>
      <c r="N11">
        <v>0.16</v>
      </c>
      <c r="O11">
        <v>0.08</v>
      </c>
      <c r="P11">
        <v>0.08</v>
      </c>
      <c r="Q11">
        <v>103</v>
      </c>
    </row>
    <row r="12" spans="1:17">
      <c r="A12" t="s">
        <v>23</v>
      </c>
      <c r="B12">
        <v>5</v>
      </c>
      <c r="C12">
        <v>15</v>
      </c>
      <c r="D12" t="s">
        <v>20</v>
      </c>
      <c r="E12" t="s">
        <v>108</v>
      </c>
      <c r="F12" t="s">
        <v>34</v>
      </c>
      <c r="G12" t="s">
        <v>128</v>
      </c>
      <c r="H12">
        <v>54</v>
      </c>
      <c r="I12">
        <v>1.3</v>
      </c>
      <c r="J12">
        <v>0.8</v>
      </c>
      <c r="K12">
        <v>0.17</v>
      </c>
      <c r="L12">
        <v>1.5</v>
      </c>
      <c r="M12">
        <v>153</v>
      </c>
      <c r="N12">
        <v>0.08</v>
      </c>
      <c r="O12">
        <v>0.04</v>
      </c>
      <c r="P12">
        <v>0.04</v>
      </c>
      <c r="Q12">
        <v>215</v>
      </c>
    </row>
    <row r="13" spans="1:17">
      <c r="A13" t="s">
        <v>24</v>
      </c>
      <c r="B13">
        <v>5</v>
      </c>
      <c r="C13">
        <v>15</v>
      </c>
      <c r="D13" t="s">
        <v>20</v>
      </c>
      <c r="E13" t="s">
        <v>126</v>
      </c>
      <c r="F13" t="s">
        <v>25</v>
      </c>
      <c r="G13" t="s">
        <v>128</v>
      </c>
      <c r="H13">
        <v>27</v>
      </c>
      <c r="I13">
        <v>0.8</v>
      </c>
      <c r="J13">
        <v>1.3</v>
      </c>
      <c r="K13">
        <v>0.11</v>
      </c>
      <c r="L13">
        <v>1.5</v>
      </c>
      <c r="M13">
        <v>438</v>
      </c>
      <c r="N13">
        <v>0.11</v>
      </c>
      <c r="O13">
        <v>0.22</v>
      </c>
      <c r="P13">
        <v>0.11</v>
      </c>
      <c r="Q13">
        <v>18</v>
      </c>
    </row>
    <row r="14" spans="1:17">
      <c r="A14" t="s">
        <v>26</v>
      </c>
      <c r="B14">
        <v>5</v>
      </c>
      <c r="C14">
        <v>15</v>
      </c>
      <c r="D14" t="s">
        <v>20</v>
      </c>
      <c r="E14" t="s">
        <v>126</v>
      </c>
      <c r="F14" t="s">
        <v>34</v>
      </c>
      <c r="G14" t="s">
        <v>128</v>
      </c>
      <c r="H14">
        <v>51</v>
      </c>
      <c r="I14">
        <v>1.3</v>
      </c>
      <c r="J14">
        <v>0.8</v>
      </c>
      <c r="K14">
        <v>0.16</v>
      </c>
      <c r="L14">
        <v>1.5</v>
      </c>
      <c r="M14">
        <v>193</v>
      </c>
      <c r="N14">
        <v>0.05</v>
      </c>
      <c r="O14">
        <v>0.1</v>
      </c>
      <c r="P14">
        <v>0.05</v>
      </c>
      <c r="Q14">
        <v>187</v>
      </c>
    </row>
    <row r="15" spans="1:17">
      <c r="A15" t="s">
        <v>27</v>
      </c>
      <c r="B15">
        <v>5</v>
      </c>
      <c r="C15">
        <v>15</v>
      </c>
      <c r="D15" t="s">
        <v>20</v>
      </c>
      <c r="E15" t="s">
        <v>126</v>
      </c>
      <c r="F15" t="s">
        <v>34</v>
      </c>
      <c r="G15" t="s">
        <v>128</v>
      </c>
      <c r="H15">
        <v>43</v>
      </c>
      <c r="I15">
        <v>1.1000000000000001</v>
      </c>
      <c r="J15">
        <v>1</v>
      </c>
      <c r="K15">
        <v>0.14000000000000001</v>
      </c>
      <c r="L15">
        <v>1.5</v>
      </c>
      <c r="M15">
        <v>275</v>
      </c>
      <c r="N15">
        <v>7.0000000000000007E-2</v>
      </c>
      <c r="O15">
        <v>0.14000000000000001</v>
      </c>
      <c r="P15">
        <v>7.0000000000000007E-2</v>
      </c>
      <c r="Q15">
        <v>131</v>
      </c>
    </row>
    <row r="16" spans="1:17">
      <c r="A16" t="s">
        <v>28</v>
      </c>
      <c r="B16">
        <v>5</v>
      </c>
      <c r="C16">
        <v>18</v>
      </c>
      <c r="D16" t="s">
        <v>36</v>
      </c>
      <c r="E16" t="s">
        <v>108</v>
      </c>
      <c r="F16" t="s">
        <v>34</v>
      </c>
      <c r="G16" t="s">
        <v>128</v>
      </c>
      <c r="H16">
        <v>94</v>
      </c>
      <c r="I16">
        <v>1.3</v>
      </c>
      <c r="J16">
        <v>1.7</v>
      </c>
      <c r="K16">
        <v>0.14000000000000001</v>
      </c>
      <c r="L16">
        <v>2.25</v>
      </c>
      <c r="M16">
        <v>660</v>
      </c>
      <c r="N16">
        <v>0.2</v>
      </c>
      <c r="O16">
        <v>0.1</v>
      </c>
      <c r="P16">
        <v>0.1</v>
      </c>
      <c r="Q16">
        <v>95</v>
      </c>
    </row>
    <row r="17" spans="1:17">
      <c r="A17" t="s">
        <v>29</v>
      </c>
      <c r="B17">
        <v>5</v>
      </c>
      <c r="C17">
        <v>17</v>
      </c>
      <c r="D17" t="s">
        <v>36</v>
      </c>
      <c r="E17" t="s">
        <v>126</v>
      </c>
      <c r="F17" t="s">
        <v>25</v>
      </c>
      <c r="G17" t="s">
        <v>128</v>
      </c>
      <c r="H17">
        <v>56</v>
      </c>
      <c r="I17">
        <v>1</v>
      </c>
      <c r="J17">
        <v>1.8</v>
      </c>
      <c r="K17">
        <v>0.12</v>
      </c>
      <c r="L17">
        <v>2.1</v>
      </c>
      <c r="M17">
        <v>974</v>
      </c>
      <c r="N17">
        <v>0.12</v>
      </c>
      <c r="O17">
        <v>0.24</v>
      </c>
      <c r="P17">
        <v>0.12</v>
      </c>
      <c r="Q17">
        <v>20</v>
      </c>
    </row>
    <row r="18" spans="1:17">
      <c r="A18" t="s">
        <v>31</v>
      </c>
      <c r="B18">
        <v>5</v>
      </c>
      <c r="C18">
        <v>17</v>
      </c>
      <c r="D18" t="s">
        <v>36</v>
      </c>
      <c r="E18" t="s">
        <v>108</v>
      </c>
      <c r="F18" t="s">
        <v>25</v>
      </c>
      <c r="G18" t="s">
        <v>128</v>
      </c>
      <c r="H18">
        <v>29</v>
      </c>
      <c r="I18">
        <v>0.9</v>
      </c>
      <c r="J18">
        <v>1.9</v>
      </c>
      <c r="K18">
        <v>0.11</v>
      </c>
      <c r="L18">
        <v>1.95</v>
      </c>
      <c r="M18">
        <v>659</v>
      </c>
      <c r="N18">
        <v>0.26</v>
      </c>
      <c r="O18">
        <v>0.13</v>
      </c>
      <c r="P18">
        <v>0.13</v>
      </c>
      <c r="Q18">
        <v>10</v>
      </c>
    </row>
    <row r="19" spans="1:17">
      <c r="A19" t="s">
        <v>32</v>
      </c>
      <c r="B19">
        <v>5</v>
      </c>
      <c r="C19">
        <v>16</v>
      </c>
      <c r="D19" t="s">
        <v>36</v>
      </c>
      <c r="E19" t="s">
        <v>108</v>
      </c>
      <c r="F19" t="s">
        <v>34</v>
      </c>
      <c r="G19" t="s">
        <v>128</v>
      </c>
      <c r="H19">
        <v>58</v>
      </c>
      <c r="I19">
        <v>1.4</v>
      </c>
      <c r="J19">
        <v>0.7</v>
      </c>
      <c r="K19">
        <v>0.17</v>
      </c>
      <c r="L19">
        <v>1.5</v>
      </c>
      <c r="M19">
        <v>122</v>
      </c>
      <c r="N19">
        <v>0.06</v>
      </c>
      <c r="O19">
        <v>0.03</v>
      </c>
      <c r="P19">
        <v>0.03</v>
      </c>
      <c r="Q19">
        <v>236</v>
      </c>
    </row>
    <row r="20" spans="1:17">
      <c r="A20" t="s">
        <v>33</v>
      </c>
      <c r="B20">
        <v>5</v>
      </c>
      <c r="C20">
        <v>16</v>
      </c>
      <c r="D20" t="s">
        <v>36</v>
      </c>
      <c r="E20" t="s">
        <v>108</v>
      </c>
      <c r="F20" t="s">
        <v>34</v>
      </c>
      <c r="G20" t="s">
        <v>127</v>
      </c>
      <c r="H20">
        <v>33</v>
      </c>
      <c r="I20">
        <v>0.9</v>
      </c>
      <c r="J20">
        <v>1.2</v>
      </c>
      <c r="K20">
        <v>0.12</v>
      </c>
      <c r="L20">
        <v>1.5</v>
      </c>
      <c r="M20">
        <v>377</v>
      </c>
      <c r="N20">
        <v>0.19</v>
      </c>
      <c r="O20">
        <v>0.09</v>
      </c>
      <c r="P20">
        <v>0.09</v>
      </c>
      <c r="Q20">
        <v>61</v>
      </c>
    </row>
    <row r="21" spans="1:17">
      <c r="A21" t="s">
        <v>35</v>
      </c>
      <c r="B21">
        <v>5</v>
      </c>
      <c r="C21">
        <v>16</v>
      </c>
      <c r="D21" t="s">
        <v>36</v>
      </c>
      <c r="E21" t="s">
        <v>126</v>
      </c>
      <c r="F21" t="s">
        <v>34</v>
      </c>
      <c r="G21" t="s">
        <v>127</v>
      </c>
      <c r="H21">
        <v>46</v>
      </c>
      <c r="I21">
        <v>1.2</v>
      </c>
      <c r="J21">
        <v>1</v>
      </c>
      <c r="K21">
        <v>0.15</v>
      </c>
      <c r="L21">
        <v>1.5</v>
      </c>
      <c r="M21">
        <v>245</v>
      </c>
      <c r="N21">
        <v>0.06</v>
      </c>
      <c r="O21">
        <v>0.12</v>
      </c>
      <c r="P21">
        <v>0.06</v>
      </c>
      <c r="Q21">
        <v>152</v>
      </c>
    </row>
    <row r="22" spans="1:17">
      <c r="A22" t="s">
        <v>37</v>
      </c>
      <c r="B22">
        <v>5</v>
      </c>
      <c r="C22">
        <v>15</v>
      </c>
      <c r="D22" t="s">
        <v>36</v>
      </c>
      <c r="E22" t="s">
        <v>108</v>
      </c>
      <c r="F22" t="s">
        <v>25</v>
      </c>
      <c r="G22" t="s">
        <v>128</v>
      </c>
      <c r="H22">
        <v>22</v>
      </c>
      <c r="I22">
        <v>0.7</v>
      </c>
      <c r="J22">
        <v>1.4</v>
      </c>
      <c r="K22">
        <v>0.1</v>
      </c>
      <c r="L22">
        <v>1.5</v>
      </c>
      <c r="M22">
        <v>489</v>
      </c>
      <c r="N22">
        <v>0.24</v>
      </c>
      <c r="O22">
        <v>0.12</v>
      </c>
      <c r="P22">
        <v>0.12</v>
      </c>
      <c r="Q22">
        <v>8</v>
      </c>
    </row>
    <row r="23" spans="1:17">
      <c r="A23" t="s">
        <v>38</v>
      </c>
      <c r="B23">
        <v>5</v>
      </c>
      <c r="C23">
        <v>15</v>
      </c>
      <c r="D23" t="s">
        <v>36</v>
      </c>
      <c r="E23" t="s">
        <v>108</v>
      </c>
      <c r="F23" t="s">
        <v>34</v>
      </c>
      <c r="G23" t="s">
        <v>128</v>
      </c>
      <c r="H23">
        <v>54</v>
      </c>
      <c r="I23">
        <v>1.3</v>
      </c>
      <c r="J23">
        <v>0.8</v>
      </c>
      <c r="K23">
        <v>0.16</v>
      </c>
      <c r="L23">
        <v>1.5</v>
      </c>
      <c r="M23">
        <v>163</v>
      </c>
      <c r="N23">
        <v>0.08</v>
      </c>
      <c r="O23">
        <v>0.04</v>
      </c>
      <c r="P23">
        <v>0.04</v>
      </c>
      <c r="Q23">
        <v>208</v>
      </c>
    </row>
    <row r="24" spans="1:17">
      <c r="A24" t="s">
        <v>39</v>
      </c>
      <c r="B24">
        <v>5</v>
      </c>
      <c r="C24">
        <v>15</v>
      </c>
      <c r="D24" t="s">
        <v>36</v>
      </c>
      <c r="E24" t="s">
        <v>108</v>
      </c>
      <c r="F24" t="s">
        <v>34</v>
      </c>
      <c r="G24" t="s">
        <v>128</v>
      </c>
      <c r="H24">
        <v>34</v>
      </c>
      <c r="I24">
        <v>0.9</v>
      </c>
      <c r="J24">
        <v>1.2</v>
      </c>
      <c r="K24">
        <v>0.12</v>
      </c>
      <c r="L24">
        <v>1.5</v>
      </c>
      <c r="M24">
        <v>367</v>
      </c>
      <c r="N24">
        <v>0.18</v>
      </c>
      <c r="O24">
        <v>0.09</v>
      </c>
      <c r="P24">
        <v>0.09</v>
      </c>
      <c r="Q24">
        <v>68</v>
      </c>
    </row>
    <row r="25" spans="1:17">
      <c r="A25" t="s">
        <v>40</v>
      </c>
      <c r="B25">
        <v>5</v>
      </c>
      <c r="C25">
        <v>15</v>
      </c>
      <c r="D25" t="s">
        <v>36</v>
      </c>
      <c r="E25" t="s">
        <v>126</v>
      </c>
      <c r="F25" t="s">
        <v>25</v>
      </c>
      <c r="G25" t="s">
        <v>128</v>
      </c>
      <c r="H25">
        <v>26</v>
      </c>
      <c r="I25">
        <v>0.8</v>
      </c>
      <c r="J25">
        <v>1.3</v>
      </c>
      <c r="K25">
        <v>0.11</v>
      </c>
      <c r="L25">
        <v>1.5</v>
      </c>
      <c r="M25">
        <v>449</v>
      </c>
      <c r="N25">
        <v>0.11</v>
      </c>
      <c r="O25">
        <v>0.22</v>
      </c>
      <c r="P25">
        <v>0.11</v>
      </c>
      <c r="Q25">
        <v>16</v>
      </c>
    </row>
    <row r="26" spans="1:17">
      <c r="A26" t="s">
        <v>41</v>
      </c>
      <c r="B26">
        <v>5</v>
      </c>
      <c r="C26">
        <v>15</v>
      </c>
      <c r="D26" t="s">
        <v>36</v>
      </c>
      <c r="E26" t="s">
        <v>126</v>
      </c>
      <c r="F26" t="s">
        <v>34</v>
      </c>
      <c r="G26" t="s">
        <v>128</v>
      </c>
      <c r="H26">
        <v>42</v>
      </c>
      <c r="I26">
        <v>1.1000000000000001</v>
      </c>
      <c r="J26">
        <v>1</v>
      </c>
      <c r="K26">
        <v>0.14000000000000001</v>
      </c>
      <c r="L26">
        <v>1.5</v>
      </c>
      <c r="M26">
        <v>285</v>
      </c>
      <c r="N26">
        <v>7.0000000000000007E-2</v>
      </c>
      <c r="O26">
        <v>0.14000000000000001</v>
      </c>
      <c r="P26">
        <v>7.0000000000000007E-2</v>
      </c>
      <c r="Q26">
        <v>124</v>
      </c>
    </row>
    <row r="27" spans="1:17">
      <c r="A27" t="s">
        <v>42</v>
      </c>
      <c r="B27">
        <v>5</v>
      </c>
      <c r="C27">
        <v>15</v>
      </c>
      <c r="D27" t="s">
        <v>36</v>
      </c>
      <c r="E27" t="s">
        <v>126</v>
      </c>
      <c r="F27" t="s">
        <v>34</v>
      </c>
      <c r="G27" t="s">
        <v>128</v>
      </c>
      <c r="H27">
        <v>38</v>
      </c>
      <c r="I27">
        <v>1</v>
      </c>
      <c r="J27">
        <v>1.1000000000000001</v>
      </c>
      <c r="K27">
        <v>0.13</v>
      </c>
      <c r="L27">
        <v>1.5</v>
      </c>
      <c r="M27">
        <v>326</v>
      </c>
      <c r="N27">
        <v>0.08</v>
      </c>
      <c r="O27">
        <v>0.16</v>
      </c>
      <c r="P27">
        <v>0.08</v>
      </c>
      <c r="Q27">
        <v>96</v>
      </c>
    </row>
    <row r="28" spans="1:17">
      <c r="A28" t="s">
        <v>43</v>
      </c>
      <c r="B28">
        <v>5</v>
      </c>
      <c r="C28">
        <v>15</v>
      </c>
      <c r="D28" t="s">
        <v>36</v>
      </c>
      <c r="E28" t="s">
        <v>126</v>
      </c>
      <c r="F28" t="s">
        <v>34</v>
      </c>
      <c r="G28" t="s">
        <v>128</v>
      </c>
      <c r="H28">
        <v>50</v>
      </c>
      <c r="I28">
        <v>1.2</v>
      </c>
      <c r="J28">
        <v>0.9</v>
      </c>
      <c r="K28">
        <v>0.16</v>
      </c>
      <c r="L28">
        <v>1.5</v>
      </c>
      <c r="M28">
        <v>204</v>
      </c>
      <c r="N28">
        <v>0.05</v>
      </c>
      <c r="O28">
        <v>0.1</v>
      </c>
      <c r="P28">
        <v>0.05</v>
      </c>
      <c r="Q28">
        <v>180</v>
      </c>
    </row>
    <row r="29" spans="1:17">
      <c r="A29" t="s">
        <v>44</v>
      </c>
      <c r="B29">
        <v>5</v>
      </c>
      <c r="C29">
        <v>18</v>
      </c>
      <c r="D29" t="s">
        <v>45</v>
      </c>
      <c r="E29" t="s">
        <v>108</v>
      </c>
      <c r="F29" t="s">
        <v>25</v>
      </c>
      <c r="G29" t="s">
        <v>128</v>
      </c>
      <c r="H29">
        <v>80</v>
      </c>
      <c r="I29">
        <v>1.2</v>
      </c>
      <c r="J29">
        <v>1.8</v>
      </c>
      <c r="K29">
        <v>0.12</v>
      </c>
      <c r="L29">
        <v>2.25</v>
      </c>
      <c r="M29">
        <v>1150</v>
      </c>
      <c r="N29">
        <v>0.23</v>
      </c>
      <c r="O29">
        <v>0.11</v>
      </c>
      <c r="P29">
        <v>0.11</v>
      </c>
      <c r="Q29">
        <v>30</v>
      </c>
    </row>
    <row r="30" spans="1:17">
      <c r="A30" t="s">
        <v>46</v>
      </c>
      <c r="B30">
        <v>5</v>
      </c>
      <c r="C30">
        <v>18</v>
      </c>
      <c r="D30" t="s">
        <v>45</v>
      </c>
      <c r="E30" t="s">
        <v>126</v>
      </c>
      <c r="F30" t="s">
        <v>34</v>
      </c>
      <c r="G30" t="s">
        <v>128</v>
      </c>
      <c r="H30">
        <v>100</v>
      </c>
      <c r="I30">
        <v>1.6</v>
      </c>
      <c r="J30">
        <v>1.4</v>
      </c>
      <c r="K30">
        <v>0.16</v>
      </c>
      <c r="L30">
        <v>2.25</v>
      </c>
      <c r="M30">
        <v>567</v>
      </c>
      <c r="N30">
        <v>7.0000000000000007E-2</v>
      </c>
      <c r="O30">
        <v>0.14000000000000001</v>
      </c>
      <c r="P30">
        <v>7.0000000000000007E-2</v>
      </c>
      <c r="Q30">
        <v>203</v>
      </c>
    </row>
    <row r="31" spans="1:17">
      <c r="A31" t="s">
        <v>48</v>
      </c>
      <c r="B31">
        <v>5</v>
      </c>
      <c r="C31">
        <v>17</v>
      </c>
      <c r="D31" t="s">
        <v>45</v>
      </c>
      <c r="E31" t="s">
        <v>126</v>
      </c>
      <c r="F31" t="s">
        <v>25</v>
      </c>
      <c r="G31" t="s">
        <v>128</v>
      </c>
      <c r="H31">
        <v>35</v>
      </c>
      <c r="I31">
        <v>1</v>
      </c>
      <c r="J31">
        <v>1.8</v>
      </c>
      <c r="K31">
        <v>0.12</v>
      </c>
      <c r="L31">
        <v>1.95</v>
      </c>
      <c r="M31">
        <v>656</v>
      </c>
      <c r="N31">
        <v>0.12</v>
      </c>
      <c r="O31">
        <v>0.25</v>
      </c>
      <c r="P31">
        <v>0.12</v>
      </c>
      <c r="Q31">
        <v>18</v>
      </c>
    </row>
    <row r="32" spans="1:17">
      <c r="A32" t="s">
        <v>49</v>
      </c>
      <c r="B32">
        <v>5</v>
      </c>
      <c r="C32">
        <v>16</v>
      </c>
      <c r="D32" t="s">
        <v>45</v>
      </c>
      <c r="E32" t="s">
        <v>108</v>
      </c>
      <c r="F32" t="s">
        <v>34</v>
      </c>
      <c r="G32" t="s">
        <v>128</v>
      </c>
      <c r="H32">
        <v>53</v>
      </c>
      <c r="I32">
        <v>1.3</v>
      </c>
      <c r="J32">
        <v>0.8</v>
      </c>
      <c r="K32">
        <v>0.16</v>
      </c>
      <c r="L32">
        <v>1.5</v>
      </c>
      <c r="M32">
        <v>173</v>
      </c>
      <c r="N32">
        <v>0.09</v>
      </c>
      <c r="O32">
        <v>0.04</v>
      </c>
      <c r="P32">
        <v>0.04</v>
      </c>
      <c r="Q32">
        <v>201</v>
      </c>
    </row>
    <row r="33" spans="1:17">
      <c r="A33" t="s">
        <v>50</v>
      </c>
      <c r="B33">
        <v>5</v>
      </c>
      <c r="C33">
        <v>16</v>
      </c>
      <c r="D33" t="s">
        <v>45</v>
      </c>
      <c r="E33" t="s">
        <v>108</v>
      </c>
      <c r="F33" t="s">
        <v>34</v>
      </c>
      <c r="G33" t="s">
        <v>127</v>
      </c>
      <c r="H33">
        <v>37</v>
      </c>
      <c r="I33">
        <v>1</v>
      </c>
      <c r="J33">
        <v>1.1000000000000001</v>
      </c>
      <c r="K33">
        <v>0.13</v>
      </c>
      <c r="L33">
        <v>1.5</v>
      </c>
      <c r="M33">
        <v>336</v>
      </c>
      <c r="N33">
        <v>0.17</v>
      </c>
      <c r="O33">
        <v>0.08</v>
      </c>
      <c r="P33">
        <v>0.08</v>
      </c>
      <c r="Q33">
        <v>89</v>
      </c>
    </row>
    <row r="34" spans="1:17">
      <c r="A34" t="s">
        <v>51</v>
      </c>
      <c r="B34">
        <v>5</v>
      </c>
      <c r="C34">
        <v>16</v>
      </c>
      <c r="D34" t="s">
        <v>45</v>
      </c>
      <c r="E34" t="s">
        <v>126</v>
      </c>
      <c r="F34" t="s">
        <v>25</v>
      </c>
      <c r="G34" t="s">
        <v>128</v>
      </c>
      <c r="H34">
        <v>25</v>
      </c>
      <c r="I34">
        <v>0.8</v>
      </c>
      <c r="J34">
        <v>1.4</v>
      </c>
      <c r="K34">
        <v>0.11</v>
      </c>
      <c r="L34">
        <v>1.5</v>
      </c>
      <c r="M34">
        <v>459</v>
      </c>
      <c r="N34">
        <v>0.11</v>
      </c>
      <c r="O34">
        <v>0.23</v>
      </c>
      <c r="P34">
        <v>0.11</v>
      </c>
      <c r="Q34">
        <v>14</v>
      </c>
    </row>
    <row r="35" spans="1:17">
      <c r="A35" t="s">
        <v>52</v>
      </c>
      <c r="B35">
        <v>5</v>
      </c>
      <c r="C35">
        <v>15</v>
      </c>
      <c r="D35" t="s">
        <v>45</v>
      </c>
      <c r="E35" t="s">
        <v>108</v>
      </c>
      <c r="F35" t="s">
        <v>25</v>
      </c>
      <c r="G35" t="s">
        <v>128</v>
      </c>
      <c r="H35">
        <v>21</v>
      </c>
      <c r="I35">
        <v>0.7</v>
      </c>
      <c r="J35">
        <v>1.5</v>
      </c>
      <c r="K35">
        <v>0.1</v>
      </c>
      <c r="L35">
        <v>1.5</v>
      </c>
      <c r="M35">
        <v>500</v>
      </c>
      <c r="N35">
        <v>0.25</v>
      </c>
      <c r="O35">
        <v>0.12</v>
      </c>
      <c r="P35">
        <v>0.12</v>
      </c>
      <c r="Q35">
        <v>6</v>
      </c>
    </row>
    <row r="36" spans="1:17">
      <c r="A36" t="s">
        <v>53</v>
      </c>
      <c r="B36">
        <v>5</v>
      </c>
      <c r="C36">
        <v>15</v>
      </c>
      <c r="D36" t="s">
        <v>45</v>
      </c>
      <c r="E36" t="s">
        <v>108</v>
      </c>
      <c r="F36" t="s">
        <v>25</v>
      </c>
      <c r="G36" t="s">
        <v>128</v>
      </c>
      <c r="H36">
        <v>29</v>
      </c>
      <c r="I36">
        <v>0.8</v>
      </c>
      <c r="J36">
        <v>1.3</v>
      </c>
      <c r="K36">
        <v>0.11</v>
      </c>
      <c r="L36">
        <v>1.5</v>
      </c>
      <c r="M36">
        <v>418</v>
      </c>
      <c r="N36">
        <v>0.21</v>
      </c>
      <c r="O36">
        <v>0.1</v>
      </c>
      <c r="P36">
        <v>0.1</v>
      </c>
      <c r="Q36">
        <v>22</v>
      </c>
    </row>
    <row r="37" spans="1:17">
      <c r="A37" t="s">
        <v>54</v>
      </c>
      <c r="B37">
        <v>5</v>
      </c>
      <c r="C37">
        <v>15</v>
      </c>
      <c r="D37" t="s">
        <v>45</v>
      </c>
      <c r="E37" t="s">
        <v>108</v>
      </c>
      <c r="F37" t="s">
        <v>34</v>
      </c>
      <c r="G37" t="s">
        <v>127</v>
      </c>
      <c r="H37">
        <v>49</v>
      </c>
      <c r="I37">
        <v>1.2</v>
      </c>
      <c r="J37">
        <v>0.9</v>
      </c>
      <c r="K37">
        <v>0.15</v>
      </c>
      <c r="L37">
        <v>1.5</v>
      </c>
      <c r="M37">
        <v>214</v>
      </c>
      <c r="N37">
        <v>0.11</v>
      </c>
      <c r="O37">
        <v>0.05</v>
      </c>
      <c r="P37">
        <v>0.05</v>
      </c>
      <c r="Q37">
        <v>117</v>
      </c>
    </row>
    <row r="38" spans="1:17">
      <c r="A38" t="s">
        <v>55</v>
      </c>
      <c r="B38">
        <v>5</v>
      </c>
      <c r="C38">
        <v>15</v>
      </c>
      <c r="D38" t="s">
        <v>45</v>
      </c>
      <c r="E38" t="s">
        <v>126</v>
      </c>
      <c r="F38" t="s">
        <v>25</v>
      </c>
      <c r="G38" t="s">
        <v>128</v>
      </c>
      <c r="H38">
        <v>25</v>
      </c>
      <c r="I38">
        <v>0.8</v>
      </c>
      <c r="J38">
        <v>1.4</v>
      </c>
      <c r="K38">
        <v>0.11</v>
      </c>
      <c r="L38">
        <v>1.5</v>
      </c>
      <c r="M38">
        <v>459</v>
      </c>
      <c r="N38">
        <v>0.11</v>
      </c>
      <c r="O38">
        <v>0.23</v>
      </c>
      <c r="P38">
        <v>0.11</v>
      </c>
      <c r="Q38">
        <v>14</v>
      </c>
    </row>
    <row r="39" spans="1:17">
      <c r="A39" t="s">
        <v>56</v>
      </c>
      <c r="B39">
        <v>5</v>
      </c>
      <c r="C39">
        <v>15</v>
      </c>
      <c r="D39" t="s">
        <v>45</v>
      </c>
      <c r="E39" t="s">
        <v>126</v>
      </c>
      <c r="F39" t="s">
        <v>25</v>
      </c>
      <c r="G39" t="s">
        <v>128</v>
      </c>
      <c r="H39">
        <v>32</v>
      </c>
      <c r="I39">
        <v>0.9</v>
      </c>
      <c r="J39">
        <v>1.2</v>
      </c>
      <c r="K39">
        <v>0.12</v>
      </c>
      <c r="L39">
        <v>1.5</v>
      </c>
      <c r="M39">
        <v>387</v>
      </c>
      <c r="N39">
        <v>0.09</v>
      </c>
      <c r="O39">
        <v>0.19</v>
      </c>
      <c r="P39">
        <v>0.09</v>
      </c>
      <c r="Q39">
        <v>28</v>
      </c>
    </row>
    <row r="40" spans="1:17">
      <c r="A40" t="s">
        <v>57</v>
      </c>
      <c r="B40">
        <v>5</v>
      </c>
      <c r="C40">
        <v>15</v>
      </c>
      <c r="D40" t="s">
        <v>45</v>
      </c>
      <c r="E40" t="s">
        <v>126</v>
      </c>
      <c r="F40" t="s">
        <v>34</v>
      </c>
      <c r="G40" t="s">
        <v>128</v>
      </c>
      <c r="H40">
        <v>45</v>
      </c>
      <c r="I40">
        <v>1.2</v>
      </c>
      <c r="J40">
        <v>1</v>
      </c>
      <c r="K40">
        <v>0.15</v>
      </c>
      <c r="L40">
        <v>1.5</v>
      </c>
      <c r="M40">
        <v>255</v>
      </c>
      <c r="N40">
        <v>0.06</v>
      </c>
      <c r="O40">
        <v>0.13</v>
      </c>
      <c r="P40">
        <v>0.06</v>
      </c>
      <c r="Q40">
        <v>145</v>
      </c>
    </row>
    <row r="41" spans="1:17">
      <c r="A41" t="s">
        <v>58</v>
      </c>
      <c r="B41">
        <v>5</v>
      </c>
      <c r="C41">
        <v>15</v>
      </c>
      <c r="D41" t="s">
        <v>45</v>
      </c>
      <c r="E41" t="s">
        <v>126</v>
      </c>
      <c r="F41" t="s">
        <v>34</v>
      </c>
      <c r="G41" t="s">
        <v>128</v>
      </c>
      <c r="H41">
        <v>57</v>
      </c>
      <c r="I41">
        <v>1.4</v>
      </c>
      <c r="J41">
        <v>0.7</v>
      </c>
      <c r="K41">
        <v>0.17</v>
      </c>
      <c r="L41">
        <v>1.5</v>
      </c>
      <c r="M41">
        <v>132</v>
      </c>
      <c r="N41">
        <v>0.03</v>
      </c>
      <c r="O41">
        <v>7.0000000000000007E-2</v>
      </c>
      <c r="P41">
        <v>0.03</v>
      </c>
      <c r="Q41">
        <v>229</v>
      </c>
    </row>
    <row r="42" spans="1:17">
      <c r="A42" t="s">
        <v>59</v>
      </c>
      <c r="B42">
        <v>5</v>
      </c>
      <c r="C42">
        <v>15</v>
      </c>
      <c r="D42" t="s">
        <v>45</v>
      </c>
      <c r="E42" t="s">
        <v>126</v>
      </c>
      <c r="F42" t="s">
        <v>34</v>
      </c>
      <c r="G42" t="s">
        <v>128</v>
      </c>
      <c r="H42">
        <v>41</v>
      </c>
      <c r="I42">
        <v>1.1000000000000001</v>
      </c>
      <c r="J42">
        <v>1.1000000000000001</v>
      </c>
      <c r="K42">
        <v>0.14000000000000001</v>
      </c>
      <c r="L42">
        <v>1.5</v>
      </c>
      <c r="M42">
        <v>296</v>
      </c>
      <c r="N42">
        <v>7.0000000000000007E-2</v>
      </c>
      <c r="O42">
        <v>0.15</v>
      </c>
      <c r="P42">
        <v>7.0000000000000007E-2</v>
      </c>
      <c r="Q42">
        <v>173</v>
      </c>
    </row>
    <row r="43" spans="1:17">
      <c r="A43" t="s">
        <v>60</v>
      </c>
      <c r="B43">
        <v>5</v>
      </c>
      <c r="C43">
        <v>19</v>
      </c>
      <c r="D43" t="s">
        <v>65</v>
      </c>
      <c r="E43" t="s">
        <v>108</v>
      </c>
      <c r="F43" t="s">
        <v>25</v>
      </c>
      <c r="G43" t="s">
        <v>128</v>
      </c>
      <c r="H43">
        <v>64</v>
      </c>
      <c r="I43">
        <v>1.2</v>
      </c>
      <c r="J43">
        <v>2</v>
      </c>
      <c r="K43">
        <v>0.12</v>
      </c>
      <c r="L43">
        <v>2.4</v>
      </c>
      <c r="M43">
        <v>1320</v>
      </c>
      <c r="N43">
        <v>0.23</v>
      </c>
      <c r="O43">
        <v>0.11</v>
      </c>
      <c r="P43">
        <v>0.11</v>
      </c>
      <c r="Q43">
        <v>30</v>
      </c>
    </row>
    <row r="44" spans="1:17">
      <c r="A44" t="s">
        <v>61</v>
      </c>
      <c r="B44">
        <v>5</v>
      </c>
      <c r="C44">
        <v>18</v>
      </c>
      <c r="D44" t="s">
        <v>65</v>
      </c>
      <c r="E44" t="s">
        <v>126</v>
      </c>
      <c r="F44" t="s">
        <v>34</v>
      </c>
      <c r="G44" t="s">
        <v>128</v>
      </c>
      <c r="H44">
        <v>96</v>
      </c>
      <c r="I44">
        <v>1.5</v>
      </c>
      <c r="J44">
        <v>1.5</v>
      </c>
      <c r="K44">
        <v>0.15</v>
      </c>
      <c r="L44">
        <v>2.25</v>
      </c>
      <c r="M44">
        <v>644</v>
      </c>
      <c r="N44">
        <v>0.08</v>
      </c>
      <c r="O44">
        <v>0.17</v>
      </c>
      <c r="P44">
        <v>0.08</v>
      </c>
      <c r="Q44">
        <v>154</v>
      </c>
    </row>
    <row r="45" spans="1:17">
      <c r="A45" t="s">
        <v>62</v>
      </c>
      <c r="B45">
        <v>5</v>
      </c>
      <c r="C45">
        <v>17</v>
      </c>
      <c r="D45" t="s">
        <v>65</v>
      </c>
      <c r="E45" t="s">
        <v>108</v>
      </c>
      <c r="F45" t="s">
        <v>34</v>
      </c>
      <c r="G45" t="s">
        <v>128</v>
      </c>
      <c r="H45">
        <v>94</v>
      </c>
      <c r="I45">
        <v>1.9</v>
      </c>
      <c r="J45">
        <v>0.9</v>
      </c>
      <c r="K45">
        <v>0.19</v>
      </c>
      <c r="L45">
        <v>1.95</v>
      </c>
      <c r="M45">
        <v>165</v>
      </c>
      <c r="N45">
        <v>0.06</v>
      </c>
      <c r="O45">
        <v>0.03</v>
      </c>
      <c r="P45">
        <v>0.03</v>
      </c>
      <c r="Q45">
        <v>230</v>
      </c>
    </row>
    <row r="46" spans="1:17">
      <c r="A46" t="s">
        <v>63</v>
      </c>
      <c r="B46">
        <v>5</v>
      </c>
      <c r="C46">
        <v>15</v>
      </c>
      <c r="D46" t="s">
        <v>65</v>
      </c>
      <c r="E46" t="s">
        <v>126</v>
      </c>
      <c r="F46" t="s">
        <v>34</v>
      </c>
      <c r="G46" t="s">
        <v>127</v>
      </c>
      <c r="H46">
        <v>50</v>
      </c>
      <c r="I46">
        <v>1.2</v>
      </c>
      <c r="J46">
        <v>0.9</v>
      </c>
      <c r="K46">
        <v>0.15</v>
      </c>
      <c r="L46">
        <v>1.5</v>
      </c>
      <c r="M46">
        <v>244</v>
      </c>
      <c r="N46">
        <v>0.05</v>
      </c>
      <c r="O46">
        <v>0.11</v>
      </c>
      <c r="P46">
        <v>0.05</v>
      </c>
      <c r="Q46">
        <v>166</v>
      </c>
    </row>
    <row r="47" spans="1:17">
      <c r="A47" t="s">
        <v>64</v>
      </c>
      <c r="B47">
        <v>5</v>
      </c>
      <c r="C47">
        <v>16</v>
      </c>
      <c r="D47" t="s">
        <v>65</v>
      </c>
      <c r="E47" t="s">
        <v>126</v>
      </c>
      <c r="F47" t="s">
        <v>25</v>
      </c>
      <c r="G47" t="s">
        <v>128</v>
      </c>
      <c r="H47">
        <v>24</v>
      </c>
      <c r="I47">
        <v>0.7</v>
      </c>
      <c r="J47">
        <v>1.4</v>
      </c>
      <c r="K47">
        <v>0.1</v>
      </c>
      <c r="L47">
        <v>1.5</v>
      </c>
      <c r="M47">
        <v>469</v>
      </c>
      <c r="N47">
        <v>0.11</v>
      </c>
      <c r="O47">
        <v>0.23</v>
      </c>
      <c r="P47">
        <v>0.11</v>
      </c>
      <c r="Q47">
        <v>12</v>
      </c>
    </row>
    <row r="48" spans="1:17">
      <c r="A48" t="s">
        <v>66</v>
      </c>
      <c r="B48">
        <v>5</v>
      </c>
      <c r="C48">
        <v>16</v>
      </c>
      <c r="D48" t="s">
        <v>65</v>
      </c>
      <c r="E48" t="s">
        <v>126</v>
      </c>
      <c r="F48" t="s">
        <v>34</v>
      </c>
      <c r="G48" t="s">
        <v>127</v>
      </c>
      <c r="H48">
        <v>36</v>
      </c>
      <c r="I48">
        <v>1</v>
      </c>
      <c r="J48">
        <v>1.2</v>
      </c>
      <c r="K48">
        <v>0.13</v>
      </c>
      <c r="L48">
        <v>1.5</v>
      </c>
      <c r="M48">
        <v>347</v>
      </c>
      <c r="N48">
        <v>0.08</v>
      </c>
      <c r="O48">
        <v>0.17</v>
      </c>
      <c r="P48">
        <v>0.08</v>
      </c>
      <c r="Q48">
        <v>82</v>
      </c>
    </row>
    <row r="49" spans="1:17">
      <c r="A49" t="s">
        <v>67</v>
      </c>
      <c r="B49">
        <v>5</v>
      </c>
      <c r="C49">
        <v>15</v>
      </c>
      <c r="D49" t="s">
        <v>65</v>
      </c>
      <c r="E49" t="s">
        <v>108</v>
      </c>
      <c r="F49" t="s">
        <v>25</v>
      </c>
      <c r="G49" t="s">
        <v>128</v>
      </c>
      <c r="H49">
        <v>28</v>
      </c>
      <c r="I49">
        <v>0.8</v>
      </c>
      <c r="J49">
        <v>1.3</v>
      </c>
      <c r="K49">
        <v>0.11</v>
      </c>
      <c r="L49">
        <v>1.5</v>
      </c>
      <c r="M49">
        <v>428</v>
      </c>
      <c r="N49">
        <v>0.21</v>
      </c>
      <c r="O49">
        <v>0.1</v>
      </c>
      <c r="P49">
        <v>0.1</v>
      </c>
      <c r="Q49">
        <v>20</v>
      </c>
    </row>
    <row r="50" spans="1:17">
      <c r="A50" t="s">
        <v>68</v>
      </c>
      <c r="B50">
        <v>5</v>
      </c>
      <c r="C50">
        <v>15</v>
      </c>
      <c r="D50" t="s">
        <v>65</v>
      </c>
      <c r="E50" t="s">
        <v>108</v>
      </c>
      <c r="F50" t="s">
        <v>25</v>
      </c>
      <c r="G50" t="s">
        <v>128</v>
      </c>
      <c r="H50">
        <v>31</v>
      </c>
      <c r="I50">
        <v>0.9</v>
      </c>
      <c r="J50">
        <v>1.2</v>
      </c>
      <c r="K50">
        <v>0.12</v>
      </c>
      <c r="L50">
        <v>1.5</v>
      </c>
      <c r="M50">
        <v>398</v>
      </c>
      <c r="N50">
        <v>0.2</v>
      </c>
      <c r="O50">
        <v>0.1</v>
      </c>
      <c r="P50">
        <v>0.1</v>
      </c>
      <c r="Q50">
        <v>26</v>
      </c>
    </row>
    <row r="51" spans="1:17">
      <c r="A51" t="s">
        <v>69</v>
      </c>
      <c r="B51">
        <v>5</v>
      </c>
      <c r="C51">
        <v>15</v>
      </c>
      <c r="D51" t="s">
        <v>65</v>
      </c>
      <c r="E51" t="s">
        <v>108</v>
      </c>
      <c r="F51" t="s">
        <v>34</v>
      </c>
      <c r="G51" t="s">
        <v>128</v>
      </c>
      <c r="H51">
        <v>56</v>
      </c>
      <c r="I51">
        <v>1.4</v>
      </c>
      <c r="J51">
        <v>0.8</v>
      </c>
      <c r="K51">
        <v>0.17</v>
      </c>
      <c r="L51">
        <v>1.5</v>
      </c>
      <c r="M51">
        <v>143</v>
      </c>
      <c r="N51">
        <v>7.0000000000000007E-2</v>
      </c>
      <c r="O51">
        <v>0.03</v>
      </c>
      <c r="P51">
        <v>0.03</v>
      </c>
      <c r="Q51">
        <v>222</v>
      </c>
    </row>
    <row r="52" spans="1:17">
      <c r="A52" t="s">
        <v>70</v>
      </c>
      <c r="B52">
        <v>5</v>
      </c>
      <c r="C52">
        <v>15</v>
      </c>
      <c r="D52" t="s">
        <v>65</v>
      </c>
      <c r="E52" t="s">
        <v>108</v>
      </c>
      <c r="F52" t="s">
        <v>34</v>
      </c>
      <c r="G52" t="s">
        <v>128</v>
      </c>
      <c r="H52">
        <v>59</v>
      </c>
      <c r="I52">
        <v>1.5</v>
      </c>
      <c r="J52">
        <v>0.7</v>
      </c>
      <c r="K52">
        <v>0.18</v>
      </c>
      <c r="L52">
        <v>1.5</v>
      </c>
      <c r="M52">
        <v>102</v>
      </c>
      <c r="N52">
        <v>0.05</v>
      </c>
      <c r="O52">
        <v>0.02</v>
      </c>
      <c r="P52">
        <v>0.03</v>
      </c>
      <c r="Q52">
        <v>250</v>
      </c>
    </row>
    <row r="53" spans="1:17">
      <c r="A53" t="s">
        <v>71</v>
      </c>
      <c r="B53">
        <v>5</v>
      </c>
      <c r="C53">
        <v>15</v>
      </c>
      <c r="D53" t="s">
        <v>65</v>
      </c>
      <c r="E53" t="s">
        <v>108</v>
      </c>
      <c r="F53" t="s">
        <v>34</v>
      </c>
      <c r="G53" t="s">
        <v>128</v>
      </c>
      <c r="H53">
        <v>52</v>
      </c>
      <c r="I53">
        <v>1.3</v>
      </c>
      <c r="J53">
        <v>0.8</v>
      </c>
      <c r="K53">
        <v>0.16</v>
      </c>
      <c r="L53">
        <v>1.5</v>
      </c>
      <c r="M53">
        <v>183</v>
      </c>
      <c r="N53">
        <v>0.09</v>
      </c>
      <c r="O53">
        <v>0.04</v>
      </c>
      <c r="P53">
        <v>0.04</v>
      </c>
      <c r="Q53">
        <v>194</v>
      </c>
    </row>
    <row r="54" spans="1:17">
      <c r="A54" t="s">
        <v>72</v>
      </c>
      <c r="B54">
        <v>5</v>
      </c>
      <c r="C54">
        <v>15</v>
      </c>
      <c r="D54" t="s">
        <v>65</v>
      </c>
      <c r="E54" t="s">
        <v>126</v>
      </c>
      <c r="F54" t="s">
        <v>34</v>
      </c>
      <c r="G54" t="s">
        <v>128</v>
      </c>
      <c r="H54">
        <v>40</v>
      </c>
      <c r="I54">
        <v>1.1000000000000001</v>
      </c>
      <c r="J54">
        <v>1.1000000000000001</v>
      </c>
      <c r="K54">
        <v>0.14000000000000001</v>
      </c>
      <c r="L54">
        <v>1.5</v>
      </c>
      <c r="M54">
        <v>306</v>
      </c>
      <c r="N54">
        <v>7.0000000000000007E-2</v>
      </c>
      <c r="O54">
        <v>0.15</v>
      </c>
      <c r="P54">
        <v>7.0000000000000007E-2</v>
      </c>
      <c r="Q54">
        <v>110</v>
      </c>
    </row>
    <row r="55" spans="1:17">
      <c r="A55" t="s">
        <v>73</v>
      </c>
      <c r="B55">
        <v>5</v>
      </c>
      <c r="C55">
        <v>15</v>
      </c>
      <c r="D55" t="s">
        <v>65</v>
      </c>
      <c r="E55" t="s">
        <v>126</v>
      </c>
      <c r="F55" t="s">
        <v>34</v>
      </c>
      <c r="G55" t="s">
        <v>128</v>
      </c>
      <c r="H55">
        <v>44</v>
      </c>
      <c r="I55">
        <v>1.1000000000000001</v>
      </c>
      <c r="J55">
        <v>1</v>
      </c>
      <c r="K55">
        <v>0.14000000000000001</v>
      </c>
      <c r="L55">
        <v>1.5</v>
      </c>
      <c r="M55">
        <v>265</v>
      </c>
      <c r="N55">
        <v>0.06</v>
      </c>
      <c r="O55">
        <v>0.13</v>
      </c>
      <c r="P55">
        <v>0.06</v>
      </c>
      <c r="Q55">
        <v>138</v>
      </c>
    </row>
    <row r="56" spans="1:17">
      <c r="A56" t="s">
        <v>74</v>
      </c>
      <c r="B56">
        <v>5</v>
      </c>
      <c r="C56">
        <v>18</v>
      </c>
      <c r="D56" t="s">
        <v>20</v>
      </c>
      <c r="E56" t="s">
        <v>108</v>
      </c>
      <c r="F56" t="s">
        <v>25</v>
      </c>
      <c r="G56" t="s">
        <v>128</v>
      </c>
      <c r="H56">
        <v>69</v>
      </c>
      <c r="I56">
        <v>1.1000000000000001</v>
      </c>
      <c r="J56">
        <v>2.1</v>
      </c>
      <c r="K56">
        <v>0.15</v>
      </c>
      <c r="L56">
        <v>2.25</v>
      </c>
      <c r="M56">
        <v>925</v>
      </c>
      <c r="N56">
        <v>0.27</v>
      </c>
      <c r="O56">
        <v>0.13</v>
      </c>
      <c r="P56">
        <v>0.13</v>
      </c>
      <c r="Q56">
        <v>15</v>
      </c>
    </row>
    <row r="57" spans="1:17">
      <c r="A57" t="s">
        <v>75</v>
      </c>
      <c r="B57">
        <v>5</v>
      </c>
      <c r="C57">
        <v>18</v>
      </c>
      <c r="D57" t="s">
        <v>36</v>
      </c>
      <c r="E57" t="s">
        <v>126</v>
      </c>
      <c r="F57" t="s">
        <v>34</v>
      </c>
      <c r="G57" t="s">
        <v>128</v>
      </c>
      <c r="H57">
        <v>91</v>
      </c>
      <c r="I57">
        <v>1.7</v>
      </c>
      <c r="J57">
        <v>1.6</v>
      </c>
      <c r="K57">
        <v>0.21</v>
      </c>
      <c r="L57">
        <v>2.25</v>
      </c>
      <c r="M57">
        <v>678</v>
      </c>
      <c r="N57">
        <v>0.08</v>
      </c>
      <c r="O57">
        <v>0.16</v>
      </c>
      <c r="P57">
        <v>0.08</v>
      </c>
      <c r="Q57">
        <v>186</v>
      </c>
    </row>
    <row r="58" spans="1:17">
      <c r="A58" t="s">
        <v>76</v>
      </c>
      <c r="B58">
        <v>5</v>
      </c>
      <c r="C58">
        <v>18</v>
      </c>
      <c r="D58" t="s">
        <v>45</v>
      </c>
      <c r="E58" t="s">
        <v>108</v>
      </c>
      <c r="F58" t="s">
        <v>34</v>
      </c>
      <c r="G58" t="s">
        <v>128</v>
      </c>
      <c r="H58">
        <v>127</v>
      </c>
      <c r="I58">
        <v>2</v>
      </c>
      <c r="J58">
        <v>1.2</v>
      </c>
      <c r="K58">
        <v>0.24</v>
      </c>
      <c r="L58">
        <v>2.25</v>
      </c>
      <c r="M58">
        <v>418</v>
      </c>
      <c r="N58">
        <v>0.1</v>
      </c>
      <c r="O58">
        <v>0.05</v>
      </c>
      <c r="P58">
        <v>0.05</v>
      </c>
      <c r="Q58">
        <v>301</v>
      </c>
    </row>
    <row r="59" spans="1:17">
      <c r="A59" t="s">
        <v>77</v>
      </c>
      <c r="B59">
        <v>5</v>
      </c>
      <c r="C59">
        <v>18</v>
      </c>
      <c r="D59" t="s">
        <v>65</v>
      </c>
      <c r="E59" t="s">
        <v>126</v>
      </c>
      <c r="F59" t="s">
        <v>25</v>
      </c>
      <c r="G59" t="s">
        <v>128</v>
      </c>
      <c r="H59">
        <v>48</v>
      </c>
      <c r="I59">
        <v>1.1000000000000001</v>
      </c>
      <c r="J59">
        <v>2.1</v>
      </c>
      <c r="K59">
        <v>0.16</v>
      </c>
      <c r="L59">
        <v>2.25</v>
      </c>
      <c r="M59">
        <v>1140</v>
      </c>
      <c r="N59">
        <v>0.13</v>
      </c>
      <c r="O59">
        <v>0.26</v>
      </c>
      <c r="P59">
        <v>0.13</v>
      </c>
      <c r="Q59">
        <v>18</v>
      </c>
    </row>
    <row r="60" spans="1:17">
      <c r="A60" t="s">
        <v>78</v>
      </c>
      <c r="B60">
        <v>4</v>
      </c>
      <c r="C60">
        <v>12</v>
      </c>
      <c r="D60" t="s">
        <v>20</v>
      </c>
      <c r="E60" t="s">
        <v>108</v>
      </c>
      <c r="F60" t="s">
        <v>34</v>
      </c>
      <c r="G60" t="s">
        <v>127</v>
      </c>
      <c r="H60">
        <v>31</v>
      </c>
      <c r="I60">
        <v>0.9</v>
      </c>
      <c r="J60">
        <v>1.1000000000000001</v>
      </c>
      <c r="K60">
        <v>0.09</v>
      </c>
      <c r="L60">
        <v>1.4</v>
      </c>
      <c r="M60">
        <v>288</v>
      </c>
      <c r="N60">
        <v>0.15</v>
      </c>
      <c r="O60">
        <v>7.0000000000000007E-2</v>
      </c>
      <c r="P60">
        <v>7.0000000000000007E-2</v>
      </c>
      <c r="Q60">
        <v>123</v>
      </c>
    </row>
    <row r="61" spans="1:17">
      <c r="A61" t="s">
        <v>79</v>
      </c>
      <c r="B61">
        <v>4</v>
      </c>
      <c r="C61">
        <v>12</v>
      </c>
      <c r="D61" t="s">
        <v>36</v>
      </c>
      <c r="E61" t="s">
        <v>126</v>
      </c>
      <c r="F61" t="s">
        <v>34</v>
      </c>
      <c r="G61" t="s">
        <v>127</v>
      </c>
      <c r="H61">
        <v>34</v>
      </c>
      <c r="I61">
        <v>1</v>
      </c>
      <c r="J61">
        <v>1</v>
      </c>
      <c r="K61">
        <v>0.11</v>
      </c>
      <c r="L61">
        <v>1.4</v>
      </c>
      <c r="M61">
        <v>254</v>
      </c>
      <c r="N61">
        <v>0.06</v>
      </c>
      <c r="O61">
        <v>0.13</v>
      </c>
      <c r="P61">
        <v>0.06</v>
      </c>
      <c r="Q61">
        <v>141</v>
      </c>
    </row>
    <row r="62" spans="1:17">
      <c r="A62" t="s">
        <v>80</v>
      </c>
      <c r="B62">
        <v>4</v>
      </c>
      <c r="C62">
        <v>12</v>
      </c>
      <c r="D62" t="s">
        <v>45</v>
      </c>
      <c r="E62" t="s">
        <v>108</v>
      </c>
      <c r="F62" t="s">
        <v>34</v>
      </c>
      <c r="G62" t="s">
        <v>128</v>
      </c>
      <c r="H62">
        <v>33</v>
      </c>
      <c r="I62">
        <v>1</v>
      </c>
      <c r="J62">
        <v>1</v>
      </c>
      <c r="K62">
        <v>0.1</v>
      </c>
      <c r="L62">
        <v>1.4</v>
      </c>
      <c r="M62">
        <v>265</v>
      </c>
      <c r="N62">
        <v>0.14000000000000001</v>
      </c>
      <c r="O62">
        <v>7.0000000000000007E-2</v>
      </c>
      <c r="P62">
        <v>7.0000000000000007E-2</v>
      </c>
      <c r="Q62">
        <v>135</v>
      </c>
    </row>
    <row r="63" spans="1:17">
      <c r="A63" t="s">
        <v>81</v>
      </c>
      <c r="B63">
        <v>4</v>
      </c>
      <c r="C63">
        <v>12</v>
      </c>
      <c r="D63" t="s">
        <v>45</v>
      </c>
      <c r="E63" t="s">
        <v>108</v>
      </c>
      <c r="F63" t="s">
        <v>34</v>
      </c>
      <c r="G63" t="s">
        <v>128</v>
      </c>
      <c r="H63">
        <v>30</v>
      </c>
      <c r="I63">
        <v>0.9</v>
      </c>
      <c r="J63">
        <v>1.1000000000000001</v>
      </c>
      <c r="K63">
        <v>0.09</v>
      </c>
      <c r="L63">
        <v>1.4</v>
      </c>
      <c r="M63">
        <v>299</v>
      </c>
      <c r="N63">
        <v>0.15</v>
      </c>
      <c r="O63">
        <v>7.0000000000000007E-2</v>
      </c>
      <c r="P63">
        <v>7.0000000000000007E-2</v>
      </c>
      <c r="Q63">
        <v>117</v>
      </c>
    </row>
    <row r="64" spans="1:17">
      <c r="A64" t="s">
        <v>82</v>
      </c>
      <c r="B64">
        <v>4</v>
      </c>
      <c r="C64">
        <v>12</v>
      </c>
      <c r="D64" t="s">
        <v>45</v>
      </c>
      <c r="E64" t="s">
        <v>126</v>
      </c>
      <c r="F64" t="s">
        <v>34</v>
      </c>
      <c r="G64" t="s">
        <v>127</v>
      </c>
      <c r="H64">
        <v>29</v>
      </c>
      <c r="I64">
        <v>0.9</v>
      </c>
      <c r="J64">
        <v>1.1000000000000001</v>
      </c>
      <c r="K64">
        <v>0.09</v>
      </c>
      <c r="L64">
        <v>1.4</v>
      </c>
      <c r="M64">
        <v>310</v>
      </c>
      <c r="N64">
        <v>0.08</v>
      </c>
      <c r="O64">
        <v>0.16</v>
      </c>
      <c r="P64">
        <v>0.08</v>
      </c>
      <c r="Q64">
        <v>111</v>
      </c>
    </row>
    <row r="65" spans="1:17">
      <c r="A65" t="s">
        <v>83</v>
      </c>
      <c r="B65">
        <v>4</v>
      </c>
      <c r="C65">
        <v>12</v>
      </c>
      <c r="D65" t="s">
        <v>45</v>
      </c>
      <c r="E65" t="s">
        <v>126</v>
      </c>
      <c r="F65" t="s">
        <v>34</v>
      </c>
      <c r="G65" t="s">
        <v>127</v>
      </c>
      <c r="H65">
        <v>37</v>
      </c>
      <c r="I65">
        <v>1.1000000000000001</v>
      </c>
      <c r="J65">
        <v>1</v>
      </c>
      <c r="K65">
        <v>0.11</v>
      </c>
      <c r="L65">
        <v>1.4</v>
      </c>
      <c r="M65">
        <v>220</v>
      </c>
      <c r="N65">
        <v>0.06</v>
      </c>
      <c r="O65">
        <v>0.12</v>
      </c>
      <c r="P65">
        <v>0.06</v>
      </c>
      <c r="Q65">
        <v>159</v>
      </c>
    </row>
    <row r="66" spans="1:17">
      <c r="A66" t="s">
        <v>84</v>
      </c>
      <c r="B66">
        <v>4</v>
      </c>
      <c r="C66">
        <v>12</v>
      </c>
      <c r="D66" t="s">
        <v>65</v>
      </c>
      <c r="E66" t="s">
        <v>126</v>
      </c>
      <c r="F66" t="s">
        <v>34</v>
      </c>
      <c r="G66" t="s">
        <v>127</v>
      </c>
      <c r="H66">
        <v>32</v>
      </c>
      <c r="I66">
        <v>1</v>
      </c>
      <c r="J66">
        <v>1.1000000000000001</v>
      </c>
      <c r="K66">
        <v>0.1</v>
      </c>
      <c r="L66">
        <v>1.4</v>
      </c>
      <c r="M66">
        <v>276</v>
      </c>
      <c r="N66">
        <v>7.0000000000000007E-2</v>
      </c>
      <c r="O66">
        <v>0.14000000000000001</v>
      </c>
      <c r="P66">
        <v>7.0000000000000007E-2</v>
      </c>
      <c r="Q66">
        <v>129</v>
      </c>
    </row>
    <row r="67" spans="1:17">
      <c r="A67" t="s">
        <v>85</v>
      </c>
      <c r="B67">
        <v>4</v>
      </c>
      <c r="C67">
        <v>12</v>
      </c>
      <c r="D67" t="s">
        <v>65</v>
      </c>
      <c r="E67" t="s">
        <v>126</v>
      </c>
      <c r="F67" t="s">
        <v>34</v>
      </c>
      <c r="G67" t="s">
        <v>127</v>
      </c>
      <c r="H67">
        <v>45</v>
      </c>
      <c r="I67">
        <v>1.2</v>
      </c>
      <c r="J67">
        <v>0.8</v>
      </c>
      <c r="K67">
        <v>0.13</v>
      </c>
      <c r="L67">
        <v>1.4</v>
      </c>
      <c r="M67">
        <v>142</v>
      </c>
      <c r="N67">
        <v>0.04</v>
      </c>
      <c r="O67">
        <v>0.08</v>
      </c>
      <c r="P67">
        <v>0.04</v>
      </c>
      <c r="Q67">
        <v>201</v>
      </c>
    </row>
    <row r="68" spans="1:17">
      <c r="A68" t="s">
        <v>86</v>
      </c>
      <c r="B68">
        <v>4</v>
      </c>
      <c r="C68">
        <v>11</v>
      </c>
      <c r="D68" t="s">
        <v>20</v>
      </c>
      <c r="E68" t="s">
        <v>108</v>
      </c>
      <c r="F68" t="s">
        <v>25</v>
      </c>
      <c r="G68" t="s">
        <v>128</v>
      </c>
      <c r="H68">
        <v>22</v>
      </c>
      <c r="I68">
        <v>0.8</v>
      </c>
      <c r="J68">
        <v>1.2</v>
      </c>
      <c r="K68">
        <v>7.0000000000000007E-2</v>
      </c>
      <c r="L68">
        <v>1.4</v>
      </c>
      <c r="M68">
        <v>377</v>
      </c>
      <c r="N68">
        <v>0.19</v>
      </c>
      <c r="O68">
        <v>0.09</v>
      </c>
      <c r="P68">
        <v>0.09</v>
      </c>
      <c r="Q68">
        <v>16</v>
      </c>
    </row>
    <row r="69" spans="1:17">
      <c r="A69" t="s">
        <v>87</v>
      </c>
      <c r="B69">
        <v>4</v>
      </c>
      <c r="C69">
        <v>11</v>
      </c>
      <c r="D69" t="s">
        <v>20</v>
      </c>
      <c r="E69" t="s">
        <v>108</v>
      </c>
      <c r="F69" t="s">
        <v>34</v>
      </c>
      <c r="G69" t="s">
        <v>128</v>
      </c>
      <c r="H69">
        <v>48</v>
      </c>
      <c r="I69">
        <v>1.2</v>
      </c>
      <c r="J69">
        <v>0.8</v>
      </c>
      <c r="K69">
        <v>0.14000000000000001</v>
      </c>
      <c r="L69">
        <v>1.4</v>
      </c>
      <c r="M69">
        <v>108</v>
      </c>
      <c r="N69">
        <v>7.0000000000000007E-2</v>
      </c>
      <c r="O69">
        <v>0.03</v>
      </c>
      <c r="P69">
        <v>0.03</v>
      </c>
      <c r="Q69">
        <v>219</v>
      </c>
    </row>
    <row r="70" spans="1:17">
      <c r="A70" t="s">
        <v>88</v>
      </c>
      <c r="B70">
        <v>4</v>
      </c>
      <c r="C70">
        <v>11</v>
      </c>
      <c r="D70" t="s">
        <v>20</v>
      </c>
      <c r="E70" t="s">
        <v>108</v>
      </c>
      <c r="F70" t="s">
        <v>34</v>
      </c>
      <c r="G70" t="s">
        <v>128</v>
      </c>
      <c r="H70">
        <v>44</v>
      </c>
      <c r="I70">
        <v>1.2</v>
      </c>
      <c r="J70">
        <v>0.8</v>
      </c>
      <c r="K70">
        <v>0.13</v>
      </c>
      <c r="L70">
        <v>1.4</v>
      </c>
      <c r="M70">
        <v>153</v>
      </c>
      <c r="N70">
        <v>0.09</v>
      </c>
      <c r="O70">
        <v>0.04</v>
      </c>
      <c r="P70">
        <v>0.04</v>
      </c>
      <c r="Q70">
        <v>195</v>
      </c>
    </row>
    <row r="71" spans="1:17">
      <c r="A71" t="s">
        <v>89</v>
      </c>
      <c r="B71">
        <v>4</v>
      </c>
      <c r="C71">
        <v>11</v>
      </c>
      <c r="D71" t="s">
        <v>20</v>
      </c>
      <c r="E71" t="s">
        <v>126</v>
      </c>
      <c r="F71" t="s">
        <v>25</v>
      </c>
      <c r="G71" t="s">
        <v>128</v>
      </c>
      <c r="H71">
        <v>25</v>
      </c>
      <c r="I71">
        <v>0.8</v>
      </c>
      <c r="J71">
        <v>1.2</v>
      </c>
      <c r="K71">
        <v>0.08</v>
      </c>
      <c r="L71">
        <v>1.4</v>
      </c>
      <c r="M71">
        <v>344</v>
      </c>
      <c r="N71">
        <v>0.08</v>
      </c>
      <c r="O71">
        <v>0.17</v>
      </c>
      <c r="P71">
        <v>0.08</v>
      </c>
      <c r="Q71">
        <v>28</v>
      </c>
    </row>
    <row r="72" spans="1:17">
      <c r="A72" t="s">
        <v>90</v>
      </c>
      <c r="B72">
        <v>4</v>
      </c>
      <c r="C72">
        <v>11</v>
      </c>
      <c r="D72" t="s">
        <v>20</v>
      </c>
      <c r="E72" t="s">
        <v>126</v>
      </c>
      <c r="F72" t="s">
        <v>34</v>
      </c>
      <c r="G72" t="s">
        <v>128</v>
      </c>
      <c r="H72">
        <v>35</v>
      </c>
      <c r="I72">
        <v>1</v>
      </c>
      <c r="J72">
        <v>1</v>
      </c>
      <c r="K72">
        <v>0.11</v>
      </c>
      <c r="L72">
        <v>1.4</v>
      </c>
      <c r="M72">
        <v>243</v>
      </c>
      <c r="N72">
        <v>0.06</v>
      </c>
      <c r="O72">
        <v>0.13</v>
      </c>
      <c r="P72">
        <v>0.06</v>
      </c>
      <c r="Q72">
        <v>147</v>
      </c>
    </row>
    <row r="73" spans="1:17">
      <c r="A73" t="s">
        <v>91</v>
      </c>
      <c r="B73">
        <v>4</v>
      </c>
      <c r="C73">
        <v>11</v>
      </c>
      <c r="D73" t="s">
        <v>20</v>
      </c>
      <c r="E73" t="s">
        <v>126</v>
      </c>
      <c r="F73" t="s">
        <v>34</v>
      </c>
      <c r="G73" t="s">
        <v>128</v>
      </c>
      <c r="H73">
        <v>40</v>
      </c>
      <c r="I73">
        <v>1.1000000000000001</v>
      </c>
      <c r="J73">
        <v>0.9</v>
      </c>
      <c r="K73">
        <v>0.12</v>
      </c>
      <c r="L73">
        <v>1.4</v>
      </c>
      <c r="M73">
        <v>198</v>
      </c>
      <c r="N73">
        <v>0.05</v>
      </c>
      <c r="O73">
        <v>0.11</v>
      </c>
      <c r="P73">
        <v>0.05</v>
      </c>
      <c r="Q73">
        <v>171</v>
      </c>
    </row>
    <row r="74" spans="1:17">
      <c r="A74" t="s">
        <v>92</v>
      </c>
      <c r="B74">
        <v>4</v>
      </c>
      <c r="C74">
        <v>11</v>
      </c>
      <c r="D74" t="s">
        <v>36</v>
      </c>
      <c r="E74" t="s">
        <v>108</v>
      </c>
      <c r="F74" t="s">
        <v>25</v>
      </c>
      <c r="G74" t="s">
        <v>128</v>
      </c>
      <c r="H74">
        <v>24</v>
      </c>
      <c r="I74">
        <v>0.8</v>
      </c>
      <c r="J74">
        <v>1.2</v>
      </c>
      <c r="K74">
        <v>0.08</v>
      </c>
      <c r="L74">
        <v>1.4</v>
      </c>
      <c r="M74">
        <v>355</v>
      </c>
      <c r="N74">
        <v>0.18</v>
      </c>
      <c r="O74">
        <v>0.09</v>
      </c>
      <c r="P74">
        <v>0.09</v>
      </c>
      <c r="Q74">
        <v>24</v>
      </c>
    </row>
    <row r="75" spans="1:17">
      <c r="A75" t="s">
        <v>93</v>
      </c>
      <c r="B75">
        <v>4</v>
      </c>
      <c r="C75">
        <v>11</v>
      </c>
      <c r="D75" t="s">
        <v>36</v>
      </c>
      <c r="E75" t="s">
        <v>108</v>
      </c>
      <c r="F75" t="s">
        <v>25</v>
      </c>
      <c r="G75" t="s">
        <v>128</v>
      </c>
      <c r="H75">
        <v>28</v>
      </c>
      <c r="I75">
        <v>0.9</v>
      </c>
      <c r="J75">
        <v>1.1000000000000001</v>
      </c>
      <c r="K75">
        <v>0.09</v>
      </c>
      <c r="L75">
        <v>1.4</v>
      </c>
      <c r="M75">
        <v>321</v>
      </c>
      <c r="N75">
        <v>0.16</v>
      </c>
      <c r="O75">
        <v>0.08</v>
      </c>
      <c r="P75">
        <v>0.08</v>
      </c>
      <c r="Q75">
        <v>36</v>
      </c>
    </row>
    <row r="76" spans="1:17">
      <c r="A76" t="s">
        <v>94</v>
      </c>
      <c r="B76">
        <v>4</v>
      </c>
      <c r="C76">
        <v>11</v>
      </c>
      <c r="D76" t="s">
        <v>36</v>
      </c>
      <c r="E76" t="s">
        <v>108</v>
      </c>
      <c r="F76" t="s">
        <v>34</v>
      </c>
      <c r="G76" t="s">
        <v>128</v>
      </c>
      <c r="H76">
        <v>43</v>
      </c>
      <c r="I76">
        <v>1.2</v>
      </c>
      <c r="J76">
        <v>0.8</v>
      </c>
      <c r="K76">
        <v>0.13</v>
      </c>
      <c r="L76">
        <v>1.4</v>
      </c>
      <c r="M76">
        <v>164</v>
      </c>
      <c r="N76">
        <v>0.09</v>
      </c>
      <c r="O76">
        <v>0.04</v>
      </c>
      <c r="P76">
        <v>0.04</v>
      </c>
      <c r="Q76">
        <v>189</v>
      </c>
    </row>
    <row r="77" spans="1:17">
      <c r="A77" t="s">
        <v>95</v>
      </c>
      <c r="B77">
        <v>4</v>
      </c>
      <c r="C77">
        <v>11</v>
      </c>
      <c r="D77" t="s">
        <v>36</v>
      </c>
      <c r="E77" t="s">
        <v>108</v>
      </c>
      <c r="F77" t="s">
        <v>34</v>
      </c>
      <c r="G77" t="s">
        <v>128</v>
      </c>
      <c r="H77">
        <v>39</v>
      </c>
      <c r="I77">
        <v>1.1000000000000001</v>
      </c>
      <c r="J77">
        <v>0.9</v>
      </c>
      <c r="K77">
        <v>0.12</v>
      </c>
      <c r="L77">
        <v>1.4</v>
      </c>
      <c r="M77">
        <v>209</v>
      </c>
      <c r="N77">
        <v>0.11</v>
      </c>
      <c r="O77">
        <v>0.05</v>
      </c>
      <c r="P77">
        <v>0.05</v>
      </c>
      <c r="Q77">
        <v>165</v>
      </c>
    </row>
    <row r="78" spans="1:17">
      <c r="A78" t="s">
        <v>96</v>
      </c>
      <c r="B78">
        <v>4</v>
      </c>
      <c r="C78">
        <v>11</v>
      </c>
      <c r="D78" t="s">
        <v>36</v>
      </c>
      <c r="E78" t="s">
        <v>126</v>
      </c>
      <c r="F78" t="s">
        <v>25</v>
      </c>
      <c r="G78" t="s">
        <v>128</v>
      </c>
      <c r="H78">
        <v>21</v>
      </c>
      <c r="I78">
        <v>0.8</v>
      </c>
      <c r="J78">
        <v>1.2</v>
      </c>
      <c r="K78">
        <v>7.0000000000000007E-2</v>
      </c>
      <c r="L78">
        <v>1.4</v>
      </c>
      <c r="M78">
        <v>388</v>
      </c>
      <c r="N78">
        <v>0.09</v>
      </c>
      <c r="O78">
        <v>0.19</v>
      </c>
      <c r="P78">
        <v>0.09</v>
      </c>
      <c r="Q78">
        <v>12</v>
      </c>
    </row>
    <row r="79" spans="1:17">
      <c r="A79" t="s">
        <v>98</v>
      </c>
      <c r="B79">
        <v>4</v>
      </c>
      <c r="C79">
        <v>11</v>
      </c>
      <c r="D79" t="s">
        <v>36</v>
      </c>
      <c r="E79" t="s">
        <v>126</v>
      </c>
      <c r="F79" t="s">
        <v>34</v>
      </c>
      <c r="G79" t="s">
        <v>128</v>
      </c>
      <c r="H79">
        <v>47</v>
      </c>
      <c r="I79">
        <v>1.2</v>
      </c>
      <c r="J79">
        <v>0.8</v>
      </c>
      <c r="K79">
        <v>0.14000000000000001</v>
      </c>
      <c r="L79">
        <v>1.4</v>
      </c>
      <c r="M79">
        <v>119</v>
      </c>
      <c r="N79">
        <v>0.03</v>
      </c>
      <c r="O79">
        <v>7.0000000000000007E-2</v>
      </c>
      <c r="P79">
        <v>0.03</v>
      </c>
      <c r="Q79">
        <v>213</v>
      </c>
    </row>
    <row r="80" spans="1:17">
      <c r="A80" t="s">
        <v>99</v>
      </c>
      <c r="B80">
        <v>4</v>
      </c>
      <c r="C80">
        <v>11</v>
      </c>
      <c r="D80" t="s">
        <v>45</v>
      </c>
      <c r="E80" t="s">
        <v>108</v>
      </c>
      <c r="F80" t="s">
        <v>25</v>
      </c>
      <c r="G80" t="s">
        <v>128</v>
      </c>
      <c r="H80">
        <v>20</v>
      </c>
      <c r="I80">
        <v>0.7</v>
      </c>
      <c r="J80">
        <v>1.3</v>
      </c>
      <c r="K80">
        <v>0.06</v>
      </c>
      <c r="L80">
        <v>1.4</v>
      </c>
      <c r="M80">
        <v>400</v>
      </c>
      <c r="N80">
        <v>0.2</v>
      </c>
      <c r="O80">
        <v>0.1</v>
      </c>
      <c r="P80">
        <v>0.1</v>
      </c>
      <c r="Q80">
        <v>8</v>
      </c>
    </row>
    <row r="81" spans="1:17">
      <c r="A81" t="s">
        <v>100</v>
      </c>
      <c r="B81">
        <v>4</v>
      </c>
      <c r="C81">
        <v>11</v>
      </c>
      <c r="D81" t="s">
        <v>45</v>
      </c>
      <c r="E81" t="s">
        <v>108</v>
      </c>
      <c r="F81" t="s">
        <v>34</v>
      </c>
      <c r="G81" t="s">
        <v>128</v>
      </c>
      <c r="H81">
        <v>42</v>
      </c>
      <c r="I81">
        <v>1.1000000000000001</v>
      </c>
      <c r="J81">
        <v>0.9</v>
      </c>
      <c r="K81">
        <v>0.12</v>
      </c>
      <c r="L81">
        <v>1.4</v>
      </c>
      <c r="M81">
        <v>176</v>
      </c>
      <c r="N81">
        <v>0.1</v>
      </c>
      <c r="O81">
        <v>0.05</v>
      </c>
      <c r="P81">
        <v>0.05</v>
      </c>
      <c r="Q81">
        <v>183</v>
      </c>
    </row>
    <row r="82" spans="1:17">
      <c r="A82" t="s">
        <v>101</v>
      </c>
      <c r="B82">
        <v>4</v>
      </c>
      <c r="C82">
        <v>11</v>
      </c>
      <c r="D82" t="s">
        <v>45</v>
      </c>
      <c r="E82" t="s">
        <v>126</v>
      </c>
      <c r="F82" t="s">
        <v>34</v>
      </c>
      <c r="G82" t="s">
        <v>128</v>
      </c>
      <c r="H82">
        <v>46</v>
      </c>
      <c r="I82">
        <v>1.2</v>
      </c>
      <c r="J82">
        <v>0.8</v>
      </c>
      <c r="K82">
        <v>0.14000000000000001</v>
      </c>
      <c r="L82">
        <v>1.4</v>
      </c>
      <c r="M82">
        <v>131</v>
      </c>
      <c r="N82">
        <v>0.04</v>
      </c>
      <c r="O82">
        <v>0.08</v>
      </c>
      <c r="P82">
        <v>0.04</v>
      </c>
      <c r="Q82">
        <v>207</v>
      </c>
    </row>
    <row r="83" spans="1:17">
      <c r="A83" t="s">
        <v>102</v>
      </c>
      <c r="B83">
        <v>4</v>
      </c>
      <c r="C83">
        <v>11</v>
      </c>
      <c r="D83" t="s">
        <v>65</v>
      </c>
      <c r="E83" t="s">
        <v>108</v>
      </c>
      <c r="F83" t="s">
        <v>25</v>
      </c>
      <c r="G83" t="s">
        <v>128</v>
      </c>
      <c r="H83">
        <v>23</v>
      </c>
      <c r="I83">
        <v>0.8</v>
      </c>
      <c r="J83">
        <v>1.2</v>
      </c>
      <c r="K83">
        <v>7.0000000000000007E-2</v>
      </c>
      <c r="L83">
        <v>1.4</v>
      </c>
      <c r="M83">
        <v>366</v>
      </c>
      <c r="N83">
        <v>0.18</v>
      </c>
      <c r="O83">
        <v>0.09</v>
      </c>
      <c r="P83">
        <v>0.09</v>
      </c>
      <c r="Q83">
        <v>20</v>
      </c>
    </row>
    <row r="84" spans="1:17">
      <c r="A84" t="s">
        <v>103</v>
      </c>
      <c r="B84">
        <v>4</v>
      </c>
      <c r="C84">
        <v>11</v>
      </c>
      <c r="D84" t="s">
        <v>65</v>
      </c>
      <c r="E84" t="s">
        <v>108</v>
      </c>
      <c r="F84" t="s">
        <v>34</v>
      </c>
      <c r="G84" t="s">
        <v>128</v>
      </c>
      <c r="H84">
        <v>50</v>
      </c>
      <c r="I84">
        <v>1.3</v>
      </c>
      <c r="J84">
        <v>0.7</v>
      </c>
      <c r="K84">
        <v>0.15</v>
      </c>
      <c r="L84">
        <v>1.4</v>
      </c>
      <c r="M84">
        <v>97</v>
      </c>
      <c r="N84">
        <v>0.06</v>
      </c>
      <c r="O84">
        <v>0.03</v>
      </c>
      <c r="P84">
        <v>0.03</v>
      </c>
      <c r="Q84">
        <v>225</v>
      </c>
    </row>
    <row r="85" spans="1:17">
      <c r="A85" t="s">
        <v>104</v>
      </c>
      <c r="B85">
        <v>4</v>
      </c>
      <c r="C85">
        <v>11</v>
      </c>
      <c r="D85" t="s">
        <v>65</v>
      </c>
      <c r="E85" t="s">
        <v>108</v>
      </c>
      <c r="F85" t="s">
        <v>34</v>
      </c>
      <c r="G85" t="s">
        <v>128</v>
      </c>
      <c r="H85">
        <v>41</v>
      </c>
      <c r="I85">
        <v>1.1000000000000001</v>
      </c>
      <c r="J85">
        <v>0.9</v>
      </c>
      <c r="K85">
        <v>0.12</v>
      </c>
      <c r="L85">
        <v>1.4</v>
      </c>
      <c r="M85">
        <v>187</v>
      </c>
      <c r="N85">
        <v>0.1</v>
      </c>
      <c r="O85">
        <v>0.05</v>
      </c>
      <c r="P85">
        <v>0.05</v>
      </c>
      <c r="Q85">
        <v>177</v>
      </c>
    </row>
    <row r="86" spans="1:17">
      <c r="A86" t="s">
        <v>105</v>
      </c>
      <c r="B86">
        <v>4</v>
      </c>
      <c r="C86">
        <v>11</v>
      </c>
      <c r="D86" t="s">
        <v>65</v>
      </c>
      <c r="E86" t="s">
        <v>126</v>
      </c>
      <c r="F86" t="s">
        <v>25</v>
      </c>
      <c r="G86" t="s">
        <v>128</v>
      </c>
      <c r="H86">
        <v>26</v>
      </c>
      <c r="I86">
        <v>0.8</v>
      </c>
      <c r="J86">
        <v>1.2</v>
      </c>
      <c r="K86">
        <v>0.08</v>
      </c>
      <c r="L86">
        <v>1.4</v>
      </c>
      <c r="M86">
        <v>332</v>
      </c>
      <c r="N86">
        <v>0.08</v>
      </c>
      <c r="O86">
        <v>0.17</v>
      </c>
      <c r="P86">
        <v>0.08</v>
      </c>
      <c r="Q86">
        <v>32</v>
      </c>
    </row>
    <row r="87" spans="1:17">
      <c r="A87" t="s">
        <v>106</v>
      </c>
      <c r="B87">
        <v>4</v>
      </c>
      <c r="C87">
        <v>11</v>
      </c>
      <c r="D87" t="s">
        <v>65</v>
      </c>
      <c r="E87" t="s">
        <v>126</v>
      </c>
      <c r="F87" t="s">
        <v>34</v>
      </c>
      <c r="G87" t="s">
        <v>128</v>
      </c>
      <c r="H87">
        <v>36</v>
      </c>
      <c r="I87">
        <v>1</v>
      </c>
      <c r="J87">
        <v>1</v>
      </c>
      <c r="K87">
        <v>0.11</v>
      </c>
      <c r="L87">
        <v>1.4</v>
      </c>
      <c r="M87">
        <v>232</v>
      </c>
      <c r="N87">
        <v>0.06</v>
      </c>
      <c r="O87">
        <v>0.12</v>
      </c>
      <c r="P87">
        <v>0.06</v>
      </c>
      <c r="Q87">
        <v>153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simulation</vt:lpstr>
      <vt:lpstr>60_by_skills</vt:lpstr>
      <vt:lpstr>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박찬우</dc:creator>
  <cp:lastModifiedBy>Park, Pablo Chanwoo</cp:lastModifiedBy>
  <dcterms:created xsi:type="dcterms:W3CDTF">2019-04-23T02:50:10Z</dcterms:created>
  <dcterms:modified xsi:type="dcterms:W3CDTF">2019-04-23T03:23:21Z</dcterms:modified>
</cp:coreProperties>
</file>