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PhamTuanAnh/Documents/_TESTERPRO/_theshow/docs_samples/"/>
    </mc:Choice>
  </mc:AlternateContent>
  <bookViews>
    <workbookView xWindow="-180" yWindow="460" windowWidth="28060" windowHeight="17540" activeTab="4"/>
  </bookViews>
  <sheets>
    <sheet name="report" sheetId="1" r:id="rId1"/>
    <sheet name="options" sheetId="2" r:id="rId2"/>
    <sheet name="PARETOchart" sheetId="3" r:id="rId3"/>
    <sheet name="fishbone" sheetId="4" r:id="rId4"/>
    <sheet name="ScatterPlot" sheetId="6" r:id="rId5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E6" i="3"/>
  <c r="F4" i="3"/>
  <c r="F5" i="3"/>
  <c r="F3" i="3"/>
  <c r="F2" i="3"/>
  <c r="G2" i="3"/>
  <c r="H6" i="3"/>
  <c r="C2" i="3"/>
  <c r="C3" i="3"/>
  <c r="B6" i="3"/>
  <c r="D3" i="3"/>
  <c r="C4" i="3"/>
  <c r="D4" i="3"/>
  <c r="C5" i="3"/>
  <c r="D5" i="3"/>
  <c r="D2" i="3"/>
  <c r="I6" i="3"/>
  <c r="J6" i="3"/>
  <c r="K6" i="3"/>
  <c r="K3" i="3"/>
  <c r="K4" i="3"/>
  <c r="K5" i="3"/>
</calcChain>
</file>

<file path=xl/sharedStrings.xml><?xml version="1.0" encoding="utf-8"?>
<sst xmlns="http://schemas.openxmlformats.org/spreadsheetml/2006/main" count="125" uniqueCount="102">
  <si>
    <t>ID</t>
  </si>
  <si>
    <t>Description</t>
  </si>
  <si>
    <t>Step to re-produce (các bước đưa đến lỗi)</t>
  </si>
  <si>
    <t>Severity (mức độ nghiêm trọng)</t>
  </si>
  <si>
    <t>Type( kiểu lỗi)</t>
  </si>
  <si>
    <t>Find by</t>
  </si>
  <si>
    <t>1. Nhập old pasword sai
2. Nhập New password và nhập lại New password đúng theo yêu cầu
3. Click Submit 
Confict với SRS SQAT_FMO_FuncReq Spec_v1.6: thông báo lỗi: "Old password does not match, try again”</t>
  </si>
  <si>
    <t xml:space="preserve">cosmetic </t>
  </si>
  <si>
    <t>Note</t>
  </si>
  <si>
    <t>Change Password</t>
  </si>
  <si>
    <t>GUI</t>
  </si>
  <si>
    <t>Function Logic</t>
  </si>
  <si>
    <t>Bug-1</t>
  </si>
  <si>
    <t>Bug-2</t>
  </si>
  <si>
    <t>Hyperlink "Return to My Family &amp; Me Dashboard" trong Change Password - Confirmation page bị sai chính tả</t>
  </si>
  <si>
    <t>1. Login vào hệ thống
2. Vào phần "Change password"
3. Nhập đúng old password,new password, re-new password
4. Submit 
--&gt; Theo thực tế : "Return to My Family &amp; Me Dashboard" là Button Image
--&gt; Theo mong đợi là Hyperlink 
in SRS 3.5.8.2.6 (page-84)/ chat ngày 15/2</t>
  </si>
  <si>
    <t>Serverity</t>
  </si>
  <si>
    <t>Priority</t>
  </si>
  <si>
    <t>Original</t>
  </si>
  <si>
    <t>Types</t>
  </si>
  <si>
    <t>Fatal</t>
  </si>
  <si>
    <t>Serious</t>
  </si>
  <si>
    <t>Medium</t>
  </si>
  <si>
    <t>Cosmetic</t>
  </si>
  <si>
    <t>High</t>
  </si>
  <si>
    <t>Med</t>
  </si>
  <si>
    <t>Low</t>
  </si>
  <si>
    <t>Requirement Review</t>
  </si>
  <si>
    <t>Requirement brainstorming</t>
  </si>
  <si>
    <t>Coding</t>
  </si>
  <si>
    <t>Coding review</t>
  </si>
  <si>
    <t>Documenting</t>
  </si>
  <si>
    <t>Design Review</t>
  </si>
  <si>
    <t>Design prototype</t>
  </si>
  <si>
    <t>Testcase writing</t>
  </si>
  <si>
    <t>Testcase executing</t>
  </si>
  <si>
    <t>Business logic</t>
  </si>
  <si>
    <t>Coding logic</t>
  </si>
  <si>
    <t>Req understanding</t>
  </si>
  <si>
    <t>Careless</t>
  </si>
  <si>
    <t>Low performance</t>
  </si>
  <si>
    <t>Security matters</t>
  </si>
  <si>
    <t xml:space="preserve">Security RoleCrossing </t>
  </si>
  <si>
    <t>Deployment</t>
  </si>
  <si>
    <t>Acceptance test</t>
  </si>
  <si>
    <t>Priority (độ ưu tiên)</t>
  </si>
  <si>
    <t xml:space="preserve">khi nhập old password sai, hiện sai thông báo lỗi không như mong đợi: "Incorrect old password!"
</t>
  </si>
  <si>
    <t>mid</t>
  </si>
  <si>
    <t>Fixed by</t>
  </si>
  <si>
    <t>Cause &amp; Analysis</t>
  </si>
  <si>
    <t>Find date</t>
  </si>
  <si>
    <t>Fixed date</t>
  </si>
  <si>
    <t>Evidence</t>
  </si>
  <si>
    <t>Data test</t>
  </si>
  <si>
    <t>&lt;đính kèm 001.xls&gt;</t>
  </si>
  <si>
    <t>&lt;đính kèm 001.jpg&gt;</t>
  </si>
  <si>
    <t>&lt;đính kèm 001.mp4&gt;</t>
  </si>
  <si>
    <t>Detail Design</t>
  </si>
  <si>
    <t>Code Prototype</t>
  </si>
  <si>
    <t>AnhPham</t>
  </si>
  <si>
    <t>VuongPhan</t>
  </si>
  <si>
    <t>Chưa update tài liệu</t>
  </si>
  <si>
    <t>Corrective ation</t>
  </si>
  <si>
    <t>Sẽ update tài liệu</t>
  </si>
  <si>
    <t>Hàm cop() bi thiếu</t>
  </si>
  <si>
    <t>Đã thay hàm khác, sup()</t>
  </si>
  <si>
    <t>BUG REPORT</t>
  </si>
  <si>
    <t>Author</t>
  </si>
  <si>
    <t>Rivision date</t>
  </si>
  <si>
    <t>Total bugs</t>
  </si>
  <si>
    <t>Pass</t>
  </si>
  <si>
    <t>Fail</t>
  </si>
  <si>
    <t>Not Test</t>
  </si>
  <si>
    <t>NA</t>
  </si>
  <si>
    <t>Status</t>
  </si>
  <si>
    <t>AnPham</t>
  </si>
  <si>
    <t>Def Origin</t>
  </si>
  <si>
    <t>Activity</t>
  </si>
  <si>
    <t>build2</t>
  </si>
  <si>
    <t>build1</t>
  </si>
  <si>
    <t>build3</t>
  </si>
  <si>
    <t>build4</t>
  </si>
  <si>
    <t>build5</t>
  </si>
  <si>
    <t>Bug serious</t>
  </si>
  <si>
    <t>Bug medium</t>
  </si>
  <si>
    <t>Bug cosmetic</t>
  </si>
  <si>
    <t>Bug fatal</t>
  </si>
  <si>
    <t>Category</t>
  </si>
  <si>
    <t>CUb1</t>
  </si>
  <si>
    <t>CUb1%</t>
  </si>
  <si>
    <t>CUb2%</t>
  </si>
  <si>
    <t>CUb2</t>
  </si>
  <si>
    <t>ko unittest, review code hạn chế</t>
  </si>
  <si>
    <t>tester ko giỏi tiếng Anh, hay bị nhắc lỗi vặt, chưa review kỹ sau build</t>
  </si>
  <si>
    <t>ko integration test, ko có thời gian</t>
  </si>
  <si>
    <t>logic code chưa tính toán dọn bộ nhớ</t>
  </si>
  <si>
    <t>Internal Cause</t>
  </si>
  <si>
    <t>External Cause</t>
  </si>
  <si>
    <t>Ca thán về thu nhập, chỗ ngồi gần đội backoffice nói chuyện</t>
  </si>
  <si>
    <t>Hay ra ngoài uống nước, đi về muộn</t>
  </si>
  <si>
    <t>Đi muộn nhiều, khách hàng không mấy khắt khe</t>
  </si>
  <si>
    <t>Người yêu chưa có, tester có một e xinh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</si>
</sst>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scheme val="minor"/>
    </font>
    <font>
      <b/>
      <sz val="11"/>
      <color theme="6" tint="-0.249977111117893"/>
      <name val="Calibri"/>
      <scheme val="minor"/>
    </font>
    <font>
      <b/>
      <sz val="11"/>
      <color rgb="FFC00000"/>
      <name val="Calibri"/>
      <scheme val="minor"/>
    </font>
    <font>
      <b/>
      <sz val="11"/>
      <color rgb="FF7030A0"/>
      <name val="Calibri"/>
      <scheme val="minor"/>
    </font>
    <font>
      <b/>
      <sz val="11"/>
      <color rgb="FF00B0F0"/>
      <name val="Calibri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/>
    <xf numFmtId="0" fontId="0" fillId="0" borderId="2" xfId="0" applyBorder="1"/>
    <xf numFmtId="0" fontId="2" fillId="0" borderId="3" xfId="0" applyFont="1" applyBorder="1" applyAlignment="1">
      <alignment wrapText="1"/>
    </xf>
    <xf numFmtId="0" fontId="3" fillId="2" borderId="2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 wrapText="1" readingOrder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16" fontId="1" fillId="0" borderId="2" xfId="0" applyNumberFormat="1" applyFont="1" applyBorder="1" applyAlignment="1">
      <alignment horizontal="left" vertical="top" wrapText="1" readingOrder="1"/>
    </xf>
    <xf numFmtId="0" fontId="3" fillId="3" borderId="2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" fontId="3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vertical="top" wrapText="1"/>
    </xf>
    <xf numFmtId="0" fontId="3" fillId="6" borderId="2" xfId="0" applyFont="1" applyFill="1" applyBorder="1"/>
    <xf numFmtId="0" fontId="3" fillId="5" borderId="2" xfId="0" applyFont="1" applyFill="1" applyBorder="1"/>
    <xf numFmtId="0" fontId="8" fillId="0" borderId="2" xfId="0" applyFont="1" applyBorder="1"/>
    <xf numFmtId="0" fontId="8" fillId="0" borderId="0" xfId="0" applyFont="1"/>
    <xf numFmtId="0" fontId="3" fillId="7" borderId="2" xfId="0" applyFont="1" applyFill="1" applyBorder="1"/>
    <xf numFmtId="0" fontId="9" fillId="0" borderId="2" xfId="0" applyFont="1" applyBorder="1"/>
    <xf numFmtId="0" fontId="10" fillId="0" borderId="2" xfId="0" applyFont="1" applyBorder="1"/>
    <xf numFmtId="0" fontId="0" fillId="3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PARETOchart!$B$1</c:f>
              <c:strCache>
                <c:ptCount val="1"/>
                <c:pt idx="0">
                  <c:v>build1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PARETOchart!$A$2:$A$5</c:f>
              <c:strCache>
                <c:ptCount val="4"/>
                <c:pt idx="0">
                  <c:v>Bug cosmetic</c:v>
                </c:pt>
                <c:pt idx="1">
                  <c:v>Bug medium</c:v>
                </c:pt>
                <c:pt idx="2">
                  <c:v>Bug serious</c:v>
                </c:pt>
                <c:pt idx="3">
                  <c:v>Bug fatal</c:v>
                </c:pt>
              </c:strCache>
            </c:strRef>
          </c:cat>
          <c:val>
            <c:numRef>
              <c:f>PARETOchart!$B$2:$B$5</c:f>
              <c:numCache>
                <c:formatCode>General</c:formatCode>
                <c:ptCount val="4"/>
                <c:pt idx="0">
                  <c:v>100.0</c:v>
                </c:pt>
                <c:pt idx="1">
                  <c:v>50.0</c:v>
                </c:pt>
                <c:pt idx="2">
                  <c:v>34.0</c:v>
                </c:pt>
                <c:pt idx="3">
                  <c:v>1.0</c:v>
                </c:pt>
              </c:numCache>
            </c:numRef>
          </c:val>
        </c:ser>
        <c:ser>
          <c:idx val="3"/>
          <c:order val="2"/>
          <c:tx>
            <c:strRef>
              <c:f>PARETOchart!$E$1</c:f>
              <c:strCache>
                <c:ptCount val="1"/>
                <c:pt idx="0">
                  <c:v>build2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PARETOchart!$A$2:$A$5</c:f>
              <c:strCache>
                <c:ptCount val="4"/>
                <c:pt idx="0">
                  <c:v>Bug cosmetic</c:v>
                </c:pt>
                <c:pt idx="1">
                  <c:v>Bug medium</c:v>
                </c:pt>
                <c:pt idx="2">
                  <c:v>Bug serious</c:v>
                </c:pt>
                <c:pt idx="3">
                  <c:v>Bug fatal</c:v>
                </c:pt>
              </c:strCache>
            </c:strRef>
          </c:cat>
          <c:val>
            <c:numRef>
              <c:f>PARETOchart!$E$2:$E$5</c:f>
              <c:numCache>
                <c:formatCode>General</c:formatCode>
                <c:ptCount val="4"/>
                <c:pt idx="0">
                  <c:v>125.0</c:v>
                </c:pt>
                <c:pt idx="1">
                  <c:v>21.0</c:v>
                </c:pt>
                <c:pt idx="2">
                  <c:v>24.0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463488"/>
        <c:axId val="-2029786944"/>
      </c:barChart>
      <c:lineChart>
        <c:grouping val="standard"/>
        <c:varyColors val="0"/>
        <c:ser>
          <c:idx val="2"/>
          <c:order val="1"/>
          <c:tx>
            <c:strRef>
              <c:f>PARETOchart!$D$1</c:f>
              <c:strCache>
                <c:ptCount val="1"/>
                <c:pt idx="0">
                  <c:v>CUb1%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PARETOchart!$A$2:$A$5</c:f>
              <c:strCache>
                <c:ptCount val="4"/>
                <c:pt idx="0">
                  <c:v>Bug cosmetic</c:v>
                </c:pt>
                <c:pt idx="1">
                  <c:v>Bug medium</c:v>
                </c:pt>
                <c:pt idx="2">
                  <c:v>Bug serious</c:v>
                </c:pt>
                <c:pt idx="3">
                  <c:v>Bug fatal</c:v>
                </c:pt>
              </c:strCache>
            </c:strRef>
          </c:cat>
          <c:val>
            <c:numRef>
              <c:f>PARETOchart!$D$2:$D$5</c:f>
              <c:numCache>
                <c:formatCode>General</c:formatCode>
                <c:ptCount val="4"/>
                <c:pt idx="0">
                  <c:v>54.05405405405406</c:v>
                </c:pt>
                <c:pt idx="1">
                  <c:v>81.08108108108108</c:v>
                </c:pt>
                <c:pt idx="2">
                  <c:v>99.45945945945947</c:v>
                </c:pt>
                <c:pt idx="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63488"/>
        <c:axId val="-2029786944"/>
      </c:lineChart>
      <c:lineChart>
        <c:grouping val="standard"/>
        <c:varyColors val="0"/>
        <c:ser>
          <c:idx val="5"/>
          <c:order val="3"/>
          <c:tx>
            <c:strRef>
              <c:f>PARETOchart!$G$1</c:f>
              <c:strCache>
                <c:ptCount val="1"/>
                <c:pt idx="0">
                  <c:v>CUb2%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PARETOchart!$A$2:$A$5</c:f>
              <c:strCache>
                <c:ptCount val="4"/>
                <c:pt idx="0">
                  <c:v>Bug cosmetic</c:v>
                </c:pt>
                <c:pt idx="1">
                  <c:v>Bug medium</c:v>
                </c:pt>
                <c:pt idx="2">
                  <c:v>Bug serious</c:v>
                </c:pt>
                <c:pt idx="3">
                  <c:v>Bug fatal</c:v>
                </c:pt>
              </c:strCache>
            </c:strRef>
          </c:cat>
          <c:val>
            <c:numRef>
              <c:f>PARETOchart!$G$2:$G$5</c:f>
              <c:numCache>
                <c:formatCode>General</c:formatCode>
                <c:ptCount val="4"/>
                <c:pt idx="0">
                  <c:v>72.67441860465115</c:v>
                </c:pt>
                <c:pt idx="1">
                  <c:v>84.88372093023255</c:v>
                </c:pt>
                <c:pt idx="2">
                  <c:v>98.83720930232557</c:v>
                </c:pt>
                <c:pt idx="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700688"/>
        <c:axId val="-1975065856"/>
      </c:lineChart>
      <c:catAx>
        <c:axId val="-20564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6944"/>
        <c:crosses val="autoZero"/>
        <c:auto val="1"/>
        <c:lblAlgn val="ctr"/>
        <c:lblOffset val="100"/>
        <c:noMultiLvlLbl val="0"/>
      </c:catAx>
      <c:valAx>
        <c:axId val="-20297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63488"/>
        <c:crosses val="autoZero"/>
        <c:crossBetween val="between"/>
      </c:valAx>
      <c:valAx>
        <c:axId val="-197506585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700688"/>
        <c:crosses val="max"/>
        <c:crossBetween val="between"/>
      </c:valAx>
      <c:catAx>
        <c:axId val="-197570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5065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Scatter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ScatterPlot!$A$2</c:f>
              <c:strCache>
                <c:ptCount val="1"/>
                <c:pt idx="0">
                  <c:v>Bug cosmetic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ScatterPlot!$B$1:$F$1</c:f>
              <c:strCache>
                <c:ptCount val="5"/>
                <c:pt idx="0">
                  <c:v>build1</c:v>
                </c:pt>
                <c:pt idx="1">
                  <c:v>build2</c:v>
                </c:pt>
                <c:pt idx="2">
                  <c:v>build3</c:v>
                </c:pt>
                <c:pt idx="3">
                  <c:v>build4</c:v>
                </c:pt>
                <c:pt idx="4">
                  <c:v>build5</c:v>
                </c:pt>
              </c:strCache>
            </c:strRef>
          </c:xVal>
          <c:yVal>
            <c:numRef>
              <c:f>ScatterPlot!$B$2:$F$2</c:f>
              <c:numCache>
                <c:formatCode>General</c:formatCode>
                <c:ptCount val="5"/>
                <c:pt idx="0">
                  <c:v>100.0</c:v>
                </c:pt>
                <c:pt idx="1">
                  <c:v>125.0</c:v>
                </c:pt>
                <c:pt idx="2">
                  <c:v>80.0</c:v>
                </c:pt>
                <c:pt idx="3">
                  <c:v>90.0</c:v>
                </c:pt>
                <c:pt idx="4">
                  <c:v>50.0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ScatterPlot!$A$3</c:f>
              <c:strCache>
                <c:ptCount val="1"/>
                <c:pt idx="0">
                  <c:v>Bug 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ScatterPlot!$B$1:$F$1</c:f>
              <c:strCache>
                <c:ptCount val="5"/>
                <c:pt idx="0">
                  <c:v>build1</c:v>
                </c:pt>
                <c:pt idx="1">
                  <c:v>build2</c:v>
                </c:pt>
                <c:pt idx="2">
                  <c:v>build3</c:v>
                </c:pt>
                <c:pt idx="3">
                  <c:v>build4</c:v>
                </c:pt>
                <c:pt idx="4">
                  <c:v>build5</c:v>
                </c:pt>
              </c:strCache>
            </c:strRef>
          </c:xVal>
          <c:yVal>
            <c:numRef>
              <c:f>ScatterPlot!$B$3:$F$3</c:f>
              <c:numCache>
                <c:formatCode>General</c:formatCode>
                <c:ptCount val="5"/>
                <c:pt idx="0">
                  <c:v>50.0</c:v>
                </c:pt>
                <c:pt idx="1">
                  <c:v>21.0</c:v>
                </c:pt>
                <c:pt idx="2">
                  <c:v>33.0</c:v>
                </c:pt>
                <c:pt idx="3">
                  <c:v>56.0</c:v>
                </c:pt>
                <c:pt idx="4">
                  <c:v>30.0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ScatterPlot!$A$4</c:f>
              <c:strCache>
                <c:ptCount val="1"/>
                <c:pt idx="0">
                  <c:v>Bug serious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ScatterPlot!$B$1:$F$1</c:f>
              <c:strCache>
                <c:ptCount val="5"/>
                <c:pt idx="0">
                  <c:v>build1</c:v>
                </c:pt>
                <c:pt idx="1">
                  <c:v>build2</c:v>
                </c:pt>
                <c:pt idx="2">
                  <c:v>build3</c:v>
                </c:pt>
                <c:pt idx="3">
                  <c:v>build4</c:v>
                </c:pt>
                <c:pt idx="4">
                  <c:v>build5</c:v>
                </c:pt>
              </c:strCache>
            </c:strRef>
          </c:xVal>
          <c:yVal>
            <c:numRef>
              <c:f>ScatterPlot!$B$4:$F$4</c:f>
              <c:numCache>
                <c:formatCode>General</c:formatCode>
                <c:ptCount val="5"/>
                <c:pt idx="0">
                  <c:v>34.0</c:v>
                </c:pt>
                <c:pt idx="1">
                  <c:v>24.0</c:v>
                </c:pt>
                <c:pt idx="2">
                  <c:v>1.0</c:v>
                </c:pt>
                <c:pt idx="3">
                  <c:v>23.0</c:v>
                </c:pt>
                <c:pt idx="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ScatterPlot!$A$5</c:f>
              <c:strCache>
                <c:ptCount val="1"/>
                <c:pt idx="0">
                  <c:v>Bug fatal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ScatterPlot!$B$1:$F$1</c:f>
              <c:strCache>
                <c:ptCount val="5"/>
                <c:pt idx="0">
                  <c:v>build1</c:v>
                </c:pt>
                <c:pt idx="1">
                  <c:v>build2</c:v>
                </c:pt>
                <c:pt idx="2">
                  <c:v>build3</c:v>
                </c:pt>
                <c:pt idx="3">
                  <c:v>build4</c:v>
                </c:pt>
                <c:pt idx="4">
                  <c:v>build5</c:v>
                </c:pt>
              </c:strCache>
            </c:strRef>
          </c:xVal>
          <c:yVal>
            <c:numRef>
              <c:f>ScatterPlot!$B$5:$F$5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398160"/>
        <c:axId val="-2049212880"/>
      </c:scatterChart>
      <c:valAx>
        <c:axId val="18103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12880"/>
        <c:crosses val="autoZero"/>
        <c:crossBetween val="midCat"/>
      </c:valAx>
      <c:valAx>
        <c:axId val="-20492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496093</xdr:colOff>
      <xdr:row>6</xdr:row>
      <xdr:rowOff>136525</xdr:rowOff>
    </xdr:from>
    <xdr:to>
      <xdr:col>9</xdr:col>
      <xdr:colOff>126999</xdr:colOff>
      <xdr:row>22</xdr:row>
      <xdr:rowOff>150813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8467</xdr:rowOff>
    </xdr:from>
    <xdr:to>
      <xdr:col>3</xdr:col>
      <xdr:colOff>3039533</xdr:colOff>
      <xdr:row>16</xdr:row>
      <xdr:rowOff>143934</xdr:rowOff>
    </xdr:to>
    <xdr:sp macro="" textlink="">
      <xdr:nvSpPr>
        <xdr:cNvPr id="2" name="Right Arrow 1"/>
        <xdr:cNvSpPr/>
      </xdr:nvSpPr>
      <xdr:spPr>
        <a:xfrm>
          <a:off x="829733" y="2929467"/>
          <a:ext cx="7933267" cy="330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3158065</xdr:colOff>
      <xdr:row>14</xdr:row>
      <xdr:rowOff>118534</xdr:rowOff>
    </xdr:from>
    <xdr:to>
      <xdr:col>5</xdr:col>
      <xdr:colOff>0</xdr:colOff>
      <xdr:row>17</xdr:row>
      <xdr:rowOff>135466</xdr:rowOff>
    </xdr:to>
    <xdr:sp macro="" textlink="">
      <xdr:nvSpPr>
        <xdr:cNvPr id="3" name="Rounded Rectangle 2"/>
        <xdr:cNvSpPr/>
      </xdr:nvSpPr>
      <xdr:spPr>
        <a:xfrm>
          <a:off x="8881532" y="2844801"/>
          <a:ext cx="1193801" cy="601132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Cosmetic bug</a:t>
          </a:r>
        </a:p>
        <a:p>
          <a:pPr algn="l"/>
          <a:r>
            <a:rPr lang="vi-VN" sz="1100"/>
            <a:t>(100)</a:t>
          </a:r>
          <a:endParaRPr lang="en-US" sz="1100"/>
        </a:p>
      </xdr:txBody>
    </xdr:sp>
    <xdr:clientData/>
  </xdr:twoCellAnchor>
  <xdr:twoCellAnchor>
    <xdr:from>
      <xdr:col>2</xdr:col>
      <xdr:colOff>3767666</xdr:colOff>
      <xdr:row>6</xdr:row>
      <xdr:rowOff>177801</xdr:rowOff>
    </xdr:from>
    <xdr:to>
      <xdr:col>3</xdr:col>
      <xdr:colOff>956734</xdr:colOff>
      <xdr:row>9</xdr:row>
      <xdr:rowOff>42334</xdr:rowOff>
    </xdr:to>
    <xdr:sp macro="" textlink="">
      <xdr:nvSpPr>
        <xdr:cNvPr id="4" name="Rounded Rectangle 3"/>
        <xdr:cNvSpPr/>
      </xdr:nvSpPr>
      <xdr:spPr>
        <a:xfrm>
          <a:off x="5427133" y="1346201"/>
          <a:ext cx="1253068" cy="448733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Nhân lực kém</a:t>
          </a:r>
          <a:endParaRPr lang="en-US" sz="1100"/>
        </a:p>
      </xdr:txBody>
    </xdr:sp>
    <xdr:clientData/>
  </xdr:twoCellAnchor>
  <xdr:twoCellAnchor>
    <xdr:from>
      <xdr:col>2</xdr:col>
      <xdr:colOff>3767666</xdr:colOff>
      <xdr:row>23</xdr:row>
      <xdr:rowOff>25400</xdr:rowOff>
    </xdr:from>
    <xdr:to>
      <xdr:col>3</xdr:col>
      <xdr:colOff>2311400</xdr:colOff>
      <xdr:row>25</xdr:row>
      <xdr:rowOff>84667</xdr:rowOff>
    </xdr:to>
    <xdr:sp macro="" textlink="">
      <xdr:nvSpPr>
        <xdr:cNvPr id="5" name="Rounded Rectangle 4"/>
        <xdr:cNvSpPr/>
      </xdr:nvSpPr>
      <xdr:spPr>
        <a:xfrm>
          <a:off x="5427133" y="4504267"/>
          <a:ext cx="2607734" cy="448733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Tiến độ chậm, vội vàng, ko cẩn thận</a:t>
          </a:r>
          <a:endParaRPr lang="en-US" sz="1100"/>
        </a:p>
      </xdr:txBody>
    </xdr:sp>
    <xdr:clientData/>
  </xdr:twoCellAnchor>
  <xdr:twoCellAnchor>
    <xdr:from>
      <xdr:col>3</xdr:col>
      <xdr:colOff>397933</xdr:colOff>
      <xdr:row>9</xdr:row>
      <xdr:rowOff>84667</xdr:rowOff>
    </xdr:from>
    <xdr:to>
      <xdr:col>3</xdr:col>
      <xdr:colOff>1117600</xdr:colOff>
      <xdr:row>15</xdr:row>
      <xdr:rowOff>135467</xdr:rowOff>
    </xdr:to>
    <xdr:cxnSp macro="">
      <xdr:nvCxnSpPr>
        <xdr:cNvPr id="7" name="Straight Arrow Connector 6"/>
        <xdr:cNvCxnSpPr/>
      </xdr:nvCxnSpPr>
      <xdr:spPr>
        <a:xfrm>
          <a:off x="6121400" y="1837267"/>
          <a:ext cx="719667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575733</xdr:colOff>
      <xdr:row>16</xdr:row>
      <xdr:rowOff>76200</xdr:rowOff>
    </xdr:from>
    <xdr:to>
      <xdr:col>3</xdr:col>
      <xdr:colOff>1151466</xdr:colOff>
      <xdr:row>23</xdr:row>
      <xdr:rowOff>59266</xdr:rowOff>
    </xdr:to>
    <xdr:cxnSp macro="">
      <xdr:nvCxnSpPr>
        <xdr:cNvPr id="9" name="Straight Arrow Connector 8"/>
        <xdr:cNvCxnSpPr/>
      </xdr:nvCxnSpPr>
      <xdr:spPr>
        <a:xfrm flipV="1">
          <a:off x="6299200" y="3191933"/>
          <a:ext cx="575733" cy="134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1896532</xdr:colOff>
      <xdr:row>9</xdr:row>
      <xdr:rowOff>84667</xdr:rowOff>
    </xdr:from>
    <xdr:to>
      <xdr:col>2</xdr:col>
      <xdr:colOff>3166533</xdr:colOff>
      <xdr:row>11</xdr:row>
      <xdr:rowOff>25399</xdr:rowOff>
    </xdr:to>
    <xdr:sp macro="" textlink="">
      <xdr:nvSpPr>
        <xdr:cNvPr id="10" name="Rounded Rectangle 9"/>
        <xdr:cNvSpPr/>
      </xdr:nvSpPr>
      <xdr:spPr>
        <a:xfrm>
          <a:off x="3555999" y="1837267"/>
          <a:ext cx="1270001" cy="330199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Chưa review</a:t>
          </a:r>
          <a:endParaRPr lang="en-US" sz="1100"/>
        </a:p>
      </xdr:txBody>
    </xdr:sp>
    <xdr:clientData/>
  </xdr:twoCellAnchor>
  <xdr:twoCellAnchor>
    <xdr:from>
      <xdr:col>2</xdr:col>
      <xdr:colOff>3166533</xdr:colOff>
      <xdr:row>10</xdr:row>
      <xdr:rowOff>55034</xdr:rowOff>
    </xdr:from>
    <xdr:to>
      <xdr:col>3</xdr:col>
      <xdr:colOff>541866</xdr:colOff>
      <xdr:row>10</xdr:row>
      <xdr:rowOff>101601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4826000" y="2002367"/>
          <a:ext cx="1439333" cy="4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1913465</xdr:colOff>
      <xdr:row>12</xdr:row>
      <xdr:rowOff>84668</xdr:rowOff>
    </xdr:from>
    <xdr:to>
      <xdr:col>2</xdr:col>
      <xdr:colOff>3750733</xdr:colOff>
      <xdr:row>14</xdr:row>
      <xdr:rowOff>25400</xdr:rowOff>
    </xdr:to>
    <xdr:sp macro="" textlink="">
      <xdr:nvSpPr>
        <xdr:cNvPr id="14" name="Rounded Rectangle 13"/>
        <xdr:cNvSpPr/>
      </xdr:nvSpPr>
      <xdr:spPr>
        <a:xfrm>
          <a:off x="3572932" y="2421468"/>
          <a:ext cx="1837268" cy="330199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Chưa đc học process</a:t>
          </a:r>
          <a:endParaRPr lang="en-US" sz="1100"/>
        </a:p>
      </xdr:txBody>
    </xdr:sp>
    <xdr:clientData/>
  </xdr:twoCellAnchor>
  <xdr:twoCellAnchor>
    <xdr:from>
      <xdr:col>2</xdr:col>
      <xdr:colOff>3793066</xdr:colOff>
      <xdr:row>10</xdr:row>
      <xdr:rowOff>110067</xdr:rowOff>
    </xdr:from>
    <xdr:to>
      <xdr:col>3</xdr:col>
      <xdr:colOff>127000</xdr:colOff>
      <xdr:row>13</xdr:row>
      <xdr:rowOff>110067</xdr:rowOff>
    </xdr:to>
    <xdr:cxnSp macro="">
      <xdr:nvCxnSpPr>
        <xdr:cNvPr id="16" name="Straight Arrow Connector 15"/>
        <xdr:cNvCxnSpPr/>
      </xdr:nvCxnSpPr>
      <xdr:spPr>
        <a:xfrm flipV="1">
          <a:off x="5452533" y="2057400"/>
          <a:ext cx="397934" cy="58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416717</xdr:colOff>
      <xdr:row>5</xdr:row>
      <xdr:rowOff>176212</xdr:rowOff>
    </xdr:from>
    <xdr:to>
      <xdr:col>8</xdr:col>
      <xdr:colOff>15874</xdr:colOff>
      <xdr:row>21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="130" zoomScaleNormal="130" zoomScalePageLayoutView="130" workbookViewId="0">
      <selection activeCell="L12" sqref="L12"/>
    </sheetView>
  </sheetViews>
  <sheetFormatPr baseColWidth="10" defaultColWidth="8.83203125" defaultRowHeight="15" x14ac:dyDescent="0.2"/>
  <cols>
    <col min="1" max="1" width="10.83203125" customWidth="1"/>
    <col min="2" max="2" width="20.83203125" customWidth="1"/>
    <col min="3" max="3" width="7.5" customWidth="1"/>
    <col min="4" max="4" width="29.33203125" customWidth="1"/>
    <col min="5" max="6" width="8.6640625" customWidth="1"/>
    <col min="7" max="7" width="10.33203125" customWidth="1"/>
    <col min="8" max="8" width="9.83203125" customWidth="1"/>
    <col min="9" max="9" width="11.33203125" customWidth="1"/>
    <col min="10" max="11" width="12.1640625" customWidth="1"/>
    <col min="14" max="14" width="10.83203125" customWidth="1"/>
    <col min="17" max="17" width="10.33203125" customWidth="1"/>
    <col min="18" max="18" width="13.1640625" customWidth="1"/>
  </cols>
  <sheetData>
    <row r="1" spans="1:30" ht="48" customHeight="1" x14ac:dyDescent="0.2">
      <c r="B1" s="14" t="s">
        <v>66</v>
      </c>
    </row>
    <row r="2" spans="1:30" ht="15" customHeight="1" x14ac:dyDescent="0.2">
      <c r="A2" t="s">
        <v>67</v>
      </c>
      <c r="B2" s="14" t="s">
        <v>75</v>
      </c>
    </row>
    <row r="3" spans="1:30" ht="15" customHeight="1" x14ac:dyDescent="0.2">
      <c r="A3" t="s">
        <v>68</v>
      </c>
      <c r="B3" s="20">
        <v>42444</v>
      </c>
    </row>
    <row r="4" spans="1:30" ht="15" customHeight="1" x14ac:dyDescent="0.2">
      <c r="B4" s="14"/>
    </row>
    <row r="5" spans="1:30" ht="15" customHeight="1" x14ac:dyDescent="0.2">
      <c r="A5" s="15" t="s">
        <v>69</v>
      </c>
      <c r="B5" s="14">
        <v>2</v>
      </c>
    </row>
    <row r="6" spans="1:30" x14ac:dyDescent="0.2">
      <c r="A6" s="16" t="s">
        <v>70</v>
      </c>
      <c r="B6">
        <v>1</v>
      </c>
    </row>
    <row r="7" spans="1:30" x14ac:dyDescent="0.2">
      <c r="A7" s="17" t="s">
        <v>71</v>
      </c>
      <c r="B7">
        <v>1</v>
      </c>
    </row>
    <row r="8" spans="1:30" x14ac:dyDescent="0.2">
      <c r="A8" s="18" t="s">
        <v>72</v>
      </c>
      <c r="B8">
        <v>0</v>
      </c>
    </row>
    <row r="9" spans="1:30" x14ac:dyDescent="0.2">
      <c r="A9" s="19" t="s">
        <v>73</v>
      </c>
      <c r="B9">
        <v>0</v>
      </c>
    </row>
    <row r="11" spans="1:30" ht="61" thickBot="1" x14ac:dyDescent="0.25">
      <c r="A11" s="6" t="s">
        <v>0</v>
      </c>
      <c r="B11" s="11" t="s">
        <v>1</v>
      </c>
      <c r="C11" s="11" t="s">
        <v>52</v>
      </c>
      <c r="D11" s="11" t="s">
        <v>2</v>
      </c>
      <c r="E11" s="11" t="s">
        <v>53</v>
      </c>
      <c r="F11" s="11" t="s">
        <v>74</v>
      </c>
      <c r="G11" s="11" t="s">
        <v>45</v>
      </c>
      <c r="H11" s="11" t="s">
        <v>3</v>
      </c>
      <c r="I11" s="11" t="s">
        <v>4</v>
      </c>
      <c r="J11" s="11" t="s">
        <v>76</v>
      </c>
      <c r="K11" s="11" t="s">
        <v>77</v>
      </c>
      <c r="L11" s="11" t="s">
        <v>5</v>
      </c>
      <c r="M11" s="11" t="s">
        <v>50</v>
      </c>
      <c r="N11" s="13" t="s">
        <v>48</v>
      </c>
      <c r="O11" s="13" t="s">
        <v>51</v>
      </c>
      <c r="P11" s="13" t="s">
        <v>49</v>
      </c>
      <c r="Q11" s="13" t="s">
        <v>62</v>
      </c>
      <c r="R11" s="21" t="s">
        <v>8</v>
      </c>
    </row>
    <row r="12" spans="1:30" ht="144" thickBot="1" x14ac:dyDescent="0.25">
      <c r="A12" s="7" t="s">
        <v>12</v>
      </c>
      <c r="B12" s="7" t="s">
        <v>14</v>
      </c>
      <c r="C12" s="7" t="s">
        <v>55</v>
      </c>
      <c r="D12" s="7" t="s">
        <v>15</v>
      </c>
      <c r="E12" s="7" t="s">
        <v>54</v>
      </c>
      <c r="F12" s="7" t="s">
        <v>70</v>
      </c>
      <c r="G12" s="7" t="s">
        <v>47</v>
      </c>
      <c r="H12" s="7" t="s">
        <v>21</v>
      </c>
      <c r="I12" s="7" t="s">
        <v>10</v>
      </c>
      <c r="J12" s="8" t="s">
        <v>57</v>
      </c>
      <c r="K12" s="8"/>
      <c r="L12" s="7" t="s">
        <v>59</v>
      </c>
      <c r="M12" s="12">
        <v>42431</v>
      </c>
      <c r="N12" s="7" t="s">
        <v>60</v>
      </c>
      <c r="O12" s="12">
        <v>42432</v>
      </c>
      <c r="P12" s="7" t="s">
        <v>61</v>
      </c>
      <c r="Q12" s="7" t="s">
        <v>63</v>
      </c>
      <c r="R12" s="8" t="s">
        <v>9</v>
      </c>
      <c r="S12" s="5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05" x14ac:dyDescent="0.2">
      <c r="A13" s="7" t="s">
        <v>13</v>
      </c>
      <c r="B13" s="9" t="s">
        <v>46</v>
      </c>
      <c r="C13" s="7" t="s">
        <v>56</v>
      </c>
      <c r="D13" s="9" t="s">
        <v>6</v>
      </c>
      <c r="E13" s="9"/>
      <c r="F13" s="9" t="s">
        <v>71</v>
      </c>
      <c r="G13" s="9" t="s">
        <v>47</v>
      </c>
      <c r="H13" s="9" t="s">
        <v>7</v>
      </c>
      <c r="I13" s="10" t="s">
        <v>11</v>
      </c>
      <c r="J13" s="10" t="s">
        <v>58</v>
      </c>
      <c r="K13" s="10"/>
      <c r="L13" s="7" t="s">
        <v>59</v>
      </c>
      <c r="M13" s="12">
        <v>42431</v>
      </c>
      <c r="N13" s="7" t="s">
        <v>60</v>
      </c>
      <c r="O13" s="12">
        <v>42432</v>
      </c>
      <c r="P13" s="7" t="s">
        <v>64</v>
      </c>
      <c r="Q13" s="7" t="s">
        <v>65</v>
      </c>
      <c r="R13" s="9" t="s">
        <v>9</v>
      </c>
      <c r="S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76" zoomScaleNormal="176" zoomScalePageLayoutView="176" workbookViewId="0">
      <selection activeCell="C13" sqref="C13"/>
    </sheetView>
  </sheetViews>
  <sheetFormatPr baseColWidth="10" defaultColWidth="8.83203125" defaultRowHeight="15" x14ac:dyDescent="0.2"/>
  <cols>
    <col min="1" max="2" width="14.83203125" customWidth="1"/>
    <col min="3" max="3" width="19.33203125" customWidth="1"/>
    <col min="4" max="4" width="18" customWidth="1"/>
  </cols>
  <sheetData>
    <row r="1" spans="1:4" x14ac:dyDescent="0.2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">
      <c r="A2" s="4" t="s">
        <v>20</v>
      </c>
      <c r="B2" s="4" t="s">
        <v>24</v>
      </c>
      <c r="C2" s="4" t="s">
        <v>27</v>
      </c>
      <c r="D2" s="4" t="s">
        <v>36</v>
      </c>
    </row>
    <row r="3" spans="1:4" x14ac:dyDescent="0.2">
      <c r="A3" s="4" t="s">
        <v>21</v>
      </c>
      <c r="B3" s="4" t="s">
        <v>25</v>
      </c>
      <c r="C3" s="4" t="s">
        <v>28</v>
      </c>
      <c r="D3" s="4" t="s">
        <v>37</v>
      </c>
    </row>
    <row r="4" spans="1:4" x14ac:dyDescent="0.2">
      <c r="A4" s="4" t="s">
        <v>22</v>
      </c>
      <c r="B4" s="4" t="s">
        <v>26</v>
      </c>
      <c r="C4" s="4" t="s">
        <v>29</v>
      </c>
      <c r="D4" s="4" t="s">
        <v>38</v>
      </c>
    </row>
    <row r="5" spans="1:4" x14ac:dyDescent="0.2">
      <c r="A5" s="4" t="s">
        <v>23</v>
      </c>
      <c r="B5" s="4"/>
      <c r="C5" s="4" t="s">
        <v>30</v>
      </c>
      <c r="D5" s="4" t="s">
        <v>39</v>
      </c>
    </row>
    <row r="6" spans="1:4" x14ac:dyDescent="0.2">
      <c r="A6" s="4"/>
      <c r="B6" s="4"/>
      <c r="C6" s="4" t="s">
        <v>31</v>
      </c>
      <c r="D6" s="4" t="s">
        <v>40</v>
      </c>
    </row>
    <row r="7" spans="1:4" x14ac:dyDescent="0.2">
      <c r="A7" s="4"/>
      <c r="B7" s="4"/>
      <c r="C7" s="4" t="s">
        <v>32</v>
      </c>
      <c r="D7" s="4" t="s">
        <v>42</v>
      </c>
    </row>
    <row r="8" spans="1:4" x14ac:dyDescent="0.2">
      <c r="A8" s="4"/>
      <c r="B8" s="4"/>
      <c r="C8" s="4" t="s">
        <v>33</v>
      </c>
      <c r="D8" s="4" t="s">
        <v>41</v>
      </c>
    </row>
    <row r="9" spans="1:4" x14ac:dyDescent="0.2">
      <c r="A9" s="4"/>
      <c r="B9" s="4"/>
      <c r="C9" s="4" t="s">
        <v>34</v>
      </c>
      <c r="D9" s="4"/>
    </row>
    <row r="10" spans="1:4" x14ac:dyDescent="0.2">
      <c r="A10" s="4"/>
      <c r="B10" s="4"/>
      <c r="C10" s="4" t="s">
        <v>35</v>
      </c>
      <c r="D10" s="4"/>
    </row>
    <row r="11" spans="1:4" x14ac:dyDescent="0.2">
      <c r="A11" s="4"/>
      <c r="B11" s="4"/>
      <c r="C11" s="4" t="s">
        <v>43</v>
      </c>
      <c r="D11" s="4"/>
    </row>
    <row r="12" spans="1:4" x14ac:dyDescent="0.2">
      <c r="A12" s="4"/>
      <c r="B12" s="4"/>
      <c r="C12" s="4" t="s">
        <v>44</v>
      </c>
      <c r="D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60" zoomScaleNormal="160" zoomScalePageLayoutView="160" workbookViewId="0">
      <selection sqref="A1:G5"/>
    </sheetView>
  </sheetViews>
  <sheetFormatPr baseColWidth="10" defaultColWidth="8.83203125" defaultRowHeight="15" x14ac:dyDescent="0.2"/>
  <cols>
    <col min="1" max="1" width="12.6640625" customWidth="1"/>
  </cols>
  <sheetData>
    <row r="1" spans="1:11" x14ac:dyDescent="0.2">
      <c r="A1" s="4" t="s">
        <v>87</v>
      </c>
      <c r="B1" s="22" t="s">
        <v>79</v>
      </c>
      <c r="C1" s="26" t="s">
        <v>88</v>
      </c>
      <c r="D1" s="26" t="s">
        <v>89</v>
      </c>
      <c r="E1" s="22" t="s">
        <v>78</v>
      </c>
      <c r="F1" s="26" t="s">
        <v>91</v>
      </c>
      <c r="G1" s="26" t="s">
        <v>90</v>
      </c>
      <c r="H1" s="22" t="s">
        <v>80</v>
      </c>
      <c r="I1" s="22" t="s">
        <v>81</v>
      </c>
      <c r="J1" s="22" t="s">
        <v>82</v>
      </c>
    </row>
    <row r="2" spans="1:11" x14ac:dyDescent="0.2">
      <c r="A2" s="23" t="s">
        <v>85</v>
      </c>
      <c r="B2" s="24">
        <v>100</v>
      </c>
      <c r="C2" s="27">
        <f>B2</f>
        <v>100</v>
      </c>
      <c r="D2" s="28">
        <f>(C2/B$6)*100</f>
        <v>54.054054054054056</v>
      </c>
      <c r="E2" s="24">
        <v>125</v>
      </c>
      <c r="F2" s="27">
        <f>E2</f>
        <v>125</v>
      </c>
      <c r="G2" s="28">
        <f>(F2/E$6)*100</f>
        <v>72.674418604651152</v>
      </c>
      <c r="H2" s="24">
        <v>80</v>
      </c>
      <c r="I2" s="24">
        <v>90</v>
      </c>
      <c r="J2" s="24">
        <v>50</v>
      </c>
    </row>
    <row r="3" spans="1:11" x14ac:dyDescent="0.2">
      <c r="A3" s="23" t="s">
        <v>84</v>
      </c>
      <c r="B3" s="24">
        <v>50</v>
      </c>
      <c r="C3" s="27">
        <f>C2+B3</f>
        <v>150</v>
      </c>
      <c r="D3" s="28">
        <f t="shared" ref="D3:D5" si="0">(C3/B$6)*100</f>
        <v>81.081081081081081</v>
      </c>
      <c r="E3" s="24">
        <v>21</v>
      </c>
      <c r="F3" s="27">
        <f>F2+E3</f>
        <v>146</v>
      </c>
      <c r="G3" s="28">
        <f t="shared" ref="G3:G5" si="1">(F3/E$6)*100</f>
        <v>84.883720930232556</v>
      </c>
      <c r="H3" s="24">
        <v>33</v>
      </c>
      <c r="I3" s="24">
        <v>56</v>
      </c>
      <c r="J3" s="24">
        <v>30</v>
      </c>
      <c r="K3" s="25">
        <f t="shared" ref="K3:K5" si="2">SUM(B3:J3)</f>
        <v>651.96480201131362</v>
      </c>
    </row>
    <row r="4" spans="1:11" x14ac:dyDescent="0.2">
      <c r="A4" s="23" t="s">
        <v>83</v>
      </c>
      <c r="B4" s="24">
        <v>34</v>
      </c>
      <c r="C4" s="27">
        <f>C3+B4</f>
        <v>184</v>
      </c>
      <c r="D4" s="28">
        <f t="shared" si="0"/>
        <v>99.459459459459467</v>
      </c>
      <c r="E4" s="24">
        <v>24</v>
      </c>
      <c r="F4" s="27">
        <f t="shared" ref="F4:F5" si="3">F3+E4</f>
        <v>170</v>
      </c>
      <c r="G4" s="28">
        <f t="shared" si="1"/>
        <v>98.837209302325576</v>
      </c>
      <c r="H4" s="24">
        <v>1</v>
      </c>
      <c r="I4" s="24">
        <v>23</v>
      </c>
      <c r="J4" s="24">
        <v>2</v>
      </c>
      <c r="K4" s="25">
        <f t="shared" si="2"/>
        <v>636.2966687617851</v>
      </c>
    </row>
    <row r="5" spans="1:11" x14ac:dyDescent="0.2">
      <c r="A5" s="23" t="s">
        <v>86</v>
      </c>
      <c r="B5" s="24">
        <v>1</v>
      </c>
      <c r="C5" s="27">
        <f>C4+B5</f>
        <v>185</v>
      </c>
      <c r="D5" s="28">
        <f t="shared" si="0"/>
        <v>100</v>
      </c>
      <c r="E5" s="24">
        <v>2</v>
      </c>
      <c r="F5" s="27">
        <f t="shared" si="3"/>
        <v>172</v>
      </c>
      <c r="G5" s="28">
        <f t="shared" si="1"/>
        <v>100</v>
      </c>
      <c r="H5" s="24">
        <v>3</v>
      </c>
      <c r="I5" s="24">
        <v>1</v>
      </c>
      <c r="J5" s="24">
        <v>0</v>
      </c>
      <c r="K5" s="25">
        <f t="shared" si="2"/>
        <v>564</v>
      </c>
    </row>
    <row r="6" spans="1:11" x14ac:dyDescent="0.2">
      <c r="B6" s="25">
        <f>SUM(B2:B5)</f>
        <v>185</v>
      </c>
      <c r="C6" s="25"/>
      <c r="D6" s="25"/>
      <c r="E6" s="25">
        <f>SUM(E2:E5)</f>
        <v>172</v>
      </c>
      <c r="F6" s="25"/>
      <c r="G6" s="25"/>
      <c r="H6" s="25">
        <f>SUM(H3:H5)</f>
        <v>37</v>
      </c>
      <c r="I6" s="25">
        <f>SUM(I3:I5)</f>
        <v>80</v>
      </c>
      <c r="J6" s="25">
        <f>SUM(J3:J5)</f>
        <v>32</v>
      </c>
      <c r="K6" s="25">
        <f>SUM(B6:J6)</f>
        <v>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zoomScaleNormal="150" zoomScalePageLayoutView="150" workbookViewId="0">
      <selection activeCell="C3" sqref="C3"/>
    </sheetView>
  </sheetViews>
  <sheetFormatPr baseColWidth="10" defaultRowHeight="15" x14ac:dyDescent="0.2"/>
  <cols>
    <col min="3" max="3" width="53.33203125" customWidth="1"/>
    <col min="4" max="4" width="46.1640625" customWidth="1"/>
  </cols>
  <sheetData>
    <row r="1" spans="1:4" x14ac:dyDescent="0.2">
      <c r="A1" s="4" t="s">
        <v>87</v>
      </c>
      <c r="B1" s="22" t="s">
        <v>79</v>
      </c>
      <c r="C1" s="29" t="s">
        <v>96</v>
      </c>
      <c r="D1" s="30" t="s">
        <v>97</v>
      </c>
    </row>
    <row r="2" spans="1:4" x14ac:dyDescent="0.2">
      <c r="A2" s="23" t="s">
        <v>85</v>
      </c>
      <c r="B2" s="24">
        <v>100</v>
      </c>
      <c r="C2" t="s">
        <v>93</v>
      </c>
      <c r="D2" t="s">
        <v>100</v>
      </c>
    </row>
    <row r="3" spans="1:4" x14ac:dyDescent="0.2">
      <c r="A3" s="23" t="s">
        <v>84</v>
      </c>
      <c r="B3" s="24">
        <v>50</v>
      </c>
      <c r="C3" t="s">
        <v>94</v>
      </c>
      <c r="D3" t="s">
        <v>99</v>
      </c>
    </row>
    <row r="4" spans="1:4" x14ac:dyDescent="0.2">
      <c r="A4" s="23" t="s">
        <v>83</v>
      </c>
      <c r="B4" s="24">
        <v>34</v>
      </c>
      <c r="C4" t="s">
        <v>92</v>
      </c>
      <c r="D4" t="s">
        <v>98</v>
      </c>
    </row>
    <row r="5" spans="1:4" x14ac:dyDescent="0.2">
      <c r="A5" s="23" t="s">
        <v>86</v>
      </c>
      <c r="B5" s="24">
        <v>1</v>
      </c>
      <c r="C5" t="s">
        <v>95</v>
      </c>
      <c r="D5" t="s">
        <v>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60" zoomScaleNormal="160" zoomScalePageLayoutView="160" workbookViewId="0">
      <selection activeCell="G14" sqref="G14"/>
    </sheetView>
  </sheetViews>
  <sheetFormatPr baseColWidth="10" defaultRowHeight="15" x14ac:dyDescent="0.2"/>
  <sheetData>
    <row r="1" spans="1:6" x14ac:dyDescent="0.2">
      <c r="A1" s="4" t="s">
        <v>87</v>
      </c>
      <c r="B1" s="22" t="s">
        <v>79</v>
      </c>
      <c r="C1" s="22" t="s">
        <v>78</v>
      </c>
      <c r="D1" s="22" t="s">
        <v>80</v>
      </c>
      <c r="E1" s="22" t="s">
        <v>81</v>
      </c>
      <c r="F1" s="22" t="s">
        <v>82</v>
      </c>
    </row>
    <row r="2" spans="1:6" x14ac:dyDescent="0.2">
      <c r="A2" s="23" t="s">
        <v>85</v>
      </c>
      <c r="B2" s="24">
        <v>100</v>
      </c>
      <c r="C2" s="24">
        <v>125</v>
      </c>
      <c r="D2" s="24">
        <v>80</v>
      </c>
      <c r="E2" s="24">
        <v>90</v>
      </c>
      <c r="F2" s="24">
        <v>50</v>
      </c>
    </row>
    <row r="3" spans="1:6" x14ac:dyDescent="0.2">
      <c r="A3" s="23" t="s">
        <v>84</v>
      </c>
      <c r="B3" s="24">
        <v>50</v>
      </c>
      <c r="C3" s="24">
        <v>21</v>
      </c>
      <c r="D3" s="24">
        <v>33</v>
      </c>
      <c r="E3" s="24">
        <v>56</v>
      </c>
      <c r="F3" s="24">
        <v>30</v>
      </c>
    </row>
    <row r="4" spans="1:6" x14ac:dyDescent="0.2">
      <c r="A4" s="23" t="s">
        <v>83</v>
      </c>
      <c r="B4" s="24">
        <v>34</v>
      </c>
      <c r="C4" s="24">
        <v>24</v>
      </c>
      <c r="D4" s="24">
        <v>1</v>
      </c>
      <c r="E4" s="24">
        <v>23</v>
      </c>
      <c r="F4" s="24">
        <v>2</v>
      </c>
    </row>
    <row r="5" spans="1:6" x14ac:dyDescent="0.2">
      <c r="A5" s="23" t="s">
        <v>86</v>
      </c>
      <c r="B5" s="24">
        <v>1</v>
      </c>
      <c r="C5" s="24">
        <v>2</v>
      </c>
      <c r="D5" s="24">
        <v>3</v>
      </c>
      <c r="E5" s="24">
        <v>1</v>
      </c>
      <c r="F5" s="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options</vt:lpstr>
      <vt:lpstr>PARETOchart</vt:lpstr>
      <vt:lpstr>fishbone</vt:lpstr>
      <vt:lpstr>ScatterPlot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2016-05-03T16:19:41Z</dcterms:modified>
</cp:coreProperties>
</file>