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2" i="1" l="1"/>
  <c r="F2" i="1" l="1"/>
  <c r="F8" i="1"/>
  <c r="G8" i="1" s="1"/>
  <c r="F5" i="1"/>
  <c r="G5" i="1" s="1"/>
  <c r="F7" i="1"/>
  <c r="G7" i="1" s="1"/>
  <c r="F6" i="1"/>
  <c r="G6" i="1" s="1"/>
  <c r="F10" i="1"/>
  <c r="G10" i="1" s="1"/>
  <c r="F3" i="1"/>
  <c r="G3" i="1" s="1"/>
  <c r="F9" i="1"/>
  <c r="G9" i="1" s="1"/>
  <c r="F4" i="1"/>
  <c r="G4" i="1" s="1"/>
  <c r="F11" i="1"/>
  <c r="G11" i="1" s="1"/>
  <c r="C13" i="1"/>
  <c r="D13" i="1"/>
  <c r="E13" i="1"/>
  <c r="B13" i="1"/>
</calcChain>
</file>

<file path=xl/sharedStrings.xml><?xml version="1.0" encoding="utf-8"?>
<sst xmlns="http://schemas.openxmlformats.org/spreadsheetml/2006/main" count="23" uniqueCount="19">
  <si>
    <t>ФИО</t>
  </si>
  <si>
    <t>Математика</t>
  </si>
  <si>
    <t>русский</t>
  </si>
  <si>
    <t>сумма баллов</t>
  </si>
  <si>
    <t>сообщение о зачислении</t>
  </si>
  <si>
    <t>Арбузов Н.</t>
  </si>
  <si>
    <t>Баев Е.</t>
  </si>
  <si>
    <t>Бондарёва А.</t>
  </si>
  <si>
    <t>Варшавская Е.</t>
  </si>
  <si>
    <t>Голубева В.</t>
  </si>
  <si>
    <t>Денисов В.</t>
  </si>
  <si>
    <t>Ковалев С.</t>
  </si>
  <si>
    <t>Скворцов А.</t>
  </si>
  <si>
    <t>Чернова П.</t>
  </si>
  <si>
    <t>Хасанов Р.</t>
  </si>
  <si>
    <t>физика</t>
  </si>
  <si>
    <t>информатика</t>
  </si>
  <si>
    <t>среднее значение</t>
  </si>
  <si>
    <t>порог: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</si>
</sst>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wrapText="1"/>
    </xf>
  </cellXfs>
  <cellStyles count="1">
    <cellStyle name="Обычный" xfId="0" builtinId="0"/>
  </cellStyles>
  <dxfs count="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Лист1!$A$2:$A$11</c15:sqref>
                  </c15:fullRef>
                </c:ext>
              </c:extLst>
              <c:f>(Лист1!$A$2:$A$3,Лист1!$A$5,Лист1!$A$8:$A$9)</c:f>
              <c:strCache>
                <c:ptCount val="5"/>
                <c:pt idx="0">
                  <c:v>Арбузов Н.</c:v>
                </c:pt>
                <c:pt idx="1">
                  <c:v>Ковалев С.</c:v>
                </c:pt>
                <c:pt idx="2">
                  <c:v>Бондарёва А.</c:v>
                </c:pt>
                <c:pt idx="3">
                  <c:v>Баев Е.</c:v>
                </c:pt>
                <c:pt idx="4">
                  <c:v>Скворцов А.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Лист1!$B$2:$B$11</c15:sqref>
                  </c15:fullRef>
                </c:ext>
              </c:extLst>
              <c:f>(Лист1!$B$2:$B$3,Лист1!$B$5,Лист1!$B$8:$B$9)</c:f>
              <c:numCache>
                <c:formatCode>General</c:formatCode>
                <c:ptCount val="5"/>
                <c:pt idx="0">
                  <c:v>88</c:v>
                </c:pt>
                <c:pt idx="1">
                  <c:v>88</c:v>
                </c:pt>
                <c:pt idx="2">
                  <c:v>67</c:v>
                </c:pt>
                <c:pt idx="3">
                  <c:v>59</c:v>
                </c:pt>
                <c:pt idx="4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75704"/>
        <c:axId val="396772568"/>
      </c:barChart>
      <c:catAx>
        <c:axId val="39677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772568"/>
        <c:crosses val="autoZero"/>
        <c:auto val="1"/>
        <c:lblAlgn val="ctr"/>
        <c:lblOffset val="100"/>
        <c:noMultiLvlLbl val="0"/>
      </c:catAx>
      <c:valAx>
        <c:axId val="3967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77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319087</xdr:rowOff>
    </xdr:from>
    <xdr:to>
      <xdr:col>15</xdr:col>
      <xdr:colOff>266700</xdr:colOff>
      <xdr:row>12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G13" sqref="G13"/>
    </sheetView>
  </sheetViews>
  <sheetFormatPr defaultRowHeight="15" x14ac:dyDescent="0.25"/>
  <cols>
    <col min="1" max="1" width="13.7109375" customWidth="1"/>
    <col min="2" max="2" width="5.28515625" customWidth="1"/>
    <col min="3" max="4" width="5.85546875" customWidth="1"/>
    <col min="5" max="5" width="5.42578125" customWidth="1"/>
    <col min="6" max="6" width="7.5703125" customWidth="1"/>
    <col min="7" max="7" width="14.28515625" customWidth="1"/>
  </cols>
  <sheetData>
    <row r="1" spans="1:21" ht="72" customHeight="1" x14ac:dyDescent="0.25">
      <c r="A1" t="s">
        <v>0</v>
      </c>
      <c r="B1" s="1" t="s">
        <v>1</v>
      </c>
      <c r="C1" s="1" t="s">
        <v>15</v>
      </c>
      <c r="D1" s="1" t="s">
        <v>16</v>
      </c>
      <c r="E1" s="1" t="s">
        <v>2</v>
      </c>
      <c r="F1" s="2" t="s">
        <v>3</v>
      </c>
      <c r="G1" s="2" t="s">
        <v>4</v>
      </c>
      <c r="R1" s="1" t="s">
        <v>1</v>
      </c>
      <c r="S1" s="1" t="s">
        <v>15</v>
      </c>
      <c r="T1" s="1" t="s">
        <v>16</v>
      </c>
      <c r="U1" s="1" t="s">
        <v>2</v>
      </c>
    </row>
    <row r="2" spans="1:21" x14ac:dyDescent="0.25">
      <c r="A2" t="s">
        <v>5</v>
      </c>
      <c r="B2">
        <v>88</v>
      </c>
      <c r="C2">
        <v>75</v>
      </c>
      <c r="D2">
        <v>65</v>
      </c>
      <c r="E2">
        <v>88</v>
      </c>
      <c r="F2">
        <f t="shared" ref="F2:F11" si="0">SUM(B2:E2)</f>
        <v>316</v>
      </c>
      <c r="G2" t="str">
        <f t="shared" ref="G2:G11" si="1">IF(AND(B2&gt;R$2,C2&gt;S$2,D2&gt;T$2,E2&gt;U$2,F2&gt;=240), "Зачислить", "Отказать")</f>
        <v>Зачислить</v>
      </c>
      <c r="Q2" t="s">
        <v>18</v>
      </c>
      <c r="R2">
        <v>24</v>
      </c>
      <c r="S2">
        <v>28</v>
      </c>
      <c r="T2">
        <v>25</v>
      </c>
      <c r="U2">
        <v>34</v>
      </c>
    </row>
    <row r="3" spans="1:21" x14ac:dyDescent="0.25">
      <c r="A3" t="s">
        <v>11</v>
      </c>
      <c r="B3">
        <v>88</v>
      </c>
      <c r="C3">
        <v>80</v>
      </c>
      <c r="D3">
        <v>80</v>
      </c>
      <c r="E3">
        <v>30</v>
      </c>
      <c r="F3">
        <f t="shared" si="0"/>
        <v>278</v>
      </c>
      <c r="G3" t="str">
        <f t="shared" si="1"/>
        <v>Отказать</v>
      </c>
    </row>
    <row r="4" spans="1:21" x14ac:dyDescent="0.25">
      <c r="A4" t="s">
        <v>13</v>
      </c>
      <c r="B4">
        <v>54</v>
      </c>
      <c r="C4">
        <v>60</v>
      </c>
      <c r="D4">
        <v>67</v>
      </c>
      <c r="E4">
        <v>87</v>
      </c>
      <c r="F4">
        <f t="shared" si="0"/>
        <v>268</v>
      </c>
      <c r="G4" t="str">
        <f t="shared" si="1"/>
        <v>Зачислить</v>
      </c>
    </row>
    <row r="5" spans="1:21" x14ac:dyDescent="0.25">
      <c r="A5" t="s">
        <v>7</v>
      </c>
      <c r="B5">
        <v>67</v>
      </c>
      <c r="C5">
        <v>67</v>
      </c>
      <c r="D5">
        <v>53</v>
      </c>
      <c r="E5">
        <v>64</v>
      </c>
      <c r="F5">
        <f t="shared" si="0"/>
        <v>251</v>
      </c>
      <c r="G5" t="str">
        <f t="shared" si="1"/>
        <v>Зачислить</v>
      </c>
    </row>
    <row r="6" spans="1:21" x14ac:dyDescent="0.25">
      <c r="A6" t="s">
        <v>9</v>
      </c>
      <c r="B6">
        <v>54</v>
      </c>
      <c r="C6">
        <v>76</v>
      </c>
      <c r="D6">
        <v>48</v>
      </c>
      <c r="E6">
        <v>68</v>
      </c>
      <c r="F6">
        <f t="shared" si="0"/>
        <v>246</v>
      </c>
      <c r="G6" t="str">
        <f t="shared" si="1"/>
        <v>Зачислить</v>
      </c>
    </row>
    <row r="7" spans="1:21" x14ac:dyDescent="0.25">
      <c r="A7" t="s">
        <v>8</v>
      </c>
      <c r="B7">
        <v>45</v>
      </c>
      <c r="C7">
        <v>30</v>
      </c>
      <c r="D7">
        <v>75</v>
      </c>
      <c r="E7">
        <v>80</v>
      </c>
      <c r="F7">
        <f t="shared" si="0"/>
        <v>230</v>
      </c>
      <c r="G7" t="str">
        <f t="shared" si="1"/>
        <v>Отказать</v>
      </c>
    </row>
    <row r="8" spans="1:21" x14ac:dyDescent="0.25">
      <c r="A8" t="s">
        <v>6</v>
      </c>
      <c r="B8">
        <v>59</v>
      </c>
      <c r="C8">
        <v>55</v>
      </c>
      <c r="D8">
        <v>51</v>
      </c>
      <c r="E8">
        <v>57</v>
      </c>
      <c r="F8">
        <f t="shared" si="0"/>
        <v>222</v>
      </c>
      <c r="G8" t="str">
        <f t="shared" si="1"/>
        <v>Отказать</v>
      </c>
    </row>
    <row r="9" spans="1:21" x14ac:dyDescent="0.25">
      <c r="A9" t="s">
        <v>12</v>
      </c>
      <c r="B9">
        <v>68</v>
      </c>
      <c r="C9">
        <v>27</v>
      </c>
      <c r="D9">
        <v>24</v>
      </c>
      <c r="E9">
        <v>54</v>
      </c>
      <c r="F9">
        <f t="shared" si="0"/>
        <v>173</v>
      </c>
      <c r="G9" t="str">
        <f t="shared" si="1"/>
        <v>Отказать</v>
      </c>
    </row>
    <row r="10" spans="1:21" x14ac:dyDescent="0.25">
      <c r="A10" t="s">
        <v>10</v>
      </c>
      <c r="B10">
        <v>30</v>
      </c>
      <c r="C10">
        <v>67</v>
      </c>
      <c r="D10">
        <v>45</v>
      </c>
      <c r="E10">
        <v>23</v>
      </c>
      <c r="F10">
        <f t="shared" si="0"/>
        <v>165</v>
      </c>
      <c r="G10" t="str">
        <f t="shared" si="1"/>
        <v>Отказать</v>
      </c>
    </row>
    <row r="11" spans="1:21" x14ac:dyDescent="0.25">
      <c r="A11" t="s">
        <v>14</v>
      </c>
      <c r="B11">
        <v>55</v>
      </c>
      <c r="C11">
        <v>26</v>
      </c>
      <c r="D11">
        <v>30</v>
      </c>
      <c r="E11">
        <v>32</v>
      </c>
      <c r="F11">
        <f t="shared" si="0"/>
        <v>143</v>
      </c>
      <c r="G11" t="str">
        <f t="shared" si="1"/>
        <v>Отказать</v>
      </c>
    </row>
    <row r="13" spans="1:21" ht="30" x14ac:dyDescent="0.25">
      <c r="A13" s="2" t="s">
        <v>17</v>
      </c>
      <c r="B13">
        <f>AVERAGE(B2:B11)</f>
        <v>60.8</v>
      </c>
      <c r="C13">
        <f t="shared" ref="C13:E13" si="2">AVERAGE(C2:C11)</f>
        <v>56.3</v>
      </c>
      <c r="D13">
        <f t="shared" si="2"/>
        <v>53.8</v>
      </c>
      <c r="E13">
        <f t="shared" si="2"/>
        <v>58.3</v>
      </c>
    </row>
  </sheetData>
  <sortState ref="A2:G11">
    <sortCondition descending="1" ref="F2"/>
  </sortState>
  <conditionalFormatting sqref="G2:G11">
    <cfRule type="containsText" dxfId="12" priority="7" operator="containsText" text="Зачислить">
      <formula>NOT(ISERROR(SEARCH("Зачислить",G2)))</formula>
    </cfRule>
  </conditionalFormatting>
  <conditionalFormatting sqref="G2:G11">
    <cfRule type="containsText" dxfId="11" priority="6" operator="containsText" text="Отказать">
      <formula>NOT(ISERROR(SEARCH("Отказать",G2)))</formula>
    </cfRule>
  </conditionalFormatting>
  <conditionalFormatting sqref="B2:B11">
    <cfRule type="cellIs" dxfId="10" priority="5" operator="lessThan">
      <formula>24</formula>
    </cfRule>
    <cfRule type="cellIs" dxfId="9" priority="3" operator="lessThan">
      <formula>24</formula>
    </cfRule>
  </conditionalFormatting>
  <conditionalFormatting sqref="C2:C11">
    <cfRule type="cellIs" dxfId="8" priority="4" operator="lessThan">
      <formula>28</formula>
    </cfRule>
  </conditionalFormatting>
  <conditionalFormatting sqref="D2:D11">
    <cfRule type="cellIs" dxfId="7" priority="2" operator="lessThan">
      <formula>25</formula>
    </cfRule>
  </conditionalFormatting>
  <conditionalFormatting sqref="E2:E11">
    <cfRule type="cellIs" dxfId="0" priority="1" operator="lessThan">
      <formula>34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2020-11-23T09:01:25Z</dcterms:modified>
</cp:coreProperties>
</file>