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5" i="1" l="1"/>
  <c r="M14" i="1"/>
  <c r="L5" i="1"/>
  <c r="L14" i="1"/>
  <c r="K5" i="1"/>
  <c r="K14" i="1"/>
  <c r="I5" i="1"/>
  <c r="J5" i="1" s="1"/>
  <c r="I14" i="1"/>
  <c r="J14" i="1"/>
  <c r="H5" i="1"/>
  <c r="H9" i="1"/>
  <c r="I9" i="1" s="1"/>
  <c r="J9" i="1" s="1"/>
  <c r="K9" i="1" s="1"/>
  <c r="L9" i="1" s="1"/>
  <c r="M9" i="1" s="1"/>
  <c r="H14" i="1"/>
  <c r="H15" i="1"/>
  <c r="I15" i="1" s="1"/>
  <c r="J15" i="1" s="1"/>
  <c r="K15" i="1" s="1"/>
  <c r="L15" i="1" s="1"/>
  <c r="M15" i="1" s="1"/>
  <c r="H2" i="1"/>
  <c r="I2" i="1" s="1"/>
  <c r="J2" i="1" s="1"/>
  <c r="K2" i="1" s="1"/>
  <c r="L2" i="1" s="1"/>
  <c r="M2" i="1" s="1"/>
  <c r="G3" i="1"/>
  <c r="H3" i="1" s="1"/>
  <c r="I3" i="1" s="1"/>
  <c r="J3" i="1" s="1"/>
  <c r="K3" i="1" s="1"/>
  <c r="L3" i="1" s="1"/>
  <c r="M3" i="1" s="1"/>
  <c r="G4" i="1"/>
  <c r="H4" i="1" s="1"/>
  <c r="I4" i="1" s="1"/>
  <c r="J4" i="1" s="1"/>
  <c r="K4" i="1" s="1"/>
  <c r="L4" i="1" s="1"/>
  <c r="M4" i="1" s="1"/>
  <c r="G5" i="1"/>
  <c r="G6" i="1"/>
  <c r="H6" i="1" s="1"/>
  <c r="I6" i="1" s="1"/>
  <c r="J6" i="1" s="1"/>
  <c r="K6" i="1" s="1"/>
  <c r="L6" i="1" s="1"/>
  <c r="M6" i="1" s="1"/>
  <c r="G7" i="1"/>
  <c r="H7" i="1" s="1"/>
  <c r="I7" i="1" s="1"/>
  <c r="J7" i="1" s="1"/>
  <c r="K7" i="1" s="1"/>
  <c r="L7" i="1" s="1"/>
  <c r="M7" i="1" s="1"/>
  <c r="G8" i="1"/>
  <c r="H8" i="1" s="1"/>
  <c r="I8" i="1" s="1"/>
  <c r="J8" i="1" s="1"/>
  <c r="K8" i="1" s="1"/>
  <c r="L8" i="1" s="1"/>
  <c r="M8" i="1" s="1"/>
  <c r="G9" i="1"/>
  <c r="G10" i="1"/>
  <c r="H10" i="1" s="1"/>
  <c r="I10" i="1" s="1"/>
  <c r="J10" i="1" s="1"/>
  <c r="K10" i="1" s="1"/>
  <c r="L10" i="1" s="1"/>
  <c r="M10" i="1" s="1"/>
  <c r="G11" i="1"/>
  <c r="H11" i="1" s="1"/>
  <c r="I11" i="1" s="1"/>
  <c r="J11" i="1" s="1"/>
  <c r="K11" i="1" s="1"/>
  <c r="L11" i="1" s="1"/>
  <c r="M11" i="1" s="1"/>
  <c r="G12" i="1"/>
  <c r="H12" i="1" s="1"/>
  <c r="I12" i="1" s="1"/>
  <c r="J12" i="1" s="1"/>
  <c r="K12" i="1" s="1"/>
  <c r="L12" i="1" s="1"/>
  <c r="M12" i="1" s="1"/>
  <c r="G13" i="1"/>
  <c r="H13" i="1" s="1"/>
  <c r="I13" i="1" s="1"/>
  <c r="J13" i="1" s="1"/>
  <c r="K13" i="1" s="1"/>
  <c r="L13" i="1" s="1"/>
  <c r="M13" i="1" s="1"/>
  <c r="G14" i="1"/>
  <c r="G15" i="1"/>
  <c r="G16" i="1"/>
  <c r="H16" i="1" s="1"/>
  <c r="I16" i="1" s="1"/>
  <c r="J16" i="1" s="1"/>
  <c r="K16" i="1" s="1"/>
  <c r="L16" i="1" s="1"/>
  <c r="M16" i="1" s="1"/>
  <c r="G2" i="1"/>
</calcChain>
</file>

<file path=xl/sharedStrings.xml><?xml version="1.0" encoding="utf-8"?>
<sst xmlns="http://schemas.openxmlformats.org/spreadsheetml/2006/main" count="58" uniqueCount="34">
  <si>
    <t>ФИО</t>
  </si>
  <si>
    <t>ПОЛ</t>
  </si>
  <si>
    <t>ДАТА НАЧАЛА РАБОТЫ С БАНКОМ</t>
  </si>
  <si>
    <t>Вклад</t>
  </si>
  <si>
    <t>Тип вклада</t>
  </si>
  <si>
    <t>Годовые проценты</t>
  </si>
  <si>
    <t>Абсолютная прибыль</t>
  </si>
  <si>
    <t>Относительная прибыль</t>
  </si>
  <si>
    <t>М</t>
  </si>
  <si>
    <t>Депозитный</t>
  </si>
  <si>
    <t>Пенсионный</t>
  </si>
  <si>
    <t>Срочный</t>
  </si>
  <si>
    <t>Ж</t>
  </si>
  <si>
    <t>Целевой</t>
  </si>
  <si>
    <t>Сидоров А.И</t>
  </si>
  <si>
    <t>Размер вклада после 1 года</t>
  </si>
  <si>
    <t>Размер вклада после 2 лет</t>
  </si>
  <si>
    <t>Размер вклада после 3 лет</t>
  </si>
  <si>
    <t>Размер вклада после 4 лет</t>
  </si>
  <si>
    <t>Размер вклада после 5 лет</t>
  </si>
  <si>
    <t>Голубева В.</t>
  </si>
  <si>
    <t>Бушуев А.</t>
  </si>
  <si>
    <t>Леонов А.</t>
  </si>
  <si>
    <t>Искандиров М.</t>
  </si>
  <si>
    <t>Бондарева Л.</t>
  </si>
  <si>
    <t>Володина Т</t>
  </si>
  <si>
    <t>Старосвицкий С.</t>
  </si>
  <si>
    <t>Петров И.</t>
  </si>
  <si>
    <t>Ломов О.</t>
  </si>
  <si>
    <t>Романов В.</t>
  </si>
  <si>
    <t>Сергеев А.</t>
  </si>
  <si>
    <t>Грибов Н.</t>
  </si>
  <si>
    <t>Буглеева А.</t>
  </si>
  <si>
    <t>Старосельцева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</si>
</sst>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4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13" sqref="J13"/>
    </sheetView>
  </sheetViews>
  <sheetFormatPr defaultRowHeight="15" x14ac:dyDescent="0.25"/>
  <cols>
    <col min="1" max="1" width="19.5703125" customWidth="1"/>
    <col min="2" max="2" width="9.7109375" customWidth="1"/>
    <col min="3" max="3" width="19.42578125" customWidth="1"/>
    <col min="4" max="4" width="10" customWidth="1"/>
    <col min="5" max="5" width="14" customWidth="1"/>
    <col min="6" max="6" width="10.42578125" customWidth="1"/>
    <col min="7" max="7" width="13" customWidth="1"/>
    <col min="8" max="8" width="13.7109375" customWidth="1"/>
    <col min="9" max="9" width="13.5703125" customWidth="1"/>
    <col min="10" max="10" width="13.28515625" customWidth="1"/>
    <col min="11" max="11" width="13.5703125" customWidth="1"/>
    <col min="12" max="12" width="11.42578125" customWidth="1"/>
    <col min="13" max="13" width="15" customWidth="1"/>
  </cols>
  <sheetData>
    <row r="1" spans="1:13" ht="49.5" customHeight="1" x14ac:dyDescent="0.25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7" t="s">
        <v>5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6</v>
      </c>
      <c r="M1" s="7" t="s">
        <v>7</v>
      </c>
    </row>
    <row r="2" spans="1:13" x14ac:dyDescent="0.25">
      <c r="A2" s="5" t="s">
        <v>21</v>
      </c>
      <c r="B2" s="6" t="s">
        <v>8</v>
      </c>
      <c r="C2" s="2">
        <v>43901</v>
      </c>
      <c r="D2" s="1">
        <v>10000</v>
      </c>
      <c r="E2" s="1" t="s">
        <v>9</v>
      </c>
      <c r="F2" s="3">
        <v>10</v>
      </c>
      <c r="G2">
        <f>D2*($F2/100)+D2</f>
        <v>11000</v>
      </c>
      <c r="H2">
        <f>G2*($F2/100)+G2</f>
        <v>12100</v>
      </c>
      <c r="I2">
        <f t="shared" ref="I2:K2" si="0">H2*($F2/100)+H2</f>
        <v>13310</v>
      </c>
      <c r="J2">
        <f t="shared" si="0"/>
        <v>14641</v>
      </c>
      <c r="K2">
        <f>ROUND((J2*($F2/100)+J2),0)</f>
        <v>16105</v>
      </c>
      <c r="L2">
        <f>ROUND((K2-D2),0)</f>
        <v>6105</v>
      </c>
      <c r="M2">
        <f>ROUND((L2/D2*100),0)</f>
        <v>61</v>
      </c>
    </row>
    <row r="3" spans="1:13" x14ac:dyDescent="0.25">
      <c r="A3" s="5" t="s">
        <v>22</v>
      </c>
      <c r="B3" s="6" t="s">
        <v>8</v>
      </c>
      <c r="C3" s="2">
        <v>43355</v>
      </c>
      <c r="D3" s="1">
        <v>64000</v>
      </c>
      <c r="E3" s="1" t="s">
        <v>10</v>
      </c>
      <c r="F3" s="3">
        <v>6</v>
      </c>
      <c r="G3">
        <f t="shared" ref="G3:G16" si="1">D3*($F3/100)+D3</f>
        <v>67840</v>
      </c>
      <c r="H3">
        <f t="shared" ref="H3:K16" si="2">G3*($F3/100)+G3</f>
        <v>71910.399999999994</v>
      </c>
      <c r="I3">
        <f t="shared" si="2"/>
        <v>76225.02399999999</v>
      </c>
      <c r="J3">
        <f t="shared" si="2"/>
        <v>80798.525439999983</v>
      </c>
      <c r="K3">
        <f t="shared" ref="K3:K16" si="3">ROUND((J3*($F3/100)+J3),0)</f>
        <v>85646</v>
      </c>
      <c r="L3">
        <f t="shared" ref="L3:L16" si="4">ROUND((K3-D3),0)</f>
        <v>21646</v>
      </c>
      <c r="M3">
        <f t="shared" ref="M3:M16" si="5">ROUND((L3/D3*100),0)</f>
        <v>34</v>
      </c>
    </row>
    <row r="4" spans="1:13" x14ac:dyDescent="0.25">
      <c r="A4" s="5" t="s">
        <v>23</v>
      </c>
      <c r="B4" s="6" t="s">
        <v>8</v>
      </c>
      <c r="C4" s="2">
        <v>42135</v>
      </c>
      <c r="D4" s="1">
        <v>200000</v>
      </c>
      <c r="E4" s="1" t="s">
        <v>11</v>
      </c>
      <c r="F4" s="3">
        <v>16</v>
      </c>
      <c r="G4">
        <f t="shared" si="1"/>
        <v>232000</v>
      </c>
      <c r="H4">
        <f t="shared" si="2"/>
        <v>269120</v>
      </c>
      <c r="I4">
        <f t="shared" si="2"/>
        <v>312179.20000000001</v>
      </c>
      <c r="J4">
        <f t="shared" si="2"/>
        <v>362127.87200000003</v>
      </c>
      <c r="K4">
        <f t="shared" si="3"/>
        <v>420068</v>
      </c>
      <c r="L4">
        <f t="shared" si="4"/>
        <v>220068</v>
      </c>
      <c r="M4">
        <f t="shared" si="5"/>
        <v>110</v>
      </c>
    </row>
    <row r="5" spans="1:13" x14ac:dyDescent="0.25">
      <c r="A5" s="5" t="s">
        <v>20</v>
      </c>
      <c r="B5" s="6" t="s">
        <v>12</v>
      </c>
      <c r="C5" s="2">
        <v>41085</v>
      </c>
      <c r="D5" s="1">
        <v>1000000</v>
      </c>
      <c r="E5" s="1" t="s">
        <v>11</v>
      </c>
      <c r="F5" s="3">
        <v>22</v>
      </c>
      <c r="G5">
        <f t="shared" si="1"/>
        <v>1220000</v>
      </c>
      <c r="H5">
        <f t="shared" si="2"/>
        <v>1488400</v>
      </c>
      <c r="I5">
        <f t="shared" si="2"/>
        <v>1815848</v>
      </c>
      <c r="J5">
        <f t="shared" si="2"/>
        <v>2215334.56</v>
      </c>
      <c r="K5">
        <f t="shared" si="3"/>
        <v>2702708</v>
      </c>
      <c r="L5">
        <f t="shared" si="4"/>
        <v>1702708</v>
      </c>
      <c r="M5">
        <f t="shared" si="5"/>
        <v>170</v>
      </c>
    </row>
    <row r="6" spans="1:13" x14ac:dyDescent="0.25">
      <c r="A6" s="5" t="s">
        <v>24</v>
      </c>
      <c r="B6" s="6" t="s">
        <v>12</v>
      </c>
      <c r="C6" s="2">
        <v>42545</v>
      </c>
      <c r="D6" s="1">
        <v>17000</v>
      </c>
      <c r="E6" s="1" t="s">
        <v>13</v>
      </c>
      <c r="F6" s="3">
        <v>19</v>
      </c>
      <c r="G6">
        <f t="shared" si="1"/>
        <v>20230</v>
      </c>
      <c r="H6">
        <f t="shared" si="2"/>
        <v>24073.7</v>
      </c>
      <c r="I6">
        <f t="shared" si="2"/>
        <v>28647.703000000001</v>
      </c>
      <c r="J6">
        <f t="shared" si="2"/>
        <v>34090.76657</v>
      </c>
      <c r="K6">
        <f t="shared" si="3"/>
        <v>40568</v>
      </c>
      <c r="L6">
        <f t="shared" si="4"/>
        <v>23568</v>
      </c>
      <c r="M6">
        <f t="shared" si="5"/>
        <v>139</v>
      </c>
    </row>
    <row r="7" spans="1:13" x14ac:dyDescent="0.25">
      <c r="A7" s="5" t="s">
        <v>25</v>
      </c>
      <c r="B7" s="6" t="s">
        <v>12</v>
      </c>
      <c r="C7" s="2">
        <v>42121</v>
      </c>
      <c r="D7" s="1">
        <v>100000</v>
      </c>
      <c r="E7" s="1" t="s">
        <v>9</v>
      </c>
      <c r="F7" s="3">
        <v>14</v>
      </c>
      <c r="G7">
        <f t="shared" si="1"/>
        <v>114000</v>
      </c>
      <c r="H7">
        <f t="shared" si="2"/>
        <v>129960</v>
      </c>
      <c r="I7">
        <f t="shared" si="2"/>
        <v>148154.4</v>
      </c>
      <c r="J7">
        <f t="shared" si="2"/>
        <v>168896.016</v>
      </c>
      <c r="K7">
        <f t="shared" si="3"/>
        <v>192541</v>
      </c>
      <c r="L7">
        <f t="shared" si="4"/>
        <v>92541</v>
      </c>
      <c r="M7">
        <f t="shared" si="5"/>
        <v>93</v>
      </c>
    </row>
    <row r="8" spans="1:13" x14ac:dyDescent="0.25">
      <c r="A8" s="5" t="s">
        <v>26</v>
      </c>
      <c r="B8" s="6" t="s">
        <v>8</v>
      </c>
      <c r="C8" s="2">
        <v>41635</v>
      </c>
      <c r="D8" s="1">
        <v>12000</v>
      </c>
      <c r="E8" s="1" t="s">
        <v>9</v>
      </c>
      <c r="F8" s="3">
        <v>16</v>
      </c>
      <c r="G8">
        <f t="shared" si="1"/>
        <v>13920</v>
      </c>
      <c r="H8">
        <f t="shared" si="2"/>
        <v>16147.2</v>
      </c>
      <c r="I8">
        <f t="shared" si="2"/>
        <v>18730.752</v>
      </c>
      <c r="J8">
        <f t="shared" si="2"/>
        <v>21727.672320000001</v>
      </c>
      <c r="K8">
        <f t="shared" si="3"/>
        <v>25204</v>
      </c>
      <c r="L8">
        <f t="shared" si="4"/>
        <v>13204</v>
      </c>
      <c r="M8">
        <f t="shared" si="5"/>
        <v>110</v>
      </c>
    </row>
    <row r="9" spans="1:13" x14ac:dyDescent="0.25">
      <c r="A9" s="5" t="s">
        <v>27</v>
      </c>
      <c r="B9" s="6" t="s">
        <v>8</v>
      </c>
      <c r="C9" s="2">
        <v>40180</v>
      </c>
      <c r="D9" s="1">
        <v>18000</v>
      </c>
      <c r="E9" s="1" t="s">
        <v>10</v>
      </c>
      <c r="F9" s="3">
        <v>16</v>
      </c>
      <c r="G9">
        <f t="shared" si="1"/>
        <v>20880</v>
      </c>
      <c r="H9">
        <f t="shared" si="2"/>
        <v>24220.799999999999</v>
      </c>
      <c r="I9">
        <f t="shared" si="2"/>
        <v>28096.128000000001</v>
      </c>
      <c r="J9">
        <f t="shared" si="2"/>
        <v>32591.50848</v>
      </c>
      <c r="K9">
        <f t="shared" si="3"/>
        <v>37806</v>
      </c>
      <c r="L9">
        <f t="shared" si="4"/>
        <v>19806</v>
      </c>
      <c r="M9">
        <f t="shared" si="5"/>
        <v>110</v>
      </c>
    </row>
    <row r="10" spans="1:13" x14ac:dyDescent="0.25">
      <c r="A10" s="5" t="s">
        <v>30</v>
      </c>
      <c r="B10" s="6" t="s">
        <v>8</v>
      </c>
      <c r="C10" s="2">
        <v>39915</v>
      </c>
      <c r="D10" s="1">
        <v>43000</v>
      </c>
      <c r="E10" s="1" t="s">
        <v>10</v>
      </c>
      <c r="F10" s="3">
        <v>16</v>
      </c>
      <c r="G10">
        <f t="shared" si="1"/>
        <v>49880</v>
      </c>
      <c r="H10">
        <f t="shared" si="2"/>
        <v>57860.800000000003</v>
      </c>
      <c r="I10">
        <f t="shared" si="2"/>
        <v>67118.528000000006</v>
      </c>
      <c r="J10">
        <f t="shared" si="2"/>
        <v>77857.492480000001</v>
      </c>
      <c r="K10">
        <f t="shared" si="3"/>
        <v>90315</v>
      </c>
      <c r="L10">
        <f t="shared" si="4"/>
        <v>47315</v>
      </c>
      <c r="M10">
        <f t="shared" si="5"/>
        <v>110</v>
      </c>
    </row>
    <row r="11" spans="1:13" x14ac:dyDescent="0.25">
      <c r="A11" s="5" t="s">
        <v>28</v>
      </c>
      <c r="B11" s="6" t="s">
        <v>8</v>
      </c>
      <c r="C11" s="2">
        <v>39863</v>
      </c>
      <c r="D11" s="1">
        <v>600000</v>
      </c>
      <c r="E11" s="1" t="s">
        <v>11</v>
      </c>
      <c r="F11" s="3">
        <v>22</v>
      </c>
      <c r="G11">
        <f t="shared" si="1"/>
        <v>732000</v>
      </c>
      <c r="H11">
        <f t="shared" si="2"/>
        <v>893040</v>
      </c>
      <c r="I11">
        <f t="shared" si="2"/>
        <v>1089508.8</v>
      </c>
      <c r="J11">
        <f t="shared" si="2"/>
        <v>1329200.736</v>
      </c>
      <c r="K11">
        <f t="shared" si="3"/>
        <v>1621625</v>
      </c>
      <c r="L11">
        <f t="shared" si="4"/>
        <v>1021625</v>
      </c>
      <c r="M11">
        <f t="shared" si="5"/>
        <v>170</v>
      </c>
    </row>
    <row r="12" spans="1:13" x14ac:dyDescent="0.25">
      <c r="A12" s="5" t="s">
        <v>29</v>
      </c>
      <c r="B12" s="6" t="s">
        <v>8</v>
      </c>
      <c r="C12" s="2">
        <v>39804</v>
      </c>
      <c r="D12" s="1">
        <v>80000</v>
      </c>
      <c r="E12" s="1" t="s">
        <v>9</v>
      </c>
      <c r="F12" s="3">
        <v>20</v>
      </c>
      <c r="G12">
        <f t="shared" si="1"/>
        <v>96000</v>
      </c>
      <c r="H12">
        <f t="shared" si="2"/>
        <v>115200</v>
      </c>
      <c r="I12">
        <f t="shared" si="2"/>
        <v>138240</v>
      </c>
      <c r="J12">
        <f t="shared" si="2"/>
        <v>165888</v>
      </c>
      <c r="K12">
        <f t="shared" si="3"/>
        <v>199066</v>
      </c>
      <c r="L12">
        <f t="shared" si="4"/>
        <v>119066</v>
      </c>
      <c r="M12">
        <f t="shared" si="5"/>
        <v>149</v>
      </c>
    </row>
    <row r="13" spans="1:13" x14ac:dyDescent="0.25">
      <c r="A13" s="5" t="s">
        <v>31</v>
      </c>
      <c r="B13" s="6" t="s">
        <v>8</v>
      </c>
      <c r="C13" s="2">
        <v>39728</v>
      </c>
      <c r="D13" s="1">
        <v>120000</v>
      </c>
      <c r="E13" s="1" t="s">
        <v>13</v>
      </c>
      <c r="F13" s="3">
        <v>25</v>
      </c>
      <c r="G13">
        <f t="shared" si="1"/>
        <v>150000</v>
      </c>
      <c r="H13">
        <f t="shared" si="2"/>
        <v>187500</v>
      </c>
      <c r="I13">
        <f t="shared" si="2"/>
        <v>234375</v>
      </c>
      <c r="J13">
        <f t="shared" si="2"/>
        <v>292968.75</v>
      </c>
      <c r="K13">
        <f t="shared" si="3"/>
        <v>366211</v>
      </c>
      <c r="L13">
        <f t="shared" si="4"/>
        <v>246211</v>
      </c>
      <c r="M13">
        <f t="shared" si="5"/>
        <v>205</v>
      </c>
    </row>
    <row r="14" spans="1:13" x14ac:dyDescent="0.25">
      <c r="A14" s="5" t="s">
        <v>14</v>
      </c>
      <c r="B14" s="6" t="s">
        <v>8</v>
      </c>
      <c r="C14" s="2">
        <v>38780</v>
      </c>
      <c r="D14" s="1">
        <v>100000</v>
      </c>
      <c r="E14" s="1" t="s">
        <v>13</v>
      </c>
      <c r="F14" s="3">
        <v>25</v>
      </c>
      <c r="G14">
        <f t="shared" si="1"/>
        <v>125000</v>
      </c>
      <c r="H14">
        <f t="shared" si="2"/>
        <v>156250</v>
      </c>
      <c r="I14">
        <f t="shared" si="2"/>
        <v>195312.5</v>
      </c>
      <c r="J14">
        <f t="shared" si="2"/>
        <v>244140.625</v>
      </c>
      <c r="K14">
        <f t="shared" si="3"/>
        <v>305176</v>
      </c>
      <c r="L14">
        <f t="shared" si="4"/>
        <v>205176</v>
      </c>
      <c r="M14">
        <f t="shared" si="5"/>
        <v>205</v>
      </c>
    </row>
    <row r="15" spans="1:13" x14ac:dyDescent="0.25">
      <c r="A15" s="5" t="s">
        <v>32</v>
      </c>
      <c r="B15" s="6" t="s">
        <v>12</v>
      </c>
      <c r="C15" s="4">
        <v>44048</v>
      </c>
      <c r="D15" s="1">
        <v>40000</v>
      </c>
      <c r="E15" s="1" t="s">
        <v>10</v>
      </c>
      <c r="F15" s="3">
        <v>6</v>
      </c>
      <c r="G15">
        <f t="shared" si="1"/>
        <v>42400</v>
      </c>
      <c r="H15">
        <f t="shared" si="2"/>
        <v>44944</v>
      </c>
      <c r="I15">
        <f t="shared" si="2"/>
        <v>47640.639999999999</v>
      </c>
      <c r="J15">
        <f t="shared" si="2"/>
        <v>50499.078399999999</v>
      </c>
      <c r="K15">
        <f t="shared" si="3"/>
        <v>53529</v>
      </c>
      <c r="L15">
        <f t="shared" si="4"/>
        <v>13529</v>
      </c>
      <c r="M15">
        <f t="shared" si="5"/>
        <v>34</v>
      </c>
    </row>
    <row r="16" spans="1:13" x14ac:dyDescent="0.25">
      <c r="A16" s="5" t="s">
        <v>33</v>
      </c>
      <c r="B16" s="6" t="s">
        <v>12</v>
      </c>
      <c r="C16" s="4">
        <v>44099</v>
      </c>
      <c r="D16" s="1">
        <v>28000</v>
      </c>
      <c r="E16" s="1" t="s">
        <v>11</v>
      </c>
      <c r="F16" s="3">
        <v>12</v>
      </c>
      <c r="G16">
        <f t="shared" si="1"/>
        <v>31360</v>
      </c>
      <c r="H16">
        <f t="shared" si="2"/>
        <v>35123.199999999997</v>
      </c>
      <c r="I16">
        <f t="shared" si="2"/>
        <v>39337.983999999997</v>
      </c>
      <c r="J16">
        <f t="shared" si="2"/>
        <v>44058.542079999999</v>
      </c>
      <c r="K16">
        <f t="shared" si="3"/>
        <v>49346</v>
      </c>
      <c r="L16">
        <f t="shared" si="4"/>
        <v>21346</v>
      </c>
      <c r="M16">
        <f t="shared" si="5"/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2020-12-24T07:34:28Z</dcterms:modified>
</cp:coreProperties>
</file>