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S4" i="1" l="1"/>
  <c r="S5" i="1"/>
  <c r="S6" i="1"/>
  <c r="S7" i="1"/>
  <c r="S8" i="1"/>
  <c r="S9" i="1"/>
  <c r="S3" i="1"/>
  <c r="S2" i="1"/>
  <c r="R10" i="1"/>
  <c r="R3" i="1"/>
  <c r="R4" i="1"/>
  <c r="R5" i="1"/>
  <c r="R6" i="1"/>
  <c r="R7" i="1"/>
  <c r="R8" i="1"/>
  <c r="R9" i="1"/>
  <c r="R2" i="1"/>
  <c r="H2" i="1"/>
  <c r="Q3" i="1"/>
  <c r="Q4" i="1"/>
  <c r="Q5" i="1"/>
  <c r="Q6" i="1"/>
  <c r="Q7" i="1"/>
  <c r="Q8" i="1"/>
  <c r="Q9" i="1"/>
  <c r="Q2" i="1"/>
  <c r="P9" i="1"/>
  <c r="P3" i="1"/>
  <c r="P4" i="1"/>
  <c r="P5" i="1"/>
  <c r="P6" i="1"/>
  <c r="P7" i="1"/>
  <c r="P8" i="1"/>
  <c r="O2" i="1"/>
  <c r="P2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3" i="1"/>
  <c r="O3" i="1" s="1"/>
  <c r="G10" i="1"/>
  <c r="H5" i="1" s="1"/>
  <c r="Q10" i="1" l="1"/>
  <c r="H9" i="1"/>
  <c r="H8" i="1"/>
  <c r="H7" i="1"/>
  <c r="H4" i="1"/>
  <c r="H3" i="1"/>
  <c r="H6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3" i="1"/>
  <c r="B2" i="1"/>
  <c r="H10" i="1" l="1"/>
  <c r="I2" i="1"/>
  <c r="I3" i="1" s="1"/>
  <c r="I4" i="1" s="1"/>
  <c r="I5" i="1" s="1"/>
  <c r="I6" i="1" s="1"/>
  <c r="I7" i="1" s="1"/>
  <c r="I8" i="1" s="1"/>
  <c r="I9" i="1" s="1"/>
</calcChain>
</file>

<file path=xl/sharedStrings.xml><?xml version="1.0" encoding="utf-8"?>
<sst xmlns="http://schemas.openxmlformats.org/spreadsheetml/2006/main" count="36" uniqueCount="33">
  <si>
    <t>Генератор</t>
  </si>
  <si>
    <t>Рост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</si>
  <si>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</si>
  <si>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</si>
  <si>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</si>
  <si>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</si>
  <si>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</si>
  <si>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</si>
  <si>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</si>
  <si>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</si>
  <si>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</si>
  <si>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</si>
  <si>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</si>
  <si>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</si>
  <si>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</si>
  <si>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</si>
  <si>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Частота</t>
  </si>
  <si>
    <t>ni%</t>
  </si>
  <si>
    <t>ki%</t>
  </si>
  <si>
    <t>всего</t>
  </si>
  <si>
    <t>&lt;155</t>
  </si>
  <si>
    <t>150-160</t>
  </si>
  <si>
    <t>160-165</t>
  </si>
  <si>
    <t>165-170</t>
  </si>
  <si>
    <t>170-175</t>
  </si>
  <si>
    <t>175-180</t>
  </si>
  <si>
    <t>180-185</t>
  </si>
  <si>
    <t>185-190</t>
  </si>
  <si>
    <t>нижняя граница</t>
  </si>
  <si>
    <t>верхняя граница</t>
  </si>
  <si>
    <t>середина</t>
  </si>
  <si>
    <t>ni</t>
  </si>
  <si>
    <t>коэфф вариации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</si>
</sst>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0" fontId="0" fillId="0" borderId="3" xfId="0" applyFill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Sheet1!$F$2:$F$9</c:f>
              <c:strCache>
                <c:ptCount val="8"/>
                <c:pt idx="0">
                  <c:v>&lt;155</c:v>
                </c:pt>
                <c:pt idx="1">
                  <c:v>150-160</c:v>
                </c:pt>
                <c:pt idx="2">
                  <c:v>160-165</c:v>
                </c:pt>
                <c:pt idx="3">
                  <c:v>165-170</c:v>
                </c:pt>
                <c:pt idx="4">
                  <c:v>170-175</c:v>
                </c:pt>
                <c:pt idx="5">
                  <c:v>175-180</c:v>
                </c:pt>
                <c:pt idx="6">
                  <c:v>180-185</c:v>
                </c:pt>
                <c:pt idx="7">
                  <c:v>185-190</c:v>
                </c:pt>
              </c:strCache>
            </c:strRef>
          </c:cat>
          <c:val>
            <c:numRef>
              <c:f>Sheet1!$G$2:$G$9</c:f>
              <c:numCache>
                <c:formatCode>General</c:formatCode>
                <c:ptCount val="8"/>
                <c:pt idx="0">
                  <c:v>1</c:v>
                </c:pt>
                <c:pt idx="1">
                  <c:v>19</c:v>
                </c:pt>
                <c:pt idx="2">
                  <c:v>24</c:v>
                </c:pt>
                <c:pt idx="3">
                  <c:v>18</c:v>
                </c:pt>
                <c:pt idx="4">
                  <c:v>17</c:v>
                </c:pt>
                <c:pt idx="5">
                  <c:v>22</c:v>
                </c:pt>
                <c:pt idx="6">
                  <c:v>29</c:v>
                </c:pt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9-421C-B54B-A8F47FF7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82126607"/>
        <c:axId val="1082139087"/>
      </c:barChart>
      <c:catAx>
        <c:axId val="1082126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2139087"/>
        <c:crosses val="autoZero"/>
        <c:auto val="1"/>
        <c:lblAlgn val="ctr"/>
        <c:lblOffset val="100"/>
        <c:noMultiLvlLbl val="0"/>
      </c:catAx>
      <c:valAx>
        <c:axId val="1082139087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212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317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Sheet1!$P$2:$P$9</c:f>
              <c:numCache>
                <c:formatCode>General</c:formatCode>
                <c:ptCount val="8"/>
                <c:pt idx="0">
                  <c:v>77.5</c:v>
                </c:pt>
                <c:pt idx="1">
                  <c:v>157.5</c:v>
                </c:pt>
                <c:pt idx="2">
                  <c:v>162.5</c:v>
                </c:pt>
                <c:pt idx="3">
                  <c:v>167.5</c:v>
                </c:pt>
                <c:pt idx="4">
                  <c:v>172.5</c:v>
                </c:pt>
                <c:pt idx="5">
                  <c:v>177.5</c:v>
                </c:pt>
                <c:pt idx="6">
                  <c:v>182.5</c:v>
                </c:pt>
                <c:pt idx="7">
                  <c:v>187.5</c:v>
                </c:pt>
              </c:numCache>
            </c:numRef>
          </c:cat>
          <c:val>
            <c:numRef>
              <c:f>Sheet1!$R$2:$R$9</c:f>
              <c:numCache>
                <c:formatCode>General</c:formatCode>
                <c:ptCount val="8"/>
                <c:pt idx="0">
                  <c:v>0.66666666666666663</c:v>
                </c:pt>
                <c:pt idx="1">
                  <c:v>12.666666666666666</c:v>
                </c:pt>
                <c:pt idx="2">
                  <c:v>16</c:v>
                </c:pt>
                <c:pt idx="3">
                  <c:v>12</c:v>
                </c:pt>
                <c:pt idx="4">
                  <c:v>11.333333333333334</c:v>
                </c:pt>
                <c:pt idx="5">
                  <c:v>14.666666666666666</c:v>
                </c:pt>
                <c:pt idx="6">
                  <c:v>19.333333333333332</c:v>
                </c:pt>
                <c:pt idx="7">
                  <c:v>13.333333333333334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6-400B-BE4E-4BC545B0D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03937935"/>
        <c:axId val="13039383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Sheet1!$R$2:$R$9</c:f>
              <c:numCache>
                <c:formatCode>General</c:formatCode>
                <c:ptCount val="8"/>
                <c:pt idx="0">
                  <c:v>0.66666666666666663</c:v>
                </c:pt>
                <c:pt idx="1">
                  <c:v>12.666666666666666</c:v>
                </c:pt>
                <c:pt idx="2">
                  <c:v>16</c:v>
                </c:pt>
                <c:pt idx="3">
                  <c:v>12</c:v>
                </c:pt>
                <c:pt idx="4">
                  <c:v>11.333333333333334</c:v>
                </c:pt>
                <c:pt idx="5">
                  <c:v>14.666666666666666</c:v>
                </c:pt>
                <c:pt idx="6">
                  <c:v>19.333333333333332</c:v>
                </c:pt>
                <c:pt idx="7">
                  <c:v>13.333333333333334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B6-400B-BE4E-4BC545B0D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937935"/>
        <c:axId val="1303938351"/>
      </c:lineChart>
      <c:catAx>
        <c:axId val="130393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938351"/>
        <c:crosses val="autoZero"/>
        <c:auto val="1"/>
        <c:lblAlgn val="ctr"/>
        <c:lblOffset val="100"/>
        <c:noMultiLvlLbl val="0"/>
      </c:catAx>
      <c:valAx>
        <c:axId val="130393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ni</a:t>
                </a:r>
                <a:r>
                  <a:rPr lang="en-US" sz="1800"/>
                  <a:t>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93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камулята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Sheet1!$O$2:$O$9</c:f>
              <c:numCache>
                <c:formatCode>General</c:formatCode>
                <c:ptCount val="8"/>
                <c:pt idx="0">
                  <c:v>155</c:v>
                </c:pt>
                <c:pt idx="1">
                  <c:v>160</c:v>
                </c:pt>
                <c:pt idx="2">
                  <c:v>165</c:v>
                </c:pt>
                <c:pt idx="3">
                  <c:v>170</c:v>
                </c:pt>
                <c:pt idx="4">
                  <c:v>175</c:v>
                </c:pt>
                <c:pt idx="5">
                  <c:v>180</c:v>
                </c:pt>
                <c:pt idx="6">
                  <c:v>185</c:v>
                </c:pt>
                <c:pt idx="7">
                  <c:v>190</c:v>
                </c:pt>
              </c:numCache>
            </c:numRef>
          </c:xVal>
          <c:yVal>
            <c:numRef>
              <c:f>Sheet1!$S$2:$S$9</c:f>
              <c:numCache>
                <c:formatCode>General</c:formatCode>
                <c:ptCount val="8"/>
                <c:pt idx="0">
                  <c:v>0.66666666666666663</c:v>
                </c:pt>
                <c:pt idx="1">
                  <c:v>13.333333333333332</c:v>
                </c:pt>
                <c:pt idx="2">
                  <c:v>29.333333333333332</c:v>
                </c:pt>
                <c:pt idx="3">
                  <c:v>41.333333333333329</c:v>
                </c:pt>
                <c:pt idx="4">
                  <c:v>52.666666666666664</c:v>
                </c:pt>
                <c:pt idx="5">
                  <c:v>67.333333333333329</c:v>
                </c:pt>
                <c:pt idx="6">
                  <c:v>86.666666666666657</c:v>
                </c:pt>
                <c:pt idx="7">
                  <c:v>99.999999999999986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0-45DD-9927-652892DD4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418223"/>
        <c:axId val="1150419055"/>
      </c:scatterChart>
      <c:valAx>
        <c:axId val="1150418223"/>
        <c:scaling>
          <c:orientation val="minMax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419055"/>
        <c:crosses val="autoZero"/>
        <c:crossBetween val="midCat"/>
      </c:valAx>
      <c:valAx>
        <c:axId val="1150419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41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10</xdr:row>
      <xdr:rowOff>95250</xdr:rowOff>
    </xdr:from>
    <xdr:to>
      <xdr:col>12</xdr:col>
      <xdr:colOff>57150</xdr:colOff>
      <xdr:row>23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138112</xdr:colOff>
      <xdr:row>11</xdr:row>
      <xdr:rowOff>0</xdr:rowOff>
    </xdr:from>
    <xdr:to>
      <xdr:col>17</xdr:col>
      <xdr:colOff>500062</xdr:colOff>
      <xdr:row>25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4762</xdr:colOff>
      <xdr:row>11</xdr:row>
      <xdr:rowOff>0</xdr:rowOff>
    </xdr:from>
    <xdr:to>
      <xdr:col>25</xdr:col>
      <xdr:colOff>309562</xdr:colOff>
      <xdr:row>25</xdr:row>
      <xdr:rowOff>66675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topLeftCell="I1" workbookViewId="0">
      <selection activeCell="D23" sqref="D23"/>
    </sheetView>
  </sheetViews>
  <sheetFormatPr defaultRowHeight="15" x14ac:dyDescent="0.25"/>
  <cols>
    <col min="1" max="1" width="10.85546875" customWidth="1"/>
    <col min="3" max="3" width="25.140625" customWidth="1"/>
    <col min="4" max="4" width="12.42578125" customWidth="1"/>
    <col min="14" max="14" width="18.5703125" customWidth="1"/>
    <col min="15" max="15" width="16.28515625" bestFit="1" customWidth="1"/>
    <col min="16" max="16" width="10" customWidth="1"/>
  </cols>
  <sheetData>
    <row r="1" spans="1:19" x14ac:dyDescent="0.25">
      <c r="A1" t="s">
        <v>0</v>
      </c>
      <c r="B1" t="s">
        <v>1</v>
      </c>
      <c r="C1" s="4" t="s">
        <v>2</v>
      </c>
      <c r="D1" s="4"/>
      <c r="F1" s="3" t="s">
        <v>11</v>
      </c>
      <c r="G1" s="3" t="s">
        <v>16</v>
      </c>
      <c r="H1" t="s">
        <v>17</v>
      </c>
      <c r="I1" t="s">
        <v>18</v>
      </c>
      <c r="N1" s="8" t="s">
        <v>28</v>
      </c>
      <c r="O1" s="9" t="s">
        <v>29</v>
      </c>
      <c r="P1" s="9" t="s">
        <v>30</v>
      </c>
      <c r="Q1" s="9" t="s">
        <v>31</v>
      </c>
      <c r="R1" s="9" t="s">
        <v>17</v>
      </c>
      <c r="S1" s="10" t="s">
        <v>18</v>
      </c>
    </row>
    <row r="2" spans="1:19" x14ac:dyDescent="0.25">
      <c r="A2">
        <v>174.84618671224098</v>
      </c>
      <c r="B2">
        <f>MROUND(A2,1)</f>
        <v>175</v>
      </c>
      <c r="C2" s="1"/>
      <c r="D2" s="1"/>
      <c r="E2">
        <v>155</v>
      </c>
      <c r="F2" s="5" t="s">
        <v>20</v>
      </c>
      <c r="G2" s="1">
        <v>1</v>
      </c>
      <c r="H2">
        <f>G2*100/$G$10</f>
        <v>0.66666666666666663</v>
      </c>
      <c r="I2">
        <f>H2</f>
        <v>0.66666666666666663</v>
      </c>
      <c r="N2" s="7">
        <v>0</v>
      </c>
      <c r="O2" s="7">
        <f>E2</f>
        <v>155</v>
      </c>
      <c r="P2" s="7">
        <f>(O2+N2)/2</f>
        <v>77.5</v>
      </c>
      <c r="Q2" s="7">
        <f>COUNTIF($B$2:$B$151,"&lt;="&amp;O2)-COUNTIF($B$2:B$151,"&lt;="&amp;N2)</f>
        <v>1</v>
      </c>
      <c r="R2" s="7">
        <f>Q2*100/$Q$10</f>
        <v>0.66666666666666663</v>
      </c>
      <c r="S2" s="7">
        <f>R2</f>
        <v>0.66666666666666663</v>
      </c>
    </row>
    <row r="3" spans="1:19" x14ac:dyDescent="0.25">
      <c r="A3">
        <v>179.73296304208503</v>
      </c>
      <c r="B3">
        <f>MROUND(A3,1)</f>
        <v>180</v>
      </c>
      <c r="C3" s="1" t="s">
        <v>3</v>
      </c>
      <c r="D3" s="1">
        <v>173.72</v>
      </c>
      <c r="E3">
        <v>160</v>
      </c>
      <c r="F3" s="5" t="s">
        <v>21</v>
      </c>
      <c r="G3" s="1">
        <v>19</v>
      </c>
      <c r="H3">
        <f t="shared" ref="H3:H9" si="0">G3*100/$G$10</f>
        <v>12.666666666666666</v>
      </c>
      <c r="I3">
        <f>I2+H3</f>
        <v>13.333333333333332</v>
      </c>
      <c r="N3" s="7">
        <f t="shared" ref="N3:N9" si="1">E2</f>
        <v>155</v>
      </c>
      <c r="O3" s="7">
        <f>N3+5</f>
        <v>160</v>
      </c>
      <c r="P3" s="7">
        <f t="shared" ref="P3:P8" si="2">(O3+N3)/2</f>
        <v>157.5</v>
      </c>
      <c r="Q3" s="7">
        <f>COUNTIF($B$2:$B$151,"&lt;="&amp;O3)-COUNTIF($B$2:B$151,"&lt;="&amp;N3)</f>
        <v>19</v>
      </c>
      <c r="R3" s="7">
        <f t="shared" ref="R3:R9" si="3">Q3*100/$Q$10</f>
        <v>12.666666666666666</v>
      </c>
      <c r="S3" s="7">
        <f>S2+R3</f>
        <v>13.333333333333332</v>
      </c>
    </row>
    <row r="4" spans="1:19" x14ac:dyDescent="0.25">
      <c r="A4">
        <v>159.56633198034609</v>
      </c>
      <c r="B4">
        <f t="shared" ref="B4:B67" si="4">MROUND(A4,1)</f>
        <v>160</v>
      </c>
      <c r="C4" s="1" t="s">
        <v>4</v>
      </c>
      <c r="D4" s="1">
        <v>0.83754835581126175</v>
      </c>
      <c r="E4">
        <v>165</v>
      </c>
      <c r="F4" s="5" t="s">
        <v>22</v>
      </c>
      <c r="G4" s="1">
        <v>24</v>
      </c>
      <c r="H4">
        <f t="shared" si="0"/>
        <v>16</v>
      </c>
      <c r="I4">
        <f t="shared" ref="I4:I9" si="5">I3+H4</f>
        <v>29.333333333333332</v>
      </c>
      <c r="N4" s="7">
        <f t="shared" si="1"/>
        <v>160</v>
      </c>
      <c r="O4" s="7">
        <f t="shared" ref="O4:O9" si="6">N4+5</f>
        <v>165</v>
      </c>
      <c r="P4" s="7">
        <f t="shared" si="2"/>
        <v>162.5</v>
      </c>
      <c r="Q4" s="7">
        <f>COUNTIF($B$2:$B$151,"&lt;="&amp;O4)-COUNTIF($B$2:B$151,"&lt;="&amp;N4)</f>
        <v>24</v>
      </c>
      <c r="R4" s="7">
        <f t="shared" si="3"/>
        <v>16</v>
      </c>
      <c r="S4" s="7">
        <f t="shared" ref="S4:S9" si="7">S3+R4</f>
        <v>29.333333333333332</v>
      </c>
    </row>
    <row r="5" spans="1:19" x14ac:dyDescent="0.25">
      <c r="A5">
        <v>180.78508865627003</v>
      </c>
      <c r="B5">
        <f t="shared" si="4"/>
        <v>181</v>
      </c>
      <c r="C5" s="1" t="s">
        <v>5</v>
      </c>
      <c r="D5" s="1">
        <v>175</v>
      </c>
      <c r="E5">
        <v>170</v>
      </c>
      <c r="F5" s="5" t="s">
        <v>23</v>
      </c>
      <c r="G5" s="1">
        <v>18</v>
      </c>
      <c r="H5">
        <f t="shared" si="0"/>
        <v>12</v>
      </c>
      <c r="I5">
        <f t="shared" si="5"/>
        <v>41.333333333333329</v>
      </c>
      <c r="N5" s="7">
        <f t="shared" si="1"/>
        <v>165</v>
      </c>
      <c r="O5" s="7">
        <f t="shared" si="6"/>
        <v>170</v>
      </c>
      <c r="P5" s="7">
        <f t="shared" si="2"/>
        <v>167.5</v>
      </c>
      <c r="Q5" s="7">
        <f>COUNTIF($B$2:$B$151,"&lt;="&amp;O5)-COUNTIF($B$2:B$151,"&lt;="&amp;N5)</f>
        <v>18</v>
      </c>
      <c r="R5" s="7">
        <f t="shared" si="3"/>
        <v>12</v>
      </c>
      <c r="S5" s="7">
        <f t="shared" si="7"/>
        <v>41.333333333333329</v>
      </c>
    </row>
    <row r="6" spans="1:19" x14ac:dyDescent="0.25">
      <c r="A6">
        <v>174.8590044862209</v>
      </c>
      <c r="B6">
        <f t="shared" si="4"/>
        <v>175</v>
      </c>
      <c r="C6" s="1" t="s">
        <v>6</v>
      </c>
      <c r="D6" s="1">
        <v>180</v>
      </c>
      <c r="E6">
        <v>175</v>
      </c>
      <c r="F6" s="5" t="s">
        <v>24</v>
      </c>
      <c r="G6" s="1">
        <v>17</v>
      </c>
      <c r="H6">
        <f t="shared" si="0"/>
        <v>11.333333333333334</v>
      </c>
      <c r="I6">
        <f t="shared" si="5"/>
        <v>52.666666666666664</v>
      </c>
      <c r="N6" s="7">
        <f t="shared" si="1"/>
        <v>170</v>
      </c>
      <c r="O6" s="7">
        <f t="shared" si="6"/>
        <v>175</v>
      </c>
      <c r="P6" s="7">
        <f t="shared" si="2"/>
        <v>172.5</v>
      </c>
      <c r="Q6" s="7">
        <f>COUNTIF($B$2:$B$151,"&lt;="&amp;O6)-COUNTIF($B$2:B$151,"&lt;="&amp;N6)</f>
        <v>17</v>
      </c>
      <c r="R6" s="7">
        <f t="shared" si="3"/>
        <v>11.333333333333334</v>
      </c>
      <c r="S6" s="7">
        <f t="shared" si="7"/>
        <v>52.666666666666664</v>
      </c>
    </row>
    <row r="7" spans="1:19" x14ac:dyDescent="0.25">
      <c r="A7">
        <v>182.26874599444562</v>
      </c>
      <c r="B7">
        <f t="shared" si="4"/>
        <v>182</v>
      </c>
      <c r="C7" s="1" t="s">
        <v>7</v>
      </c>
      <c r="D7" s="1">
        <v>10.257830533223006</v>
      </c>
      <c r="E7">
        <v>180</v>
      </c>
      <c r="F7" s="5" t="s">
        <v>25</v>
      </c>
      <c r="G7" s="1">
        <v>22</v>
      </c>
      <c r="H7">
        <f t="shared" si="0"/>
        <v>14.666666666666666</v>
      </c>
      <c r="I7">
        <f t="shared" si="5"/>
        <v>67.333333333333329</v>
      </c>
      <c r="N7" s="7">
        <f t="shared" si="1"/>
        <v>175</v>
      </c>
      <c r="O7" s="7">
        <f t="shared" si="6"/>
        <v>180</v>
      </c>
      <c r="P7" s="7">
        <f t="shared" si="2"/>
        <v>177.5</v>
      </c>
      <c r="Q7" s="7">
        <f>COUNTIF($B$2:$B$151,"&lt;="&amp;O7)-COUNTIF($B$2:B$151,"&lt;="&amp;N7)</f>
        <v>22</v>
      </c>
      <c r="R7" s="7">
        <f t="shared" si="3"/>
        <v>14.666666666666666</v>
      </c>
      <c r="S7" s="7">
        <f t="shared" si="7"/>
        <v>67.333333333333329</v>
      </c>
    </row>
    <row r="8" spans="1:19" x14ac:dyDescent="0.25">
      <c r="A8">
        <v>175.19867549668874</v>
      </c>
      <c r="B8">
        <f t="shared" si="4"/>
        <v>175</v>
      </c>
      <c r="C8" s="1" t="s">
        <v>8</v>
      </c>
      <c r="D8" s="1">
        <v>105.22308724832217</v>
      </c>
      <c r="E8">
        <v>185</v>
      </c>
      <c r="F8" s="5" t="s">
        <v>26</v>
      </c>
      <c r="G8" s="1">
        <v>29</v>
      </c>
      <c r="H8">
        <f t="shared" si="0"/>
        <v>19.333333333333332</v>
      </c>
      <c r="I8">
        <f t="shared" si="5"/>
        <v>86.666666666666657</v>
      </c>
      <c r="N8" s="7">
        <f t="shared" si="1"/>
        <v>180</v>
      </c>
      <c r="O8" s="7">
        <f t="shared" si="6"/>
        <v>185</v>
      </c>
      <c r="P8" s="7">
        <f t="shared" si="2"/>
        <v>182.5</v>
      </c>
      <c r="Q8" s="7">
        <f>COUNTIF($B$2:$B$151,"&lt;="&amp;O8)-COUNTIF($B$2:B$151,"&lt;="&amp;N8)</f>
        <v>29</v>
      </c>
      <c r="R8" s="7">
        <f t="shared" si="3"/>
        <v>19.333333333333332</v>
      </c>
      <c r="S8" s="7">
        <f t="shared" si="7"/>
        <v>86.666666666666657</v>
      </c>
    </row>
    <row r="9" spans="1:19" x14ac:dyDescent="0.25">
      <c r="A9">
        <v>181.27002777184362</v>
      </c>
      <c r="B9">
        <f t="shared" si="4"/>
        <v>181</v>
      </c>
      <c r="C9" s="1" t="s">
        <v>9</v>
      </c>
      <c r="D9" s="1">
        <v>-1.2604575042996966</v>
      </c>
      <c r="E9">
        <v>190</v>
      </c>
      <c r="F9" s="5" t="s">
        <v>27</v>
      </c>
      <c r="G9" s="1">
        <v>20</v>
      </c>
      <c r="H9">
        <f t="shared" si="0"/>
        <v>13.333333333333334</v>
      </c>
      <c r="I9">
        <f t="shared" si="5"/>
        <v>99.999999999999986</v>
      </c>
      <c r="N9" s="11">
        <f t="shared" si="1"/>
        <v>185</v>
      </c>
      <c r="O9" s="11">
        <f t="shared" si="6"/>
        <v>190</v>
      </c>
      <c r="P9" s="11">
        <f>(O9+N9)/2</f>
        <v>187.5</v>
      </c>
      <c r="Q9" s="11">
        <f>COUNTIF($B$2:$B$151,"&lt;="&amp;O9)-COUNTIF($B$2:B$151,"&lt;="&amp;N9)</f>
        <v>20</v>
      </c>
      <c r="R9" s="11">
        <f t="shared" si="3"/>
        <v>13.333333333333334</v>
      </c>
      <c r="S9" s="11">
        <f t="shared" si="7"/>
        <v>99.999999999999986</v>
      </c>
    </row>
    <row r="10" spans="1:19" x14ac:dyDescent="0.25">
      <c r="A10">
        <v>169.96688741721854</v>
      </c>
      <c r="B10">
        <f t="shared" si="4"/>
        <v>170</v>
      </c>
      <c r="C10" s="1" t="s">
        <v>10</v>
      </c>
      <c r="D10" s="1">
        <v>-0.12184860694976682</v>
      </c>
      <c r="F10" s="6" t="s">
        <v>19</v>
      </c>
      <c r="G10" s="6">
        <f>SUM(G2:G9)</f>
        <v>150</v>
      </c>
      <c r="H10" s="7">
        <f>SUM(H2:H9)</f>
        <v>99.999999999999986</v>
      </c>
      <c r="N10" s="8"/>
      <c r="O10" s="9"/>
      <c r="P10" s="9"/>
      <c r="Q10" s="7">
        <f>SUM(Q2:Q9)</f>
        <v>150</v>
      </c>
      <c r="R10" s="7">
        <f>SUM(R2:R9)</f>
        <v>99.999999999999986</v>
      </c>
      <c r="S10" s="10"/>
    </row>
    <row r="11" spans="1:19" x14ac:dyDescent="0.25">
      <c r="A11">
        <v>176.15253151036103</v>
      </c>
      <c r="B11">
        <f t="shared" si="4"/>
        <v>176</v>
      </c>
      <c r="C11" s="1" t="s">
        <v>11</v>
      </c>
      <c r="D11" s="1">
        <v>35</v>
      </c>
    </row>
    <row r="12" spans="1:19" x14ac:dyDescent="0.25">
      <c r="A12">
        <v>174.23734244819482</v>
      </c>
      <c r="B12">
        <f t="shared" si="4"/>
        <v>174</v>
      </c>
      <c r="C12" s="1" t="s">
        <v>12</v>
      </c>
      <c r="D12" s="1">
        <v>155</v>
      </c>
    </row>
    <row r="13" spans="1:19" x14ac:dyDescent="0.25">
      <c r="A13">
        <v>172.1469771416364</v>
      </c>
      <c r="B13">
        <f t="shared" si="4"/>
        <v>172</v>
      </c>
      <c r="C13" s="1" t="s">
        <v>13</v>
      </c>
      <c r="D13" s="1">
        <v>190</v>
      </c>
    </row>
    <row r="14" spans="1:19" x14ac:dyDescent="0.25">
      <c r="A14">
        <v>163.14996795556505</v>
      </c>
      <c r="B14">
        <f t="shared" si="4"/>
        <v>163</v>
      </c>
      <c r="C14" s="1" t="s">
        <v>14</v>
      </c>
      <c r="D14" s="1">
        <v>26058</v>
      </c>
    </row>
    <row r="15" spans="1:19" ht="15.75" thickBot="1" x14ac:dyDescent="0.3">
      <c r="A15">
        <v>159.76821192052981</v>
      </c>
      <c r="B15">
        <f t="shared" si="4"/>
        <v>160</v>
      </c>
      <c r="C15" s="2" t="s">
        <v>15</v>
      </c>
      <c r="D15" s="2">
        <v>150</v>
      </c>
    </row>
    <row r="16" spans="1:19" x14ac:dyDescent="0.25">
      <c r="A16">
        <v>157.03695791497543</v>
      </c>
      <c r="B16">
        <f t="shared" si="4"/>
        <v>157</v>
      </c>
    </row>
    <row r="17" spans="1:4" x14ac:dyDescent="0.25">
      <c r="A17">
        <v>183.33689382610552</v>
      </c>
      <c r="B17">
        <f t="shared" si="4"/>
        <v>183</v>
      </c>
      <c r="C17" t="s">
        <v>32</v>
      </c>
      <c r="D17">
        <f>(D7/D3)*100</f>
        <v>5.9048068922536299</v>
      </c>
    </row>
    <row r="18" spans="1:4" x14ac:dyDescent="0.25">
      <c r="A18">
        <v>164.20102542191839</v>
      </c>
      <c r="B18">
        <f t="shared" si="4"/>
        <v>164</v>
      </c>
    </row>
    <row r="19" spans="1:4" x14ac:dyDescent="0.25">
      <c r="A19">
        <v>172.60414441358685</v>
      </c>
      <c r="B19">
        <f t="shared" si="4"/>
        <v>173</v>
      </c>
    </row>
    <row r="20" spans="1:4" x14ac:dyDescent="0.25">
      <c r="A20">
        <v>166.07135227515488</v>
      </c>
      <c r="B20">
        <f t="shared" si="4"/>
        <v>166</v>
      </c>
    </row>
    <row r="21" spans="1:4" x14ac:dyDescent="0.25">
      <c r="A21">
        <v>182.11920529801324</v>
      </c>
      <c r="B21">
        <f t="shared" si="4"/>
        <v>182</v>
      </c>
    </row>
    <row r="22" spans="1:4" x14ac:dyDescent="0.25">
      <c r="A22">
        <v>179.68489638966034</v>
      </c>
      <c r="B22">
        <f t="shared" si="4"/>
        <v>180</v>
      </c>
    </row>
    <row r="23" spans="1:4" x14ac:dyDescent="0.25">
      <c r="A23">
        <v>172.20999786370433</v>
      </c>
      <c r="B23">
        <f t="shared" si="4"/>
        <v>172</v>
      </c>
    </row>
    <row r="24" spans="1:4" x14ac:dyDescent="0.25">
      <c r="A24">
        <v>169.42747276223028</v>
      </c>
      <c r="B24">
        <f t="shared" si="4"/>
        <v>169</v>
      </c>
    </row>
    <row r="25" spans="1:4" x14ac:dyDescent="0.25">
      <c r="A25">
        <v>164.50758384960477</v>
      </c>
      <c r="B25">
        <f t="shared" si="4"/>
        <v>165</v>
      </c>
    </row>
    <row r="26" spans="1:4" x14ac:dyDescent="0.25">
      <c r="A26">
        <v>188.22367015594958</v>
      </c>
      <c r="B26">
        <f t="shared" si="4"/>
        <v>188</v>
      </c>
    </row>
    <row r="27" spans="1:4" x14ac:dyDescent="0.25">
      <c r="A27">
        <v>165.24674214911343</v>
      </c>
      <c r="B27">
        <f t="shared" si="4"/>
        <v>165</v>
      </c>
    </row>
    <row r="28" spans="1:4" x14ac:dyDescent="0.25">
      <c r="A28">
        <v>162.04123050630207</v>
      </c>
      <c r="B28">
        <f t="shared" si="4"/>
        <v>162</v>
      </c>
    </row>
    <row r="29" spans="1:4" x14ac:dyDescent="0.25">
      <c r="A29">
        <v>188.43729972228158</v>
      </c>
      <c r="B29">
        <f t="shared" si="4"/>
        <v>188</v>
      </c>
    </row>
    <row r="30" spans="1:4" x14ac:dyDescent="0.25">
      <c r="A30">
        <v>185.29160435804314</v>
      </c>
      <c r="B30">
        <f t="shared" si="4"/>
        <v>185</v>
      </c>
    </row>
    <row r="31" spans="1:4" x14ac:dyDescent="0.25">
      <c r="A31">
        <v>164.97116000854518</v>
      </c>
      <c r="B31">
        <f t="shared" si="4"/>
        <v>165</v>
      </c>
    </row>
    <row r="32" spans="1:4" x14ac:dyDescent="0.25">
      <c r="A32">
        <v>157.61696218756677</v>
      </c>
      <c r="B32">
        <f t="shared" si="4"/>
        <v>158</v>
      </c>
    </row>
    <row r="33" spans="1:2" x14ac:dyDescent="0.25">
      <c r="A33">
        <v>174.8750267036958</v>
      </c>
      <c r="B33">
        <f t="shared" si="4"/>
        <v>175</v>
      </c>
    </row>
    <row r="34" spans="1:2" x14ac:dyDescent="0.25">
      <c r="A34">
        <v>189.24802392651142</v>
      </c>
      <c r="B34">
        <f t="shared" si="4"/>
        <v>189</v>
      </c>
    </row>
    <row r="35" spans="1:2" x14ac:dyDescent="0.25">
      <c r="A35">
        <v>160</v>
      </c>
      <c r="B35">
        <f t="shared" si="4"/>
        <v>160</v>
      </c>
    </row>
    <row r="36" spans="1:2" x14ac:dyDescent="0.25">
      <c r="A36">
        <v>181.70690023499253</v>
      </c>
      <c r="B36">
        <f t="shared" si="4"/>
        <v>182</v>
      </c>
    </row>
    <row r="37" spans="1:2" x14ac:dyDescent="0.25">
      <c r="A37">
        <v>160.45182653279213</v>
      </c>
      <c r="B37">
        <f t="shared" si="4"/>
        <v>160</v>
      </c>
    </row>
    <row r="38" spans="1:2" x14ac:dyDescent="0.25">
      <c r="A38">
        <v>187.8370006408887</v>
      </c>
      <c r="B38">
        <f t="shared" si="4"/>
        <v>188</v>
      </c>
    </row>
    <row r="39" spans="1:2" x14ac:dyDescent="0.25">
      <c r="A39">
        <v>156.69942320017091</v>
      </c>
      <c r="B39">
        <f t="shared" si="4"/>
        <v>157</v>
      </c>
    </row>
    <row r="40" spans="1:2" x14ac:dyDescent="0.25">
      <c r="A40">
        <v>183.92757957701346</v>
      </c>
      <c r="B40">
        <f t="shared" si="4"/>
        <v>184</v>
      </c>
    </row>
    <row r="41" spans="1:2" x14ac:dyDescent="0.25">
      <c r="A41">
        <v>162.69173253578296</v>
      </c>
      <c r="B41">
        <f t="shared" si="4"/>
        <v>163</v>
      </c>
    </row>
    <row r="42" spans="1:2" x14ac:dyDescent="0.25">
      <c r="A42">
        <v>161.86071352275155</v>
      </c>
      <c r="B42">
        <f t="shared" si="4"/>
        <v>162</v>
      </c>
    </row>
    <row r="43" spans="1:2" x14ac:dyDescent="0.25">
      <c r="A43">
        <v>165.0320444349498</v>
      </c>
      <c r="B43">
        <f t="shared" si="4"/>
        <v>165</v>
      </c>
    </row>
    <row r="44" spans="1:2" x14ac:dyDescent="0.25">
      <c r="A44">
        <v>189.77141636402479</v>
      </c>
      <c r="B44">
        <f t="shared" si="4"/>
        <v>190</v>
      </c>
    </row>
    <row r="45" spans="1:2" x14ac:dyDescent="0.25">
      <c r="A45">
        <v>166.45161290322579</v>
      </c>
      <c r="B45">
        <f t="shared" si="4"/>
        <v>166</v>
      </c>
    </row>
    <row r="46" spans="1:2" x14ac:dyDescent="0.25">
      <c r="A46">
        <v>165.24994659260841</v>
      </c>
      <c r="B46">
        <f t="shared" si="4"/>
        <v>165</v>
      </c>
    </row>
    <row r="47" spans="1:2" x14ac:dyDescent="0.25">
      <c r="A47">
        <v>155.22751548814355</v>
      </c>
      <c r="B47">
        <f t="shared" si="4"/>
        <v>155</v>
      </c>
    </row>
    <row r="48" spans="1:2" x14ac:dyDescent="0.25">
      <c r="A48">
        <v>189.99252296517838</v>
      </c>
      <c r="B48">
        <f t="shared" si="4"/>
        <v>190</v>
      </c>
    </row>
    <row r="49" spans="1:2" x14ac:dyDescent="0.25">
      <c r="A49">
        <v>162.64366588335827</v>
      </c>
      <c r="B49">
        <f t="shared" si="4"/>
        <v>163</v>
      </c>
    </row>
    <row r="50" spans="1:2" x14ac:dyDescent="0.25">
      <c r="A50">
        <v>178.24716940824609</v>
      </c>
      <c r="B50">
        <f t="shared" si="4"/>
        <v>178</v>
      </c>
    </row>
    <row r="51" spans="1:2" x14ac:dyDescent="0.25">
      <c r="A51">
        <v>170.10361033967101</v>
      </c>
      <c r="B51">
        <f t="shared" si="4"/>
        <v>170</v>
      </c>
    </row>
    <row r="52" spans="1:2" x14ac:dyDescent="0.25">
      <c r="A52">
        <v>158.01965392010254</v>
      </c>
      <c r="B52">
        <f t="shared" si="4"/>
        <v>158</v>
      </c>
    </row>
    <row r="53" spans="1:2" x14ac:dyDescent="0.25">
      <c r="A53">
        <v>187.86156804101688</v>
      </c>
      <c r="B53">
        <f t="shared" si="4"/>
        <v>188</v>
      </c>
    </row>
    <row r="54" spans="1:2" x14ac:dyDescent="0.25">
      <c r="A54">
        <v>167.92672505874813</v>
      </c>
      <c r="B54">
        <f t="shared" si="4"/>
        <v>168</v>
      </c>
    </row>
    <row r="55" spans="1:2" x14ac:dyDescent="0.25">
      <c r="A55">
        <v>165.37064729758598</v>
      </c>
      <c r="B55">
        <f t="shared" si="4"/>
        <v>165</v>
      </c>
    </row>
    <row r="56" spans="1:2" x14ac:dyDescent="0.25">
      <c r="A56">
        <v>183.38709677419354</v>
      </c>
      <c r="B56">
        <f t="shared" si="4"/>
        <v>183</v>
      </c>
    </row>
    <row r="57" spans="1:2" x14ac:dyDescent="0.25">
      <c r="A57">
        <v>155.97521897030549</v>
      </c>
      <c r="B57">
        <f t="shared" si="4"/>
        <v>156</v>
      </c>
    </row>
    <row r="58" spans="1:2" x14ac:dyDescent="0.25">
      <c r="A58">
        <v>177.76970732749413</v>
      </c>
      <c r="B58">
        <f t="shared" si="4"/>
        <v>178</v>
      </c>
    </row>
    <row r="59" spans="1:2" x14ac:dyDescent="0.25">
      <c r="A59">
        <v>182.80709250160223</v>
      </c>
      <c r="B59">
        <f t="shared" si="4"/>
        <v>183</v>
      </c>
    </row>
    <row r="60" spans="1:2" x14ac:dyDescent="0.25">
      <c r="A60">
        <v>166.62465285195472</v>
      </c>
      <c r="B60">
        <f t="shared" si="4"/>
        <v>167</v>
      </c>
    </row>
    <row r="61" spans="1:2" x14ac:dyDescent="0.25">
      <c r="A61">
        <v>165.31510361033966</v>
      </c>
      <c r="B61">
        <f t="shared" si="4"/>
        <v>165</v>
      </c>
    </row>
    <row r="62" spans="1:2" x14ac:dyDescent="0.25">
      <c r="A62">
        <v>180.50309762871183</v>
      </c>
      <c r="B62">
        <f t="shared" si="4"/>
        <v>181</v>
      </c>
    </row>
    <row r="63" spans="1:2" x14ac:dyDescent="0.25">
      <c r="A63">
        <v>183.58897671437728</v>
      </c>
      <c r="B63">
        <f t="shared" si="4"/>
        <v>184</v>
      </c>
    </row>
    <row r="64" spans="1:2" x14ac:dyDescent="0.25">
      <c r="A64">
        <v>183.61461226233712</v>
      </c>
      <c r="B64">
        <f t="shared" si="4"/>
        <v>184</v>
      </c>
    </row>
    <row r="65" spans="1:2" x14ac:dyDescent="0.25">
      <c r="A65">
        <v>162.51121555223244</v>
      </c>
      <c r="B65">
        <f t="shared" si="4"/>
        <v>163</v>
      </c>
    </row>
    <row r="66" spans="1:2" x14ac:dyDescent="0.25">
      <c r="A66">
        <v>180.93890194402906</v>
      </c>
      <c r="B66">
        <f t="shared" si="4"/>
        <v>181</v>
      </c>
    </row>
    <row r="67" spans="1:2" x14ac:dyDescent="0.25">
      <c r="A67">
        <v>181.6705832087161</v>
      </c>
      <c r="B67">
        <f t="shared" si="4"/>
        <v>182</v>
      </c>
    </row>
    <row r="68" spans="1:2" x14ac:dyDescent="0.25">
      <c r="A68">
        <v>159.83016449476608</v>
      </c>
      <c r="B68">
        <f t="shared" ref="B68:B131" si="8">MROUND(A68,1)</f>
        <v>160</v>
      </c>
    </row>
    <row r="69" spans="1:2" x14ac:dyDescent="0.25">
      <c r="A69">
        <v>171.60969878231148</v>
      </c>
      <c r="B69">
        <f t="shared" si="8"/>
        <v>172</v>
      </c>
    </row>
    <row r="70" spans="1:2" x14ac:dyDescent="0.25">
      <c r="A70">
        <v>163.0100405896176</v>
      </c>
      <c r="B70">
        <f t="shared" si="8"/>
        <v>163</v>
      </c>
    </row>
    <row r="71" spans="1:2" x14ac:dyDescent="0.25">
      <c r="A71">
        <v>179.53001495406966</v>
      </c>
      <c r="B71">
        <f t="shared" si="8"/>
        <v>180</v>
      </c>
    </row>
    <row r="72" spans="1:2" x14ac:dyDescent="0.25">
      <c r="A72">
        <v>172.48558000427261</v>
      </c>
      <c r="B72">
        <f t="shared" si="8"/>
        <v>172</v>
      </c>
    </row>
    <row r="73" spans="1:2" x14ac:dyDescent="0.25">
      <c r="A73">
        <v>179.53749198889125</v>
      </c>
      <c r="B73">
        <f t="shared" si="8"/>
        <v>180</v>
      </c>
    </row>
    <row r="74" spans="1:2" x14ac:dyDescent="0.25">
      <c r="A74">
        <v>157.75048066652425</v>
      </c>
      <c r="B74">
        <f t="shared" si="8"/>
        <v>158</v>
      </c>
    </row>
    <row r="75" spans="1:2" x14ac:dyDescent="0.25">
      <c r="A75">
        <v>161.13330484939115</v>
      </c>
      <c r="B75">
        <f t="shared" si="8"/>
        <v>161</v>
      </c>
    </row>
    <row r="76" spans="1:2" x14ac:dyDescent="0.25">
      <c r="A76">
        <v>161.00939970091861</v>
      </c>
      <c r="B76">
        <f t="shared" si="8"/>
        <v>161</v>
      </c>
    </row>
    <row r="77" spans="1:2" x14ac:dyDescent="0.25">
      <c r="A77">
        <v>186.52424695577869</v>
      </c>
      <c r="B77">
        <f t="shared" si="8"/>
        <v>187</v>
      </c>
    </row>
    <row r="78" spans="1:2" x14ac:dyDescent="0.25">
      <c r="A78">
        <v>166.4035462508011</v>
      </c>
      <c r="B78">
        <f t="shared" si="8"/>
        <v>166</v>
      </c>
    </row>
    <row r="79" spans="1:2" x14ac:dyDescent="0.25">
      <c r="A79">
        <v>169.4563127536851</v>
      </c>
      <c r="B79">
        <f t="shared" si="8"/>
        <v>169</v>
      </c>
    </row>
    <row r="80" spans="1:2" x14ac:dyDescent="0.25">
      <c r="A80">
        <v>188.86028626361889</v>
      </c>
      <c r="B80">
        <f t="shared" si="8"/>
        <v>189</v>
      </c>
    </row>
    <row r="81" spans="1:2" x14ac:dyDescent="0.25">
      <c r="A81">
        <v>177.56462294381544</v>
      </c>
      <c r="B81">
        <f t="shared" si="8"/>
        <v>178</v>
      </c>
    </row>
    <row r="82" spans="1:2" x14ac:dyDescent="0.25">
      <c r="A82">
        <v>180.40696432386241</v>
      </c>
      <c r="B82">
        <f t="shared" si="8"/>
        <v>180</v>
      </c>
    </row>
    <row r="83" spans="1:2" x14ac:dyDescent="0.25">
      <c r="A83">
        <v>163.41059602649005</v>
      </c>
      <c r="B83">
        <f t="shared" si="8"/>
        <v>163</v>
      </c>
    </row>
    <row r="84" spans="1:2" x14ac:dyDescent="0.25">
      <c r="A84">
        <v>177.10211493270668</v>
      </c>
      <c r="B84">
        <f t="shared" si="8"/>
        <v>177</v>
      </c>
    </row>
    <row r="85" spans="1:2" x14ac:dyDescent="0.25">
      <c r="A85">
        <v>173.52168340098268</v>
      </c>
      <c r="B85">
        <f t="shared" si="8"/>
        <v>174</v>
      </c>
    </row>
    <row r="86" spans="1:2" x14ac:dyDescent="0.25">
      <c r="A86">
        <v>172.45994445631274</v>
      </c>
      <c r="B86">
        <f t="shared" si="8"/>
        <v>172</v>
      </c>
    </row>
    <row r="87" spans="1:2" x14ac:dyDescent="0.25">
      <c r="A87">
        <v>171.52638325144198</v>
      </c>
      <c r="B87">
        <f t="shared" si="8"/>
        <v>172</v>
      </c>
    </row>
    <row r="88" spans="1:2" x14ac:dyDescent="0.25">
      <c r="A88">
        <v>182.76863917966247</v>
      </c>
      <c r="B88">
        <f t="shared" si="8"/>
        <v>183</v>
      </c>
    </row>
    <row r="89" spans="1:2" x14ac:dyDescent="0.25">
      <c r="A89">
        <v>187.96411023285623</v>
      </c>
      <c r="B89">
        <f t="shared" si="8"/>
        <v>188</v>
      </c>
    </row>
    <row r="90" spans="1:2" x14ac:dyDescent="0.25">
      <c r="A90">
        <v>160.39414654988249</v>
      </c>
      <c r="B90">
        <f t="shared" si="8"/>
        <v>160</v>
      </c>
    </row>
    <row r="91" spans="1:2" x14ac:dyDescent="0.25">
      <c r="A91">
        <v>157.21320230719931</v>
      </c>
      <c r="B91">
        <f t="shared" si="8"/>
        <v>157</v>
      </c>
    </row>
    <row r="92" spans="1:2" x14ac:dyDescent="0.25">
      <c r="A92">
        <v>177.41721854304635</v>
      </c>
      <c r="B92">
        <f t="shared" si="8"/>
        <v>177</v>
      </c>
    </row>
    <row r="93" spans="1:2" x14ac:dyDescent="0.25">
      <c r="A93">
        <v>178.32300790429395</v>
      </c>
      <c r="B93">
        <f t="shared" si="8"/>
        <v>178</v>
      </c>
    </row>
    <row r="94" spans="1:2" x14ac:dyDescent="0.25">
      <c r="A94">
        <v>183.06131168553728</v>
      </c>
      <c r="B94">
        <f t="shared" si="8"/>
        <v>183</v>
      </c>
    </row>
    <row r="95" spans="1:2" x14ac:dyDescent="0.25">
      <c r="A95">
        <v>182.97051911984619</v>
      </c>
      <c r="B95">
        <f t="shared" si="8"/>
        <v>183</v>
      </c>
    </row>
    <row r="96" spans="1:2" x14ac:dyDescent="0.25">
      <c r="A96">
        <v>188.90942106387524</v>
      </c>
      <c r="B96">
        <f t="shared" si="8"/>
        <v>189</v>
      </c>
    </row>
    <row r="97" spans="1:2" x14ac:dyDescent="0.25">
      <c r="A97">
        <v>167.47917111728265</v>
      </c>
      <c r="B97">
        <f t="shared" si="8"/>
        <v>167</v>
      </c>
    </row>
    <row r="98" spans="1:2" x14ac:dyDescent="0.25">
      <c r="A98">
        <v>184.9626148258919</v>
      </c>
      <c r="B98">
        <f t="shared" si="8"/>
        <v>185</v>
      </c>
    </row>
    <row r="99" spans="1:2" x14ac:dyDescent="0.25">
      <c r="A99">
        <v>183.3614612262337</v>
      </c>
      <c r="B99">
        <f t="shared" si="8"/>
        <v>183</v>
      </c>
    </row>
    <row r="100" spans="1:2" x14ac:dyDescent="0.25">
      <c r="A100">
        <v>181.8222602008118</v>
      </c>
      <c r="B100">
        <f t="shared" si="8"/>
        <v>182</v>
      </c>
    </row>
    <row r="101" spans="1:2" x14ac:dyDescent="0.25">
      <c r="A101">
        <v>169.35483870967741</v>
      </c>
      <c r="B101">
        <f t="shared" si="8"/>
        <v>169</v>
      </c>
    </row>
    <row r="102" spans="1:2" x14ac:dyDescent="0.25">
      <c r="A102">
        <v>173.84212775048067</v>
      </c>
      <c r="B102">
        <f t="shared" si="8"/>
        <v>174</v>
      </c>
    </row>
    <row r="103" spans="1:2" x14ac:dyDescent="0.25">
      <c r="A103">
        <v>179.12945951719718</v>
      </c>
      <c r="B103">
        <f t="shared" si="8"/>
        <v>179</v>
      </c>
    </row>
    <row r="104" spans="1:2" x14ac:dyDescent="0.25">
      <c r="A104">
        <v>189.52040162358469</v>
      </c>
      <c r="B104">
        <f t="shared" si="8"/>
        <v>190</v>
      </c>
    </row>
    <row r="105" spans="1:2" x14ac:dyDescent="0.25">
      <c r="A105">
        <v>164.61653492843411</v>
      </c>
      <c r="B105">
        <f t="shared" si="8"/>
        <v>165</v>
      </c>
    </row>
    <row r="106" spans="1:2" x14ac:dyDescent="0.25">
      <c r="A106">
        <v>157.95236060670797</v>
      </c>
      <c r="B106">
        <f t="shared" si="8"/>
        <v>158</v>
      </c>
    </row>
    <row r="107" spans="1:2" x14ac:dyDescent="0.25">
      <c r="A107">
        <v>172.26020081179234</v>
      </c>
      <c r="B107">
        <f t="shared" si="8"/>
        <v>172</v>
      </c>
    </row>
    <row r="108" spans="1:2" x14ac:dyDescent="0.25">
      <c r="A108">
        <v>178.29844050416577</v>
      </c>
      <c r="B108">
        <f t="shared" si="8"/>
        <v>178</v>
      </c>
    </row>
    <row r="109" spans="1:2" x14ac:dyDescent="0.25">
      <c r="A109">
        <v>180.07797479171117</v>
      </c>
      <c r="B109">
        <f t="shared" si="8"/>
        <v>180</v>
      </c>
    </row>
    <row r="110" spans="1:2" x14ac:dyDescent="0.25">
      <c r="A110">
        <v>157.21854304635761</v>
      </c>
      <c r="B110">
        <f t="shared" si="8"/>
        <v>157</v>
      </c>
    </row>
    <row r="111" spans="1:2" x14ac:dyDescent="0.25">
      <c r="A111">
        <v>169.37513351847895</v>
      </c>
      <c r="B111">
        <f t="shared" si="8"/>
        <v>169</v>
      </c>
    </row>
    <row r="112" spans="1:2" x14ac:dyDescent="0.25">
      <c r="A112">
        <v>156.62038026062808</v>
      </c>
      <c r="B112">
        <f t="shared" si="8"/>
        <v>157</v>
      </c>
    </row>
    <row r="113" spans="1:2" x14ac:dyDescent="0.25">
      <c r="A113">
        <v>157.9010895107883</v>
      </c>
      <c r="B113">
        <f t="shared" si="8"/>
        <v>158</v>
      </c>
    </row>
    <row r="114" spans="1:2" x14ac:dyDescent="0.25">
      <c r="A114">
        <v>180.01815851313822</v>
      </c>
      <c r="B114">
        <f t="shared" si="8"/>
        <v>180</v>
      </c>
    </row>
    <row r="115" spans="1:2" x14ac:dyDescent="0.25">
      <c r="A115">
        <v>168.25891903439435</v>
      </c>
      <c r="B115">
        <f t="shared" si="8"/>
        <v>168</v>
      </c>
    </row>
    <row r="116" spans="1:2" x14ac:dyDescent="0.25">
      <c r="A116">
        <v>184.8750267036958</v>
      </c>
      <c r="B116">
        <f t="shared" si="8"/>
        <v>185</v>
      </c>
    </row>
    <row r="117" spans="1:2" x14ac:dyDescent="0.25">
      <c r="A117">
        <v>158.17987609485152</v>
      </c>
      <c r="B117">
        <f t="shared" si="8"/>
        <v>158</v>
      </c>
    </row>
    <row r="118" spans="1:2" x14ac:dyDescent="0.25">
      <c r="A118">
        <v>179.79171117282633</v>
      </c>
      <c r="B118">
        <f t="shared" si="8"/>
        <v>180</v>
      </c>
    </row>
    <row r="119" spans="1:2" x14ac:dyDescent="0.25">
      <c r="A119">
        <v>169.90279854731895</v>
      </c>
      <c r="B119">
        <f t="shared" si="8"/>
        <v>170</v>
      </c>
    </row>
    <row r="120" spans="1:2" x14ac:dyDescent="0.25">
      <c r="A120">
        <v>168.64024781029696</v>
      </c>
      <c r="B120">
        <f t="shared" si="8"/>
        <v>169</v>
      </c>
    </row>
    <row r="121" spans="1:2" x14ac:dyDescent="0.25">
      <c r="A121">
        <v>161.01580858790857</v>
      </c>
      <c r="B121">
        <f t="shared" si="8"/>
        <v>161</v>
      </c>
    </row>
    <row r="122" spans="1:2" x14ac:dyDescent="0.25">
      <c r="A122">
        <v>163.21192052980132</v>
      </c>
      <c r="B122">
        <f t="shared" si="8"/>
        <v>163</v>
      </c>
    </row>
    <row r="123" spans="1:2" x14ac:dyDescent="0.25">
      <c r="A123">
        <v>155.87694936979278</v>
      </c>
      <c r="B123">
        <f t="shared" si="8"/>
        <v>156</v>
      </c>
    </row>
    <row r="124" spans="1:2" x14ac:dyDescent="0.25">
      <c r="A124">
        <v>175.93676564836574</v>
      </c>
      <c r="B124">
        <f t="shared" si="8"/>
        <v>176</v>
      </c>
    </row>
    <row r="125" spans="1:2" x14ac:dyDescent="0.25">
      <c r="A125">
        <v>186.65669728690452</v>
      </c>
      <c r="B125">
        <f t="shared" si="8"/>
        <v>187</v>
      </c>
    </row>
    <row r="126" spans="1:2" x14ac:dyDescent="0.25">
      <c r="A126">
        <v>184.12198248237556</v>
      </c>
      <c r="B126">
        <f t="shared" si="8"/>
        <v>184</v>
      </c>
    </row>
    <row r="127" spans="1:2" x14ac:dyDescent="0.25">
      <c r="A127">
        <v>163.39777825251014</v>
      </c>
      <c r="B127">
        <f t="shared" si="8"/>
        <v>163</v>
      </c>
    </row>
    <row r="128" spans="1:2" x14ac:dyDescent="0.25">
      <c r="A128">
        <v>181.40568254646442</v>
      </c>
      <c r="B128">
        <f t="shared" si="8"/>
        <v>181</v>
      </c>
    </row>
    <row r="129" spans="1:2" x14ac:dyDescent="0.25">
      <c r="A129">
        <v>174.8162785729545</v>
      </c>
      <c r="B129">
        <f t="shared" si="8"/>
        <v>175</v>
      </c>
    </row>
    <row r="130" spans="1:2" x14ac:dyDescent="0.25">
      <c r="A130">
        <v>184.95727408673361</v>
      </c>
      <c r="B130">
        <f t="shared" si="8"/>
        <v>185</v>
      </c>
    </row>
    <row r="131" spans="1:2" x14ac:dyDescent="0.25">
      <c r="A131">
        <v>187.91604358043153</v>
      </c>
      <c r="B131">
        <f t="shared" si="8"/>
        <v>188</v>
      </c>
    </row>
    <row r="132" spans="1:2" x14ac:dyDescent="0.25">
      <c r="A132">
        <v>187.91177098910489</v>
      </c>
      <c r="B132">
        <f t="shared" ref="B132:B151" si="9">MROUND(A132,1)</f>
        <v>188</v>
      </c>
    </row>
    <row r="133" spans="1:2" x14ac:dyDescent="0.25">
      <c r="A133">
        <v>166.75283059175391</v>
      </c>
      <c r="B133">
        <f t="shared" si="9"/>
        <v>167</v>
      </c>
    </row>
    <row r="134" spans="1:2" x14ac:dyDescent="0.25">
      <c r="A134">
        <v>189.88570818201239</v>
      </c>
      <c r="B134">
        <f t="shared" si="9"/>
        <v>190</v>
      </c>
    </row>
    <row r="135" spans="1:2" x14ac:dyDescent="0.25">
      <c r="A135">
        <v>185.58214056825466</v>
      </c>
      <c r="B135">
        <f t="shared" si="9"/>
        <v>186</v>
      </c>
    </row>
    <row r="136" spans="1:2" x14ac:dyDescent="0.25">
      <c r="A136">
        <v>188.52061525315105</v>
      </c>
      <c r="B136">
        <f t="shared" si="9"/>
        <v>189</v>
      </c>
    </row>
    <row r="137" spans="1:2" x14ac:dyDescent="0.25">
      <c r="A137">
        <v>161.209143345439</v>
      </c>
      <c r="B137">
        <f t="shared" si="9"/>
        <v>161</v>
      </c>
    </row>
    <row r="138" spans="1:2" x14ac:dyDescent="0.25">
      <c r="A138">
        <v>181.37577440717794</v>
      </c>
      <c r="B138">
        <f t="shared" si="9"/>
        <v>181</v>
      </c>
    </row>
    <row r="139" spans="1:2" x14ac:dyDescent="0.25">
      <c r="A139">
        <v>185.43153172399059</v>
      </c>
      <c r="B139">
        <f t="shared" si="9"/>
        <v>185</v>
      </c>
    </row>
    <row r="140" spans="1:2" x14ac:dyDescent="0.25">
      <c r="A140">
        <v>184.32599871822259</v>
      </c>
      <c r="B140">
        <f t="shared" si="9"/>
        <v>184</v>
      </c>
    </row>
    <row r="141" spans="1:2" x14ac:dyDescent="0.25">
      <c r="A141">
        <v>187.79747917111729</v>
      </c>
      <c r="B141">
        <f t="shared" si="9"/>
        <v>188</v>
      </c>
    </row>
    <row r="142" spans="1:2" x14ac:dyDescent="0.25">
      <c r="A142">
        <v>164.39863277077546</v>
      </c>
      <c r="B142">
        <f t="shared" si="9"/>
        <v>164</v>
      </c>
    </row>
    <row r="143" spans="1:2" x14ac:dyDescent="0.25">
      <c r="A143">
        <v>188.62636188848538</v>
      </c>
      <c r="B143">
        <f t="shared" si="9"/>
        <v>189</v>
      </c>
    </row>
    <row r="144" spans="1:2" x14ac:dyDescent="0.25">
      <c r="A144">
        <v>176.10232856227302</v>
      </c>
      <c r="B144">
        <f t="shared" si="9"/>
        <v>176</v>
      </c>
    </row>
    <row r="145" spans="1:2" x14ac:dyDescent="0.25">
      <c r="A145">
        <v>178.9265114291818</v>
      </c>
      <c r="B145">
        <f t="shared" si="9"/>
        <v>179</v>
      </c>
    </row>
    <row r="146" spans="1:2" x14ac:dyDescent="0.25">
      <c r="A146">
        <v>170.01388592181158</v>
      </c>
      <c r="B146">
        <f t="shared" si="9"/>
        <v>170</v>
      </c>
    </row>
    <row r="147" spans="1:2" x14ac:dyDescent="0.25">
      <c r="A147">
        <v>179.59730826746423</v>
      </c>
      <c r="B147">
        <f t="shared" si="9"/>
        <v>180</v>
      </c>
    </row>
    <row r="148" spans="1:2" x14ac:dyDescent="0.25">
      <c r="A148">
        <v>170.23606067079683</v>
      </c>
      <c r="B148">
        <f t="shared" si="9"/>
        <v>170</v>
      </c>
    </row>
    <row r="149" spans="1:2" x14ac:dyDescent="0.25">
      <c r="A149">
        <v>183.88912625507371</v>
      </c>
      <c r="B149">
        <f t="shared" si="9"/>
        <v>184</v>
      </c>
    </row>
    <row r="150" spans="1:2" x14ac:dyDescent="0.25">
      <c r="A150">
        <v>177.52189703054904</v>
      </c>
      <c r="B150">
        <f t="shared" si="9"/>
        <v>178</v>
      </c>
    </row>
    <row r="151" spans="1:2" x14ac:dyDescent="0.25">
      <c r="A151">
        <v>171.44627216406752</v>
      </c>
      <c r="B151">
        <f t="shared" si="9"/>
        <v>171</v>
      </c>
    </row>
  </sheetData>
  <sortState ref="F2:F9">
    <sortCondition ref="F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2023-09-29T02:51:36Z</dcterms:modified>
</cp:coreProperties>
</file>