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5"/>
  </bookViews>
  <sheets>
    <sheet name="рек сводная таблица1" sheetId="5" r:id="rId1"/>
    <sheet name="рек сводная таблица2" sheetId="6" r:id="rId2"/>
    <sheet name="Сводка" sheetId="8" r:id="rId3"/>
    <sheet name="№10" sheetId="9" r:id="rId4"/>
    <sheet name="Транзакции" sheetId="1" r:id="rId5"/>
    <sheet name="№12" sheetId="10" r:id="rId6"/>
    <sheet name="Товары" sheetId="2" r:id="rId7"/>
    <sheet name="Магазины" sheetId="3" r:id="rId8"/>
  </sheets>
  <definedNames>
    <definedName name="ВстроеннаяВременнаяШкала_Дата">#N/A</definedName>
    <definedName name="Срез_Годы">#N/A</definedName>
    <definedName name="Срез_Дата">#N/A</definedName>
    <definedName name="Срез_Категория">#N/A</definedName>
    <definedName name="Срез_Количество__кг">#N/A</definedName>
    <definedName name="Срез_Магазин">#N/A</definedName>
    <definedName name="Срез_Стоимость__руб">#N/A</definedName>
    <definedName name="Срез_товар">#N/A</definedName>
  </definedNames>
  <calcPr calcId="162913"/>
  <pivotCaches>
    <pivotCache cacheId="0" r:id="rId9"/>
    <pivotCache cacheId="1" r:id="rId10"/>
    <pivotCache cacheId="3" r:id="rId11"/>
    <pivotCache cacheId="11" r:id="rId12"/>
  </pivotCaches>
  <extLst>
    <ext xmlns:x14="http://schemas.microsoft.com/office/spreadsheetml/2009/9/main" uri="{BBE1A952-AA13-448e-AADC-164F8A28A991}">
      <x14:slicerCaches>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0" l="1"/>
  <c r="B3" i="10" s="1"/>
  <c r="A4" i="10"/>
  <c r="B4" i="10" s="1"/>
  <c r="A5" i="10"/>
  <c r="B5" i="10" s="1"/>
  <c r="A6" i="10"/>
  <c r="B6" i="10" s="1"/>
  <c r="A7" i="10"/>
  <c r="B7" i="10" s="1"/>
  <c r="A8" i="10"/>
  <c r="B8" i="10" s="1"/>
  <c r="A9" i="10"/>
  <c r="B9" i="10" s="1"/>
  <c r="A10" i="10"/>
  <c r="B10" i="10" s="1"/>
  <c r="A11" i="10"/>
  <c r="B11" i="10" s="1"/>
  <c r="A12" i="10"/>
  <c r="B12" i="10" s="1"/>
  <c r="A13" i="10"/>
  <c r="B13" i="10" s="1"/>
  <c r="A14" i="10"/>
  <c r="B14" i="10" s="1"/>
  <c r="A15" i="10"/>
  <c r="B15" i="10" s="1"/>
  <c r="A16" i="10"/>
  <c r="B16" i="10" s="1"/>
  <c r="A17" i="10"/>
  <c r="B17" i="10" s="1"/>
  <c r="A18" i="10"/>
  <c r="B18" i="10" s="1"/>
  <c r="A19" i="10"/>
  <c r="B19" i="10" s="1"/>
  <c r="A20" i="10"/>
  <c r="B20" i="10" s="1"/>
  <c r="A2" i="10"/>
  <c r="B2" i="10" s="1"/>
  <c r="G2000" i="1" l="1"/>
  <c r="D2000" i="1"/>
  <c r="B2000" i="1"/>
  <c r="C2000" i="1" s="1"/>
  <c r="A2000" i="1"/>
  <c r="G1999" i="1"/>
  <c r="D1999" i="1"/>
  <c r="B1999" i="1"/>
  <c r="C1999" i="1" s="1"/>
  <c r="A1999" i="1"/>
  <c r="G1998" i="1"/>
  <c r="D1998" i="1"/>
  <c r="E1998" i="1" s="1"/>
  <c r="B1998" i="1"/>
  <c r="C1998" i="1" s="1"/>
  <c r="A1998" i="1"/>
  <c r="G1997" i="1"/>
  <c r="D1997" i="1"/>
  <c r="B1997" i="1"/>
  <c r="C1997" i="1" s="1"/>
  <c r="A1997" i="1"/>
  <c r="G1996" i="1"/>
  <c r="D1996" i="1"/>
  <c r="B1996" i="1"/>
  <c r="C1996" i="1" s="1"/>
  <c r="A1996" i="1"/>
  <c r="G1995" i="1"/>
  <c r="D1995" i="1"/>
  <c r="E1995" i="1" s="1"/>
  <c r="B1995" i="1"/>
  <c r="C1995" i="1" s="1"/>
  <c r="A1995" i="1"/>
  <c r="G1994" i="1"/>
  <c r="D1994" i="1"/>
  <c r="E1994" i="1" s="1"/>
  <c r="B1994" i="1"/>
  <c r="C1994" i="1" s="1"/>
  <c r="A1994" i="1"/>
  <c r="G1993" i="1"/>
  <c r="D1993" i="1"/>
  <c r="E1993" i="1" s="1"/>
  <c r="B1993" i="1"/>
  <c r="C1993" i="1" s="1"/>
  <c r="A1993" i="1"/>
  <c r="G1992" i="1"/>
  <c r="D1992" i="1"/>
  <c r="B1992" i="1"/>
  <c r="C1992" i="1" s="1"/>
  <c r="A1992" i="1"/>
  <c r="G1991" i="1"/>
  <c r="D1991" i="1"/>
  <c r="B1991" i="1"/>
  <c r="C1991" i="1" s="1"/>
  <c r="A1991" i="1"/>
  <c r="G1990" i="1"/>
  <c r="D1990" i="1"/>
  <c r="B1990" i="1"/>
  <c r="C1990" i="1" s="1"/>
  <c r="A1990" i="1"/>
  <c r="G1989" i="1"/>
  <c r="D1989" i="1"/>
  <c r="E1989" i="1" s="1"/>
  <c r="B1989" i="1"/>
  <c r="C1989" i="1" s="1"/>
  <c r="A1989" i="1"/>
  <c r="G1988" i="1"/>
  <c r="D1988" i="1"/>
  <c r="E1988" i="1" s="1"/>
  <c r="B1988" i="1"/>
  <c r="C1988" i="1" s="1"/>
  <c r="A1988" i="1"/>
  <c r="G1987" i="1"/>
  <c r="D1987" i="1"/>
  <c r="B1987" i="1"/>
  <c r="C1987" i="1" s="1"/>
  <c r="A1987" i="1"/>
  <c r="G1986" i="1"/>
  <c r="D1986" i="1"/>
  <c r="B1986" i="1"/>
  <c r="C1986" i="1" s="1"/>
  <c r="A1986" i="1"/>
  <c r="G1985" i="1"/>
  <c r="D1985" i="1"/>
  <c r="B1985" i="1"/>
  <c r="C1985" i="1" s="1"/>
  <c r="A1985" i="1"/>
  <c r="G1984" i="1"/>
  <c r="D1984" i="1"/>
  <c r="B1984" i="1"/>
  <c r="C1984" i="1" s="1"/>
  <c r="A1984" i="1"/>
  <c r="G1983" i="1"/>
  <c r="D1983" i="1"/>
  <c r="B1983" i="1"/>
  <c r="C1983" i="1" s="1"/>
  <c r="A1983" i="1"/>
  <c r="G1982" i="1"/>
  <c r="D1982" i="1"/>
  <c r="B1982" i="1"/>
  <c r="C1982" i="1" s="1"/>
  <c r="A1982" i="1"/>
  <c r="G1981" i="1"/>
  <c r="D1981" i="1"/>
  <c r="B1981" i="1"/>
  <c r="C1981" i="1" s="1"/>
  <c r="A1981" i="1"/>
  <c r="G1980" i="1"/>
  <c r="D1980" i="1"/>
  <c r="F1980" i="1" s="1"/>
  <c r="B1980" i="1"/>
  <c r="C1980" i="1" s="1"/>
  <c r="A1980" i="1"/>
  <c r="G1979" i="1"/>
  <c r="D1979" i="1"/>
  <c r="B1979" i="1"/>
  <c r="C1979" i="1" s="1"/>
  <c r="A1979" i="1"/>
  <c r="G1978" i="1"/>
  <c r="D1978" i="1"/>
  <c r="E1978" i="1" s="1"/>
  <c r="B1978" i="1"/>
  <c r="C1978" i="1" s="1"/>
  <c r="A1978" i="1"/>
  <c r="G1977" i="1"/>
  <c r="D1977" i="1"/>
  <c r="B1977" i="1"/>
  <c r="C1977" i="1" s="1"/>
  <c r="A1977" i="1"/>
  <c r="G1976" i="1"/>
  <c r="D1976" i="1"/>
  <c r="B1976" i="1"/>
  <c r="C1976" i="1" s="1"/>
  <c r="A1976" i="1"/>
  <c r="G1975" i="1"/>
  <c r="D1975" i="1"/>
  <c r="B1975" i="1"/>
  <c r="C1975" i="1" s="1"/>
  <c r="A1975" i="1"/>
  <c r="G1974" i="1"/>
  <c r="D1974" i="1"/>
  <c r="E1974" i="1" s="1"/>
  <c r="B1974" i="1"/>
  <c r="C1974" i="1" s="1"/>
  <c r="A1974" i="1"/>
  <c r="G1973" i="1"/>
  <c r="D1973" i="1"/>
  <c r="E1973" i="1" s="1"/>
  <c r="B1973" i="1"/>
  <c r="C1973" i="1" s="1"/>
  <c r="A1973" i="1"/>
  <c r="G1972" i="1"/>
  <c r="D1972" i="1"/>
  <c r="B1972" i="1"/>
  <c r="C1972" i="1" s="1"/>
  <c r="A1972" i="1"/>
  <c r="G1971" i="1"/>
  <c r="D1971" i="1"/>
  <c r="B1971" i="1"/>
  <c r="C1971" i="1" s="1"/>
  <c r="A1971" i="1"/>
  <c r="G1970" i="1"/>
  <c r="D1970" i="1"/>
  <c r="B1970" i="1"/>
  <c r="C1970" i="1" s="1"/>
  <c r="A1970" i="1"/>
  <c r="G1969" i="1"/>
  <c r="D1969" i="1"/>
  <c r="B1969" i="1"/>
  <c r="C1969" i="1" s="1"/>
  <c r="A1969" i="1"/>
  <c r="G1968" i="1"/>
  <c r="D1968" i="1"/>
  <c r="E1968" i="1" s="1"/>
  <c r="B1968" i="1"/>
  <c r="C1968" i="1" s="1"/>
  <c r="A1968" i="1"/>
  <c r="G1967" i="1"/>
  <c r="D1967" i="1"/>
  <c r="B1967" i="1"/>
  <c r="C1967" i="1" s="1"/>
  <c r="A1967" i="1"/>
  <c r="G1966" i="1"/>
  <c r="D1966" i="1"/>
  <c r="B1966" i="1"/>
  <c r="C1966" i="1" s="1"/>
  <c r="A1966" i="1"/>
  <c r="G1965" i="1"/>
  <c r="D1965" i="1"/>
  <c r="B1965" i="1"/>
  <c r="C1965" i="1" s="1"/>
  <c r="A1965" i="1"/>
  <c r="G1964" i="1"/>
  <c r="D1964" i="1"/>
  <c r="B1964" i="1"/>
  <c r="C1964" i="1" s="1"/>
  <c r="A1964" i="1"/>
  <c r="G1963" i="1"/>
  <c r="D1963" i="1"/>
  <c r="E1963" i="1" s="1"/>
  <c r="B1963" i="1"/>
  <c r="C1963" i="1" s="1"/>
  <c r="A1963" i="1"/>
  <c r="G1962" i="1"/>
  <c r="D1962" i="1"/>
  <c r="B1962" i="1"/>
  <c r="C1962" i="1" s="1"/>
  <c r="A1962" i="1"/>
  <c r="G1961" i="1"/>
  <c r="D1961" i="1"/>
  <c r="B1961" i="1"/>
  <c r="C1961" i="1" s="1"/>
  <c r="A1961" i="1"/>
  <c r="G1960" i="1"/>
  <c r="D1960" i="1"/>
  <c r="B1960" i="1"/>
  <c r="C1960" i="1" s="1"/>
  <c r="A1960" i="1"/>
  <c r="G1959" i="1"/>
  <c r="D1959" i="1"/>
  <c r="B1959" i="1"/>
  <c r="C1959" i="1" s="1"/>
  <c r="A1959" i="1"/>
  <c r="G1958" i="1"/>
  <c r="D1958" i="1"/>
  <c r="B1958" i="1"/>
  <c r="C1958" i="1" s="1"/>
  <c r="A1958" i="1"/>
  <c r="G1957" i="1"/>
  <c r="D1957" i="1"/>
  <c r="B1957" i="1"/>
  <c r="C1957" i="1" s="1"/>
  <c r="A1957" i="1"/>
  <c r="G1956" i="1"/>
  <c r="D1956" i="1"/>
  <c r="B1956" i="1"/>
  <c r="C1956" i="1" s="1"/>
  <c r="A1956" i="1"/>
  <c r="G1955" i="1"/>
  <c r="D1955" i="1"/>
  <c r="F1955" i="1" s="1"/>
  <c r="B1955" i="1"/>
  <c r="C1955" i="1" s="1"/>
  <c r="A1955" i="1"/>
  <c r="G1954" i="1"/>
  <c r="D1954" i="1"/>
  <c r="B1954" i="1"/>
  <c r="C1954" i="1" s="1"/>
  <c r="A1954" i="1"/>
  <c r="G1953" i="1"/>
  <c r="D1953" i="1"/>
  <c r="E1953" i="1" s="1"/>
  <c r="B1953" i="1"/>
  <c r="C1953" i="1" s="1"/>
  <c r="A1953" i="1"/>
  <c r="G1952" i="1"/>
  <c r="D1952" i="1"/>
  <c r="B1952" i="1"/>
  <c r="C1952" i="1" s="1"/>
  <c r="A1952" i="1"/>
  <c r="G1951" i="1"/>
  <c r="D1951" i="1"/>
  <c r="B1951" i="1"/>
  <c r="C1951" i="1" s="1"/>
  <c r="A1951" i="1"/>
  <c r="G1950" i="1"/>
  <c r="D1950" i="1"/>
  <c r="B1950" i="1"/>
  <c r="C1950" i="1" s="1"/>
  <c r="A1950" i="1"/>
  <c r="G1949" i="1"/>
  <c r="D1949" i="1"/>
  <c r="B1949" i="1"/>
  <c r="C1949" i="1" s="1"/>
  <c r="A1949" i="1"/>
  <c r="G1948" i="1"/>
  <c r="D1948" i="1"/>
  <c r="E1948" i="1" s="1"/>
  <c r="B1948" i="1"/>
  <c r="C1948" i="1" s="1"/>
  <c r="A1948" i="1"/>
  <c r="G1947" i="1"/>
  <c r="D1947" i="1"/>
  <c r="B1947" i="1"/>
  <c r="C1947" i="1" s="1"/>
  <c r="A1947" i="1"/>
  <c r="G1946" i="1"/>
  <c r="D1946" i="1"/>
  <c r="B1946" i="1"/>
  <c r="C1946" i="1" s="1"/>
  <c r="A1946" i="1"/>
  <c r="G1945" i="1"/>
  <c r="D1945" i="1"/>
  <c r="F1945" i="1" s="1"/>
  <c r="B1945" i="1"/>
  <c r="C1945" i="1" s="1"/>
  <c r="A1945" i="1"/>
  <c r="G1944" i="1"/>
  <c r="D1944" i="1"/>
  <c r="B1944" i="1"/>
  <c r="C1944" i="1" s="1"/>
  <c r="A1944" i="1"/>
  <c r="G1943" i="1"/>
  <c r="D1943" i="1"/>
  <c r="E1943" i="1" s="1"/>
  <c r="B1943" i="1"/>
  <c r="C1943" i="1" s="1"/>
  <c r="A1943" i="1"/>
  <c r="G1942" i="1"/>
  <c r="D1942" i="1"/>
  <c r="B1942" i="1"/>
  <c r="C1942" i="1" s="1"/>
  <c r="A1942" i="1"/>
  <c r="G1941" i="1"/>
  <c r="D1941" i="1"/>
  <c r="B1941" i="1"/>
  <c r="C1941" i="1" s="1"/>
  <c r="A1941" i="1"/>
  <c r="G1940" i="1"/>
  <c r="D1940" i="1"/>
  <c r="B1940" i="1"/>
  <c r="C1940" i="1" s="1"/>
  <c r="A1940" i="1"/>
  <c r="G1939" i="1"/>
  <c r="D1939" i="1"/>
  <c r="E1939" i="1" s="1"/>
  <c r="B1939" i="1"/>
  <c r="C1939" i="1" s="1"/>
  <c r="A1939" i="1"/>
  <c r="G1938" i="1"/>
  <c r="D1938" i="1"/>
  <c r="B1938" i="1"/>
  <c r="C1938" i="1" s="1"/>
  <c r="A1938" i="1"/>
  <c r="G1937" i="1"/>
  <c r="D1937" i="1"/>
  <c r="B1937" i="1"/>
  <c r="C1937" i="1" s="1"/>
  <c r="A1937" i="1"/>
  <c r="G1936" i="1"/>
  <c r="D1936" i="1"/>
  <c r="B1936" i="1"/>
  <c r="C1936" i="1" s="1"/>
  <c r="A1936" i="1"/>
  <c r="G1935" i="1"/>
  <c r="D1935" i="1"/>
  <c r="B1935" i="1"/>
  <c r="C1935" i="1" s="1"/>
  <c r="A1935" i="1"/>
  <c r="G1934" i="1"/>
  <c r="D1934" i="1"/>
  <c r="B1934" i="1"/>
  <c r="C1934" i="1" s="1"/>
  <c r="A1934" i="1"/>
  <c r="G1933" i="1"/>
  <c r="D1933" i="1"/>
  <c r="B1933" i="1"/>
  <c r="C1933" i="1" s="1"/>
  <c r="A1933" i="1"/>
  <c r="G1932" i="1"/>
  <c r="D1932" i="1"/>
  <c r="B1932" i="1"/>
  <c r="C1932" i="1" s="1"/>
  <c r="A1932" i="1"/>
  <c r="G1931" i="1"/>
  <c r="D1931" i="1"/>
  <c r="B1931" i="1"/>
  <c r="C1931" i="1" s="1"/>
  <c r="A1931" i="1"/>
  <c r="G1930" i="1"/>
  <c r="D1930" i="1"/>
  <c r="B1930" i="1"/>
  <c r="C1930" i="1" s="1"/>
  <c r="A1930" i="1"/>
  <c r="G1929" i="1"/>
  <c r="D1929" i="1"/>
  <c r="B1929" i="1"/>
  <c r="C1929" i="1" s="1"/>
  <c r="A1929" i="1"/>
  <c r="G1928" i="1"/>
  <c r="D1928" i="1"/>
  <c r="E1928" i="1" s="1"/>
  <c r="B1928" i="1"/>
  <c r="C1928" i="1" s="1"/>
  <c r="A1928" i="1"/>
  <c r="G1927" i="1"/>
  <c r="D1927" i="1"/>
  <c r="B1927" i="1"/>
  <c r="C1927" i="1" s="1"/>
  <c r="A1927" i="1"/>
  <c r="G1926" i="1"/>
  <c r="D1926" i="1"/>
  <c r="B1926" i="1"/>
  <c r="C1926" i="1" s="1"/>
  <c r="A1926" i="1"/>
  <c r="G1925" i="1"/>
  <c r="D1925" i="1"/>
  <c r="B1925" i="1"/>
  <c r="C1925" i="1" s="1"/>
  <c r="A1925" i="1"/>
  <c r="G1924" i="1"/>
  <c r="D1924" i="1"/>
  <c r="E1924" i="1" s="1"/>
  <c r="B1924" i="1"/>
  <c r="C1924" i="1" s="1"/>
  <c r="A1924" i="1"/>
  <c r="G1923" i="1"/>
  <c r="D1923" i="1"/>
  <c r="E1923" i="1" s="1"/>
  <c r="B1923" i="1"/>
  <c r="C1923" i="1" s="1"/>
  <c r="A1923" i="1"/>
  <c r="G1922" i="1"/>
  <c r="D1922" i="1"/>
  <c r="B1922" i="1"/>
  <c r="C1922" i="1" s="1"/>
  <c r="A1922" i="1"/>
  <c r="G1921" i="1"/>
  <c r="D1921" i="1"/>
  <c r="B1921" i="1"/>
  <c r="C1921" i="1" s="1"/>
  <c r="A1921" i="1"/>
  <c r="G1920" i="1"/>
  <c r="D1920" i="1"/>
  <c r="B1920" i="1"/>
  <c r="C1920" i="1" s="1"/>
  <c r="A1920" i="1"/>
  <c r="G1919" i="1"/>
  <c r="D1919" i="1"/>
  <c r="B1919" i="1"/>
  <c r="C1919" i="1" s="1"/>
  <c r="A1919" i="1"/>
  <c r="G1918" i="1"/>
  <c r="D1918" i="1"/>
  <c r="E1918" i="1" s="1"/>
  <c r="B1918" i="1"/>
  <c r="C1918" i="1" s="1"/>
  <c r="A1918" i="1"/>
  <c r="G1917" i="1"/>
  <c r="D1917" i="1"/>
  <c r="B1917" i="1"/>
  <c r="C1917" i="1" s="1"/>
  <c r="A1917" i="1"/>
  <c r="G1916" i="1"/>
  <c r="D1916" i="1"/>
  <c r="B1916" i="1"/>
  <c r="C1916" i="1" s="1"/>
  <c r="A1916" i="1"/>
  <c r="G1915" i="1"/>
  <c r="D1915" i="1"/>
  <c r="F1915" i="1" s="1"/>
  <c r="B1915" i="1"/>
  <c r="C1915" i="1" s="1"/>
  <c r="A1915" i="1"/>
  <c r="G1914" i="1"/>
  <c r="D1914" i="1"/>
  <c r="E1914" i="1" s="1"/>
  <c r="B1914" i="1"/>
  <c r="C1914" i="1" s="1"/>
  <c r="A1914" i="1"/>
  <c r="G1913" i="1"/>
  <c r="D1913" i="1"/>
  <c r="E1913" i="1" s="1"/>
  <c r="B1913" i="1"/>
  <c r="C1913" i="1" s="1"/>
  <c r="A1913" i="1"/>
  <c r="G1912" i="1"/>
  <c r="D1912" i="1"/>
  <c r="B1912" i="1"/>
  <c r="C1912" i="1" s="1"/>
  <c r="A1912" i="1"/>
  <c r="G1911" i="1"/>
  <c r="D1911" i="1"/>
  <c r="B1911" i="1"/>
  <c r="C1911" i="1" s="1"/>
  <c r="A1911" i="1"/>
  <c r="G1910" i="1"/>
  <c r="D1910" i="1"/>
  <c r="F1910" i="1" s="1"/>
  <c r="B1910" i="1"/>
  <c r="C1910" i="1" s="1"/>
  <c r="A1910" i="1"/>
  <c r="G1909" i="1"/>
  <c r="D1909" i="1"/>
  <c r="E1909" i="1" s="1"/>
  <c r="B1909" i="1"/>
  <c r="C1909" i="1" s="1"/>
  <c r="A1909" i="1"/>
  <c r="G1908" i="1"/>
  <c r="D1908" i="1"/>
  <c r="B1908" i="1"/>
  <c r="C1908" i="1" s="1"/>
  <c r="A1908" i="1"/>
  <c r="G1907" i="1"/>
  <c r="D1907" i="1"/>
  <c r="B1907" i="1"/>
  <c r="C1907" i="1" s="1"/>
  <c r="A1907" i="1"/>
  <c r="G1906" i="1"/>
  <c r="D1906" i="1"/>
  <c r="B1906" i="1"/>
  <c r="C1906" i="1" s="1"/>
  <c r="A1906" i="1"/>
  <c r="G1905" i="1"/>
  <c r="D1905" i="1"/>
  <c r="E1905" i="1" s="1"/>
  <c r="B1905" i="1"/>
  <c r="C1905" i="1" s="1"/>
  <c r="A1905" i="1"/>
  <c r="G1904" i="1"/>
  <c r="D1904" i="1"/>
  <c r="E1904" i="1" s="1"/>
  <c r="B1904" i="1"/>
  <c r="C1904" i="1" s="1"/>
  <c r="A1904" i="1"/>
  <c r="G1903" i="1"/>
  <c r="D1903" i="1"/>
  <c r="E1903" i="1" s="1"/>
  <c r="B1903" i="1"/>
  <c r="C1903" i="1" s="1"/>
  <c r="A1903" i="1"/>
  <c r="G1902" i="1"/>
  <c r="D1902" i="1"/>
  <c r="B1902" i="1"/>
  <c r="C1902" i="1" s="1"/>
  <c r="A1902" i="1"/>
  <c r="G1901" i="1"/>
  <c r="D1901" i="1"/>
  <c r="B1901" i="1"/>
  <c r="C1901" i="1" s="1"/>
  <c r="A1901" i="1"/>
  <c r="G1900" i="1"/>
  <c r="D1900" i="1"/>
  <c r="B1900" i="1"/>
  <c r="C1900" i="1" s="1"/>
  <c r="A1900" i="1"/>
  <c r="G1899" i="1"/>
  <c r="D1899" i="1"/>
  <c r="E1899" i="1" s="1"/>
  <c r="B1899" i="1"/>
  <c r="C1899" i="1" s="1"/>
  <c r="A1899" i="1"/>
  <c r="G1898" i="1"/>
  <c r="D1898" i="1"/>
  <c r="E1898" i="1" s="1"/>
  <c r="B1898" i="1"/>
  <c r="C1898" i="1" s="1"/>
  <c r="A1898" i="1"/>
  <c r="G1897" i="1"/>
  <c r="D1897" i="1"/>
  <c r="B1897" i="1"/>
  <c r="C1897" i="1" s="1"/>
  <c r="A1897" i="1"/>
  <c r="G1896" i="1"/>
  <c r="D1896" i="1"/>
  <c r="B1896" i="1"/>
  <c r="C1896" i="1" s="1"/>
  <c r="A1896" i="1"/>
  <c r="G1895" i="1"/>
  <c r="D1895" i="1"/>
  <c r="E1895" i="1" s="1"/>
  <c r="B1895" i="1"/>
  <c r="C1895" i="1" s="1"/>
  <c r="A1895" i="1"/>
  <c r="G1894" i="1"/>
  <c r="D1894" i="1"/>
  <c r="B1894" i="1"/>
  <c r="C1894" i="1" s="1"/>
  <c r="A1894" i="1"/>
  <c r="G1893" i="1"/>
  <c r="D1893" i="1"/>
  <c r="E1893" i="1" s="1"/>
  <c r="B1893" i="1"/>
  <c r="C1893" i="1" s="1"/>
  <c r="A1893" i="1"/>
  <c r="G1892" i="1"/>
  <c r="D1892" i="1"/>
  <c r="B1892" i="1"/>
  <c r="C1892" i="1" s="1"/>
  <c r="A1892" i="1"/>
  <c r="G1891" i="1"/>
  <c r="D1891" i="1"/>
  <c r="B1891" i="1"/>
  <c r="C1891" i="1" s="1"/>
  <c r="A1891" i="1"/>
  <c r="G1890" i="1"/>
  <c r="D1890" i="1"/>
  <c r="B1890" i="1"/>
  <c r="C1890" i="1" s="1"/>
  <c r="A1890" i="1"/>
  <c r="G1889" i="1"/>
  <c r="D1889" i="1"/>
  <c r="E1889" i="1" s="1"/>
  <c r="B1889" i="1"/>
  <c r="C1889" i="1" s="1"/>
  <c r="A1889" i="1"/>
  <c r="G1888" i="1"/>
  <c r="D1888" i="1"/>
  <c r="E1888" i="1" s="1"/>
  <c r="B1888" i="1"/>
  <c r="C1888" i="1" s="1"/>
  <c r="A1888" i="1"/>
  <c r="G1887" i="1"/>
  <c r="D1887" i="1"/>
  <c r="B1887" i="1"/>
  <c r="C1887" i="1" s="1"/>
  <c r="A1887" i="1"/>
  <c r="G1886" i="1"/>
  <c r="D1886" i="1"/>
  <c r="B1886" i="1"/>
  <c r="C1886" i="1" s="1"/>
  <c r="A1886" i="1"/>
  <c r="G1885" i="1"/>
  <c r="D1885" i="1"/>
  <c r="F1885" i="1" s="1"/>
  <c r="B1885" i="1"/>
  <c r="C1885" i="1" s="1"/>
  <c r="A1885" i="1"/>
  <c r="G1884" i="1"/>
  <c r="D1884" i="1"/>
  <c r="E1884" i="1" s="1"/>
  <c r="B1884" i="1"/>
  <c r="C1884" i="1" s="1"/>
  <c r="A1884" i="1"/>
  <c r="G1883" i="1"/>
  <c r="D1883" i="1"/>
  <c r="B1883" i="1"/>
  <c r="C1883" i="1" s="1"/>
  <c r="A1883" i="1"/>
  <c r="G1882" i="1"/>
  <c r="D1882" i="1"/>
  <c r="B1882" i="1"/>
  <c r="C1882" i="1" s="1"/>
  <c r="A1882" i="1"/>
  <c r="G1881" i="1"/>
  <c r="D1881" i="1"/>
  <c r="B1881" i="1"/>
  <c r="C1881" i="1" s="1"/>
  <c r="A1881" i="1"/>
  <c r="G1880" i="1"/>
  <c r="D1880" i="1"/>
  <c r="B1880" i="1"/>
  <c r="C1880" i="1" s="1"/>
  <c r="A1880" i="1"/>
  <c r="G1879" i="1"/>
  <c r="D1879" i="1"/>
  <c r="B1879" i="1"/>
  <c r="C1879" i="1" s="1"/>
  <c r="A1879" i="1"/>
  <c r="G1878" i="1"/>
  <c r="D1878" i="1"/>
  <c r="E1878" i="1" s="1"/>
  <c r="B1878" i="1"/>
  <c r="C1878" i="1" s="1"/>
  <c r="A1878" i="1"/>
  <c r="G1877" i="1"/>
  <c r="D1877" i="1"/>
  <c r="B1877" i="1"/>
  <c r="C1877" i="1" s="1"/>
  <c r="A1877" i="1"/>
  <c r="G1876" i="1"/>
  <c r="D1876" i="1"/>
  <c r="B1876" i="1"/>
  <c r="C1876" i="1" s="1"/>
  <c r="A1876" i="1"/>
  <c r="G1875" i="1"/>
  <c r="D1875" i="1"/>
  <c r="B1875" i="1"/>
  <c r="C1875" i="1" s="1"/>
  <c r="A1875" i="1"/>
  <c r="G1874" i="1"/>
  <c r="D1874" i="1"/>
  <c r="E1874" i="1" s="1"/>
  <c r="B1874" i="1"/>
  <c r="C1874" i="1" s="1"/>
  <c r="A1874" i="1"/>
  <c r="G1873" i="1"/>
  <c r="D1873" i="1"/>
  <c r="E1873" i="1" s="1"/>
  <c r="B1873" i="1"/>
  <c r="C1873" i="1" s="1"/>
  <c r="A1873" i="1"/>
  <c r="G1872" i="1"/>
  <c r="D1872" i="1"/>
  <c r="B1872" i="1"/>
  <c r="C1872" i="1" s="1"/>
  <c r="A1872" i="1"/>
  <c r="G1871" i="1"/>
  <c r="D1871" i="1"/>
  <c r="B1871" i="1"/>
  <c r="C1871" i="1" s="1"/>
  <c r="A1871" i="1"/>
  <c r="G1870" i="1"/>
  <c r="D1870" i="1"/>
  <c r="F1870" i="1" s="1"/>
  <c r="B1870" i="1"/>
  <c r="C1870" i="1" s="1"/>
  <c r="A1870" i="1"/>
  <c r="G1869" i="1"/>
  <c r="D1869" i="1"/>
  <c r="B1869" i="1"/>
  <c r="C1869" i="1" s="1"/>
  <c r="A1869" i="1"/>
  <c r="G1868" i="1"/>
  <c r="D1868" i="1"/>
  <c r="E1868" i="1" s="1"/>
  <c r="B1868" i="1"/>
  <c r="C1868" i="1" s="1"/>
  <c r="A1868" i="1"/>
  <c r="G1867" i="1"/>
  <c r="D1867" i="1"/>
  <c r="B1867" i="1"/>
  <c r="C1867" i="1" s="1"/>
  <c r="A1867" i="1"/>
  <c r="G1866" i="1"/>
  <c r="D1866" i="1"/>
  <c r="B1866" i="1"/>
  <c r="C1866" i="1" s="1"/>
  <c r="A1866" i="1"/>
  <c r="G1865" i="1"/>
  <c r="D1865" i="1"/>
  <c r="B1865" i="1"/>
  <c r="C1865" i="1" s="1"/>
  <c r="A1865" i="1"/>
  <c r="G1864" i="1"/>
  <c r="D1864" i="1"/>
  <c r="B1864" i="1"/>
  <c r="C1864" i="1" s="1"/>
  <c r="A1864" i="1"/>
  <c r="G1863" i="1"/>
  <c r="D1863" i="1"/>
  <c r="E1863" i="1" s="1"/>
  <c r="B1863" i="1"/>
  <c r="C1863" i="1" s="1"/>
  <c r="A1863" i="1"/>
  <c r="G1862" i="1"/>
  <c r="D1862" i="1"/>
  <c r="B1862" i="1"/>
  <c r="C1862" i="1" s="1"/>
  <c r="A1862" i="1"/>
  <c r="G1861" i="1"/>
  <c r="D1861" i="1"/>
  <c r="B1861" i="1"/>
  <c r="C1861" i="1" s="1"/>
  <c r="A1861" i="1"/>
  <c r="G1860" i="1"/>
  <c r="D1860" i="1"/>
  <c r="B1860" i="1"/>
  <c r="C1860" i="1" s="1"/>
  <c r="A1860" i="1"/>
  <c r="G1859" i="1"/>
  <c r="D1859" i="1"/>
  <c r="B1859" i="1"/>
  <c r="C1859" i="1" s="1"/>
  <c r="A1859" i="1"/>
  <c r="G1858" i="1"/>
  <c r="D1858" i="1"/>
  <c r="B1858" i="1"/>
  <c r="C1858" i="1" s="1"/>
  <c r="A1858" i="1"/>
  <c r="G1857" i="1"/>
  <c r="D1857" i="1"/>
  <c r="B1857" i="1"/>
  <c r="C1857" i="1" s="1"/>
  <c r="A1857" i="1"/>
  <c r="G1856" i="1"/>
  <c r="D1856" i="1"/>
  <c r="B1856" i="1"/>
  <c r="C1856" i="1" s="1"/>
  <c r="A1856" i="1"/>
  <c r="G1855" i="1"/>
  <c r="D1855" i="1"/>
  <c r="F1855" i="1" s="1"/>
  <c r="B1855" i="1"/>
  <c r="C1855" i="1" s="1"/>
  <c r="A1855" i="1"/>
  <c r="G1854" i="1"/>
  <c r="D1854" i="1"/>
  <c r="B1854" i="1"/>
  <c r="C1854" i="1" s="1"/>
  <c r="A1854" i="1"/>
  <c r="G1853" i="1"/>
  <c r="D1853" i="1"/>
  <c r="E1853" i="1" s="1"/>
  <c r="B1853" i="1"/>
  <c r="C1853" i="1" s="1"/>
  <c r="A1853" i="1"/>
  <c r="G1852" i="1"/>
  <c r="D1852" i="1"/>
  <c r="B1852" i="1"/>
  <c r="C1852" i="1" s="1"/>
  <c r="A1852" i="1"/>
  <c r="G1851" i="1"/>
  <c r="D1851" i="1"/>
  <c r="B1851" i="1"/>
  <c r="C1851" i="1" s="1"/>
  <c r="A1851" i="1"/>
  <c r="G1850" i="1"/>
  <c r="D1850" i="1"/>
  <c r="E1850" i="1" s="1"/>
  <c r="B1850" i="1"/>
  <c r="C1850" i="1" s="1"/>
  <c r="A1850" i="1"/>
  <c r="G1849" i="1"/>
  <c r="D1849" i="1"/>
  <c r="E1849" i="1" s="1"/>
  <c r="B1849" i="1"/>
  <c r="C1849" i="1" s="1"/>
  <c r="A1849" i="1"/>
  <c r="G1848" i="1"/>
  <c r="D1848" i="1"/>
  <c r="E1848" i="1" s="1"/>
  <c r="B1848" i="1"/>
  <c r="C1848" i="1" s="1"/>
  <c r="A1848" i="1"/>
  <c r="G1847" i="1"/>
  <c r="D1847" i="1"/>
  <c r="B1847" i="1"/>
  <c r="C1847" i="1" s="1"/>
  <c r="A1847" i="1"/>
  <c r="G1846" i="1"/>
  <c r="D1846" i="1"/>
  <c r="B1846" i="1"/>
  <c r="C1846" i="1" s="1"/>
  <c r="A1846" i="1"/>
  <c r="G1845" i="1"/>
  <c r="D1845" i="1"/>
  <c r="B1845" i="1"/>
  <c r="C1845" i="1" s="1"/>
  <c r="A1845" i="1"/>
  <c r="G1844" i="1"/>
  <c r="D1844" i="1"/>
  <c r="B1844" i="1"/>
  <c r="C1844" i="1" s="1"/>
  <c r="A1844" i="1"/>
  <c r="G1843" i="1"/>
  <c r="D1843" i="1"/>
  <c r="E1843" i="1" s="1"/>
  <c r="B1843" i="1"/>
  <c r="C1843" i="1" s="1"/>
  <c r="A1843" i="1"/>
  <c r="G1842" i="1"/>
  <c r="D1842" i="1"/>
  <c r="B1842" i="1"/>
  <c r="C1842" i="1" s="1"/>
  <c r="A1842" i="1"/>
  <c r="G1841" i="1"/>
  <c r="D1841" i="1"/>
  <c r="B1841" i="1"/>
  <c r="C1841" i="1" s="1"/>
  <c r="A1841" i="1"/>
  <c r="G1840" i="1"/>
  <c r="D1840" i="1"/>
  <c r="F1840" i="1" s="1"/>
  <c r="B1840" i="1"/>
  <c r="C1840" i="1" s="1"/>
  <c r="A1840" i="1"/>
  <c r="G1839" i="1"/>
  <c r="D1839" i="1"/>
  <c r="E1839" i="1" s="1"/>
  <c r="B1839" i="1"/>
  <c r="C1839" i="1" s="1"/>
  <c r="A1839" i="1"/>
  <c r="G1838" i="1"/>
  <c r="D1838" i="1"/>
  <c r="E1838" i="1" s="1"/>
  <c r="B1838" i="1"/>
  <c r="C1838" i="1" s="1"/>
  <c r="A1838" i="1"/>
  <c r="G1837" i="1"/>
  <c r="D1837" i="1"/>
  <c r="B1837" i="1"/>
  <c r="C1837" i="1" s="1"/>
  <c r="A1837" i="1"/>
  <c r="G1836" i="1"/>
  <c r="D1836" i="1"/>
  <c r="B1836" i="1"/>
  <c r="C1836" i="1" s="1"/>
  <c r="A1836" i="1"/>
  <c r="G1835" i="1"/>
  <c r="D1835" i="1"/>
  <c r="F1835" i="1" s="1"/>
  <c r="B1835" i="1"/>
  <c r="C1835" i="1" s="1"/>
  <c r="A1835" i="1"/>
  <c r="G1834" i="1"/>
  <c r="D1834" i="1"/>
  <c r="E1834" i="1" s="1"/>
  <c r="B1834" i="1"/>
  <c r="C1834" i="1" s="1"/>
  <c r="A1834" i="1"/>
  <c r="G1833" i="1"/>
  <c r="D1833" i="1"/>
  <c r="B1833" i="1"/>
  <c r="C1833" i="1" s="1"/>
  <c r="A1833" i="1"/>
  <c r="G1832" i="1"/>
  <c r="D1832" i="1"/>
  <c r="B1832" i="1"/>
  <c r="C1832" i="1" s="1"/>
  <c r="A1832" i="1"/>
  <c r="G1831" i="1"/>
  <c r="D1831" i="1"/>
  <c r="B1831" i="1"/>
  <c r="C1831" i="1" s="1"/>
  <c r="A1831" i="1"/>
  <c r="G1830" i="1"/>
  <c r="D1830" i="1"/>
  <c r="B1830" i="1"/>
  <c r="C1830" i="1" s="1"/>
  <c r="A1830" i="1"/>
  <c r="G1829" i="1"/>
  <c r="D1829" i="1"/>
  <c r="E1829" i="1" s="1"/>
  <c r="B1829" i="1"/>
  <c r="C1829" i="1" s="1"/>
  <c r="A1829" i="1"/>
  <c r="G1828" i="1"/>
  <c r="D1828" i="1"/>
  <c r="E1828" i="1" s="1"/>
  <c r="B1828" i="1"/>
  <c r="C1828" i="1" s="1"/>
  <c r="A1828" i="1"/>
  <c r="G1827" i="1"/>
  <c r="D1827" i="1"/>
  <c r="B1827" i="1"/>
  <c r="C1827" i="1" s="1"/>
  <c r="A1827" i="1"/>
  <c r="G1826" i="1"/>
  <c r="D1826" i="1"/>
  <c r="B1826" i="1"/>
  <c r="C1826" i="1" s="1"/>
  <c r="A1826" i="1"/>
  <c r="G1825" i="1"/>
  <c r="D1825" i="1"/>
  <c r="E1825" i="1" s="1"/>
  <c r="B1825" i="1"/>
  <c r="C1825" i="1" s="1"/>
  <c r="A1825" i="1"/>
  <c r="G1824" i="1"/>
  <c r="D1824" i="1"/>
  <c r="B1824" i="1"/>
  <c r="C1824" i="1" s="1"/>
  <c r="A1824" i="1"/>
  <c r="G1823" i="1"/>
  <c r="D1823" i="1"/>
  <c r="E1823" i="1" s="1"/>
  <c r="B1823" i="1"/>
  <c r="C1823" i="1" s="1"/>
  <c r="A1823" i="1"/>
  <c r="G1822" i="1"/>
  <c r="D1822" i="1"/>
  <c r="B1822" i="1"/>
  <c r="C1822" i="1" s="1"/>
  <c r="A1822" i="1"/>
  <c r="G1821" i="1"/>
  <c r="D1821" i="1"/>
  <c r="B1821" i="1"/>
  <c r="C1821" i="1" s="1"/>
  <c r="A1821" i="1"/>
  <c r="G1820" i="1"/>
  <c r="D1820" i="1"/>
  <c r="F1820" i="1" s="1"/>
  <c r="B1820" i="1"/>
  <c r="C1820" i="1" s="1"/>
  <c r="A1820" i="1"/>
  <c r="G1819" i="1"/>
  <c r="D1819" i="1"/>
  <c r="E1819" i="1" s="1"/>
  <c r="B1819" i="1"/>
  <c r="C1819" i="1" s="1"/>
  <c r="A1819" i="1"/>
  <c r="G1818" i="1"/>
  <c r="D1818" i="1"/>
  <c r="E1818" i="1" s="1"/>
  <c r="B1818" i="1"/>
  <c r="C1818" i="1" s="1"/>
  <c r="A1818" i="1"/>
  <c r="G1817" i="1"/>
  <c r="D1817" i="1"/>
  <c r="B1817" i="1"/>
  <c r="C1817" i="1" s="1"/>
  <c r="A1817" i="1"/>
  <c r="G1816" i="1"/>
  <c r="D1816" i="1"/>
  <c r="B1816" i="1"/>
  <c r="C1816" i="1" s="1"/>
  <c r="A1816" i="1"/>
  <c r="G1815" i="1"/>
  <c r="D1815" i="1"/>
  <c r="F1815" i="1" s="1"/>
  <c r="B1815" i="1"/>
  <c r="C1815" i="1" s="1"/>
  <c r="A1815" i="1"/>
  <c r="G1814" i="1"/>
  <c r="D1814" i="1"/>
  <c r="B1814" i="1"/>
  <c r="C1814" i="1" s="1"/>
  <c r="A1814" i="1"/>
  <c r="G1813" i="1"/>
  <c r="D1813" i="1"/>
  <c r="E1813" i="1" s="1"/>
  <c r="B1813" i="1"/>
  <c r="C1813" i="1" s="1"/>
  <c r="A1813" i="1"/>
  <c r="G1812" i="1"/>
  <c r="D1812" i="1"/>
  <c r="B1812" i="1"/>
  <c r="C1812" i="1" s="1"/>
  <c r="A1812" i="1"/>
  <c r="G1811" i="1"/>
  <c r="D1811" i="1"/>
  <c r="B1811" i="1"/>
  <c r="C1811" i="1" s="1"/>
  <c r="A1811" i="1"/>
  <c r="G1810" i="1"/>
  <c r="D1810" i="1"/>
  <c r="B1810" i="1"/>
  <c r="C1810" i="1" s="1"/>
  <c r="A1810" i="1"/>
  <c r="G1809" i="1"/>
  <c r="D1809" i="1"/>
  <c r="B1809" i="1"/>
  <c r="C1809" i="1" s="1"/>
  <c r="A1809" i="1"/>
  <c r="G1808" i="1"/>
  <c r="D1808" i="1"/>
  <c r="B1808" i="1"/>
  <c r="C1808" i="1" s="1"/>
  <c r="A1808" i="1"/>
  <c r="G1807" i="1"/>
  <c r="D1807" i="1"/>
  <c r="B1807" i="1"/>
  <c r="C1807" i="1" s="1"/>
  <c r="A1807" i="1"/>
  <c r="G1806" i="1"/>
  <c r="D1806" i="1"/>
  <c r="B1806" i="1"/>
  <c r="C1806" i="1" s="1"/>
  <c r="A1806" i="1"/>
  <c r="G1805" i="1"/>
  <c r="D1805" i="1"/>
  <c r="B1805" i="1"/>
  <c r="C1805" i="1" s="1"/>
  <c r="A1805" i="1"/>
  <c r="G1804" i="1"/>
  <c r="D1804" i="1"/>
  <c r="E1804" i="1" s="1"/>
  <c r="B1804" i="1"/>
  <c r="C1804" i="1" s="1"/>
  <c r="A1804" i="1"/>
  <c r="G1803" i="1"/>
  <c r="D1803" i="1"/>
  <c r="E1803" i="1" s="1"/>
  <c r="B1803" i="1"/>
  <c r="C1803" i="1" s="1"/>
  <c r="A1803" i="1"/>
  <c r="G1802" i="1"/>
  <c r="D1802" i="1"/>
  <c r="B1802" i="1"/>
  <c r="C1802" i="1" s="1"/>
  <c r="A1802" i="1"/>
  <c r="G1801" i="1"/>
  <c r="D1801" i="1"/>
  <c r="B1801" i="1"/>
  <c r="C1801" i="1" s="1"/>
  <c r="A1801" i="1"/>
  <c r="G1800" i="1"/>
  <c r="D1800" i="1"/>
  <c r="B1800" i="1"/>
  <c r="C1800" i="1" s="1"/>
  <c r="A1800" i="1"/>
  <c r="G1799" i="1"/>
  <c r="D1799" i="1"/>
  <c r="E1799" i="1" s="1"/>
  <c r="B1799" i="1"/>
  <c r="C1799" i="1" s="1"/>
  <c r="A1799" i="1"/>
  <c r="G1798" i="1"/>
  <c r="D1798" i="1"/>
  <c r="E1798" i="1" s="1"/>
  <c r="B1798" i="1"/>
  <c r="C1798" i="1" s="1"/>
  <c r="A1798" i="1"/>
  <c r="G1797" i="1"/>
  <c r="D1797" i="1"/>
  <c r="B1797" i="1"/>
  <c r="C1797" i="1" s="1"/>
  <c r="A1797" i="1"/>
  <c r="G1796" i="1"/>
  <c r="D1796" i="1"/>
  <c r="B1796" i="1"/>
  <c r="C1796" i="1" s="1"/>
  <c r="A1796" i="1"/>
  <c r="G1795" i="1"/>
  <c r="D1795" i="1"/>
  <c r="B1795" i="1"/>
  <c r="C1795" i="1" s="1"/>
  <c r="A1795" i="1"/>
  <c r="G1794" i="1"/>
  <c r="D1794" i="1"/>
  <c r="B1794" i="1"/>
  <c r="C1794" i="1" s="1"/>
  <c r="A1794" i="1"/>
  <c r="G1793" i="1"/>
  <c r="D1793" i="1"/>
  <c r="E1793" i="1" s="1"/>
  <c r="B1793" i="1"/>
  <c r="C1793" i="1" s="1"/>
  <c r="A1793" i="1"/>
  <c r="G1792" i="1"/>
  <c r="D1792" i="1"/>
  <c r="B1792" i="1"/>
  <c r="C1792" i="1" s="1"/>
  <c r="A1792" i="1"/>
  <c r="G1791" i="1"/>
  <c r="D1791" i="1"/>
  <c r="B1791" i="1"/>
  <c r="C1791" i="1" s="1"/>
  <c r="A1791" i="1"/>
  <c r="G1790" i="1"/>
  <c r="D1790" i="1"/>
  <c r="B1790" i="1"/>
  <c r="C1790" i="1" s="1"/>
  <c r="A1790" i="1"/>
  <c r="G1789" i="1"/>
  <c r="D1789" i="1"/>
  <c r="B1789" i="1"/>
  <c r="C1789" i="1" s="1"/>
  <c r="A1789" i="1"/>
  <c r="G1788" i="1"/>
  <c r="D1788" i="1"/>
  <c r="E1788" i="1" s="1"/>
  <c r="B1788" i="1"/>
  <c r="C1788" i="1" s="1"/>
  <c r="A1788" i="1"/>
  <c r="G1787" i="1"/>
  <c r="D1787" i="1"/>
  <c r="B1787" i="1"/>
  <c r="C1787" i="1" s="1"/>
  <c r="A1787" i="1"/>
  <c r="G1786" i="1"/>
  <c r="D1786" i="1"/>
  <c r="B1786" i="1"/>
  <c r="C1786" i="1" s="1"/>
  <c r="A1786" i="1"/>
  <c r="G1785" i="1"/>
  <c r="D1785" i="1"/>
  <c r="B1785" i="1"/>
  <c r="C1785" i="1" s="1"/>
  <c r="A1785" i="1"/>
  <c r="G1784" i="1"/>
  <c r="D1784" i="1"/>
  <c r="E1784" i="1" s="1"/>
  <c r="B1784" i="1"/>
  <c r="C1784" i="1" s="1"/>
  <c r="A1784" i="1"/>
  <c r="G1783" i="1"/>
  <c r="D1783" i="1"/>
  <c r="B1783" i="1"/>
  <c r="C1783" i="1" s="1"/>
  <c r="A1783" i="1"/>
  <c r="G1782" i="1"/>
  <c r="D1782" i="1"/>
  <c r="B1782" i="1"/>
  <c r="C1782" i="1" s="1"/>
  <c r="A1782" i="1"/>
  <c r="G1781" i="1"/>
  <c r="D1781" i="1"/>
  <c r="B1781" i="1"/>
  <c r="C1781" i="1" s="1"/>
  <c r="A1781" i="1"/>
  <c r="G1780" i="1"/>
  <c r="D1780" i="1"/>
  <c r="B1780" i="1"/>
  <c r="C1780" i="1" s="1"/>
  <c r="A1780" i="1"/>
  <c r="G1779" i="1"/>
  <c r="D1779" i="1"/>
  <c r="E1779" i="1" s="1"/>
  <c r="B1779" i="1"/>
  <c r="C1779" i="1" s="1"/>
  <c r="A1779" i="1"/>
  <c r="G1778" i="1"/>
  <c r="D1778" i="1"/>
  <c r="E1778" i="1" s="1"/>
  <c r="B1778" i="1"/>
  <c r="C1778" i="1" s="1"/>
  <c r="A1778" i="1"/>
  <c r="G1777" i="1"/>
  <c r="D1777" i="1"/>
  <c r="B1777" i="1"/>
  <c r="C1777" i="1" s="1"/>
  <c r="A1777" i="1"/>
  <c r="G1776" i="1"/>
  <c r="D1776" i="1"/>
  <c r="B1776" i="1"/>
  <c r="C1776" i="1" s="1"/>
  <c r="A1776" i="1"/>
  <c r="G1775" i="1"/>
  <c r="D1775" i="1"/>
  <c r="B1775" i="1"/>
  <c r="C1775" i="1" s="1"/>
  <c r="A1775" i="1"/>
  <c r="G1774" i="1"/>
  <c r="D1774" i="1"/>
  <c r="E1774" i="1" s="1"/>
  <c r="B1774" i="1"/>
  <c r="C1774" i="1" s="1"/>
  <c r="A1774" i="1"/>
  <c r="G1773" i="1"/>
  <c r="D1773" i="1"/>
  <c r="E1773" i="1" s="1"/>
  <c r="B1773" i="1"/>
  <c r="C1773" i="1" s="1"/>
  <c r="A1773" i="1"/>
  <c r="G1772" i="1"/>
  <c r="D1772" i="1"/>
  <c r="B1772" i="1"/>
  <c r="C1772" i="1" s="1"/>
  <c r="A1772" i="1"/>
  <c r="G1771" i="1"/>
  <c r="D1771" i="1"/>
  <c r="B1771" i="1"/>
  <c r="C1771" i="1" s="1"/>
  <c r="A1771" i="1"/>
  <c r="G1770" i="1"/>
  <c r="D1770" i="1"/>
  <c r="E1770" i="1" s="1"/>
  <c r="B1770" i="1"/>
  <c r="C1770" i="1" s="1"/>
  <c r="A1770" i="1"/>
  <c r="G1769" i="1"/>
  <c r="D1769" i="1"/>
  <c r="B1769" i="1"/>
  <c r="C1769" i="1" s="1"/>
  <c r="A1769" i="1"/>
  <c r="G1768" i="1"/>
  <c r="D1768" i="1"/>
  <c r="E1768" i="1" s="1"/>
  <c r="B1768" i="1"/>
  <c r="C1768" i="1" s="1"/>
  <c r="A1768" i="1"/>
  <c r="G1767" i="1"/>
  <c r="D1767" i="1"/>
  <c r="B1767" i="1"/>
  <c r="C1767" i="1" s="1"/>
  <c r="A1767" i="1"/>
  <c r="G1766" i="1"/>
  <c r="D1766" i="1"/>
  <c r="B1766" i="1"/>
  <c r="C1766" i="1" s="1"/>
  <c r="A1766" i="1"/>
  <c r="G1765" i="1"/>
  <c r="D1765" i="1"/>
  <c r="B1765" i="1"/>
  <c r="C1765" i="1" s="1"/>
  <c r="A1765" i="1"/>
  <c r="G1764" i="1"/>
  <c r="D1764" i="1"/>
  <c r="E1764" i="1" s="1"/>
  <c r="B1764" i="1"/>
  <c r="C1764" i="1" s="1"/>
  <c r="A1764" i="1"/>
  <c r="G1763" i="1"/>
  <c r="D1763" i="1"/>
  <c r="E1763" i="1" s="1"/>
  <c r="B1763" i="1"/>
  <c r="C1763" i="1" s="1"/>
  <c r="A1763" i="1"/>
  <c r="G1762" i="1"/>
  <c r="D1762" i="1"/>
  <c r="B1762" i="1"/>
  <c r="C1762" i="1" s="1"/>
  <c r="A1762" i="1"/>
  <c r="G1761" i="1"/>
  <c r="D1761" i="1"/>
  <c r="B1761" i="1"/>
  <c r="C1761" i="1" s="1"/>
  <c r="A1761" i="1"/>
  <c r="G1760" i="1"/>
  <c r="D1760" i="1"/>
  <c r="F1760" i="1" s="1"/>
  <c r="B1760" i="1"/>
  <c r="C1760" i="1" s="1"/>
  <c r="A1760" i="1"/>
  <c r="G1759" i="1"/>
  <c r="D1759" i="1"/>
  <c r="E1759" i="1" s="1"/>
  <c r="B1759" i="1"/>
  <c r="C1759" i="1" s="1"/>
  <c r="A1759" i="1"/>
  <c r="G1758" i="1"/>
  <c r="D1758" i="1"/>
  <c r="B1758" i="1"/>
  <c r="C1758" i="1" s="1"/>
  <c r="A1758" i="1"/>
  <c r="G1757" i="1"/>
  <c r="D1757" i="1"/>
  <c r="B1757" i="1"/>
  <c r="C1757" i="1" s="1"/>
  <c r="A1757" i="1"/>
  <c r="G1756" i="1"/>
  <c r="D1756" i="1"/>
  <c r="B1756" i="1"/>
  <c r="C1756" i="1" s="1"/>
  <c r="A1756" i="1"/>
  <c r="G1755" i="1"/>
  <c r="D1755" i="1"/>
  <c r="B1755" i="1"/>
  <c r="C1755" i="1" s="1"/>
  <c r="A1755" i="1"/>
  <c r="G1754" i="1"/>
  <c r="D1754" i="1"/>
  <c r="B1754" i="1"/>
  <c r="C1754" i="1" s="1"/>
  <c r="A1754" i="1"/>
  <c r="G1753" i="1"/>
  <c r="D1753" i="1"/>
  <c r="E1753" i="1" s="1"/>
  <c r="B1753" i="1"/>
  <c r="C1753" i="1" s="1"/>
  <c r="A1753" i="1"/>
  <c r="G1752" i="1"/>
  <c r="D1752" i="1"/>
  <c r="B1752" i="1"/>
  <c r="C1752" i="1" s="1"/>
  <c r="A1752" i="1"/>
  <c r="G1751" i="1"/>
  <c r="D1751" i="1"/>
  <c r="B1751" i="1"/>
  <c r="C1751" i="1" s="1"/>
  <c r="A1751" i="1"/>
  <c r="G1750" i="1"/>
  <c r="D1750" i="1"/>
  <c r="F1750" i="1" s="1"/>
  <c r="B1750" i="1"/>
  <c r="C1750" i="1" s="1"/>
  <c r="A1750" i="1"/>
  <c r="G1749" i="1"/>
  <c r="D1749" i="1"/>
  <c r="E1749" i="1" s="1"/>
  <c r="B1749" i="1"/>
  <c r="C1749" i="1" s="1"/>
  <c r="A1749" i="1"/>
  <c r="G1748" i="1"/>
  <c r="D1748" i="1"/>
  <c r="E1748" i="1" s="1"/>
  <c r="B1748" i="1"/>
  <c r="C1748" i="1" s="1"/>
  <c r="A1748" i="1"/>
  <c r="G1747" i="1"/>
  <c r="D1747" i="1"/>
  <c r="B1747" i="1"/>
  <c r="C1747" i="1" s="1"/>
  <c r="A1747" i="1"/>
  <c r="G1746" i="1"/>
  <c r="D1746" i="1"/>
  <c r="B1746" i="1"/>
  <c r="C1746" i="1" s="1"/>
  <c r="A1746" i="1"/>
  <c r="G1745" i="1"/>
  <c r="D1745" i="1"/>
  <c r="F1745" i="1" s="1"/>
  <c r="B1745" i="1"/>
  <c r="C1745" i="1" s="1"/>
  <c r="A1745" i="1"/>
  <c r="G1744" i="1"/>
  <c r="D1744" i="1"/>
  <c r="E1744" i="1" s="1"/>
  <c r="B1744" i="1"/>
  <c r="C1744" i="1" s="1"/>
  <c r="A1744" i="1"/>
  <c r="G1743" i="1"/>
  <c r="D1743" i="1"/>
  <c r="E1743" i="1" s="1"/>
  <c r="B1743" i="1"/>
  <c r="C1743" i="1" s="1"/>
  <c r="A1743" i="1"/>
  <c r="G1742" i="1"/>
  <c r="D1742" i="1"/>
  <c r="B1742" i="1"/>
  <c r="C1742" i="1" s="1"/>
  <c r="A1742" i="1"/>
  <c r="G1741" i="1"/>
  <c r="D1741" i="1"/>
  <c r="B1741" i="1"/>
  <c r="C1741" i="1" s="1"/>
  <c r="A1741" i="1"/>
  <c r="G1740" i="1"/>
  <c r="D1740" i="1"/>
  <c r="B1740" i="1"/>
  <c r="C1740" i="1" s="1"/>
  <c r="A1740" i="1"/>
  <c r="G1739" i="1"/>
  <c r="D1739" i="1"/>
  <c r="E1739" i="1" s="1"/>
  <c r="B1739" i="1"/>
  <c r="C1739" i="1" s="1"/>
  <c r="A1739" i="1"/>
  <c r="G1738" i="1"/>
  <c r="D1738" i="1"/>
  <c r="E1738" i="1" s="1"/>
  <c r="B1738" i="1"/>
  <c r="C1738" i="1" s="1"/>
  <c r="A1738" i="1"/>
  <c r="G1737" i="1"/>
  <c r="D1737" i="1"/>
  <c r="B1737" i="1"/>
  <c r="C1737" i="1" s="1"/>
  <c r="A1737" i="1"/>
  <c r="G1736" i="1"/>
  <c r="D1736" i="1"/>
  <c r="B1736" i="1"/>
  <c r="C1736" i="1" s="1"/>
  <c r="A1736" i="1"/>
  <c r="G1735" i="1"/>
  <c r="D1735" i="1"/>
  <c r="B1735" i="1"/>
  <c r="C1735" i="1" s="1"/>
  <c r="A1735" i="1"/>
  <c r="G1734" i="1"/>
  <c r="D1734" i="1"/>
  <c r="B1734" i="1"/>
  <c r="C1734" i="1" s="1"/>
  <c r="A1734" i="1"/>
  <c r="G1733" i="1"/>
  <c r="D1733" i="1"/>
  <c r="B1733" i="1"/>
  <c r="C1733" i="1" s="1"/>
  <c r="A1733" i="1"/>
  <c r="G1732" i="1"/>
  <c r="D1732" i="1"/>
  <c r="B1732" i="1"/>
  <c r="C1732" i="1" s="1"/>
  <c r="A1732" i="1"/>
  <c r="G1731" i="1"/>
  <c r="D1731" i="1"/>
  <c r="B1731" i="1"/>
  <c r="C1731" i="1" s="1"/>
  <c r="A1731" i="1"/>
  <c r="G1730" i="1"/>
  <c r="D1730" i="1"/>
  <c r="B1730" i="1"/>
  <c r="C1730" i="1" s="1"/>
  <c r="A1730" i="1"/>
  <c r="G1729" i="1"/>
  <c r="D1729" i="1"/>
  <c r="E1729" i="1" s="1"/>
  <c r="B1729" i="1"/>
  <c r="C1729" i="1" s="1"/>
  <c r="A1729" i="1"/>
  <c r="G1728" i="1"/>
  <c r="D1728" i="1"/>
  <c r="E1728" i="1" s="1"/>
  <c r="B1728" i="1"/>
  <c r="C1728" i="1" s="1"/>
  <c r="A1728" i="1"/>
  <c r="G1727" i="1"/>
  <c r="D1727" i="1"/>
  <c r="B1727" i="1"/>
  <c r="C1727" i="1" s="1"/>
  <c r="A1727" i="1"/>
  <c r="G1726" i="1"/>
  <c r="D1726" i="1"/>
  <c r="B1726" i="1"/>
  <c r="C1726" i="1" s="1"/>
  <c r="A1726" i="1"/>
  <c r="G1725" i="1"/>
  <c r="D1725" i="1"/>
  <c r="B1725" i="1"/>
  <c r="C1725" i="1" s="1"/>
  <c r="A1725" i="1"/>
  <c r="G1724" i="1"/>
  <c r="D1724" i="1"/>
  <c r="B1724" i="1"/>
  <c r="C1724" i="1" s="1"/>
  <c r="A1724" i="1"/>
  <c r="G1723" i="1"/>
  <c r="D1723" i="1"/>
  <c r="E1723" i="1" s="1"/>
  <c r="B1723" i="1"/>
  <c r="C1723" i="1" s="1"/>
  <c r="A1723" i="1"/>
  <c r="G1722" i="1"/>
  <c r="D1722" i="1"/>
  <c r="B1722" i="1"/>
  <c r="C1722" i="1" s="1"/>
  <c r="A1722" i="1"/>
  <c r="G1721" i="1"/>
  <c r="D1721" i="1"/>
  <c r="B1721" i="1"/>
  <c r="C1721" i="1" s="1"/>
  <c r="A1721" i="1"/>
  <c r="G1720" i="1"/>
  <c r="D1720" i="1"/>
  <c r="F1720" i="1" s="1"/>
  <c r="B1720" i="1"/>
  <c r="C1720" i="1" s="1"/>
  <c r="A1720" i="1"/>
  <c r="G1719" i="1"/>
  <c r="D1719" i="1"/>
  <c r="B1719" i="1"/>
  <c r="C1719" i="1" s="1"/>
  <c r="A1719" i="1"/>
  <c r="G1718" i="1"/>
  <c r="D1718" i="1"/>
  <c r="E1718" i="1" s="1"/>
  <c r="B1718" i="1"/>
  <c r="C1718" i="1" s="1"/>
  <c r="A1718" i="1"/>
  <c r="G1717" i="1"/>
  <c r="D1717" i="1"/>
  <c r="B1717" i="1"/>
  <c r="C1717" i="1" s="1"/>
  <c r="A1717" i="1"/>
  <c r="G1716" i="1"/>
  <c r="D1716" i="1"/>
  <c r="B1716" i="1"/>
  <c r="C1716" i="1" s="1"/>
  <c r="A1716" i="1"/>
  <c r="G1715" i="1"/>
  <c r="D1715" i="1"/>
  <c r="E1715" i="1" s="1"/>
  <c r="B1715" i="1"/>
  <c r="C1715" i="1" s="1"/>
  <c r="A1715" i="1"/>
  <c r="G1714" i="1"/>
  <c r="D1714" i="1"/>
  <c r="B1714" i="1"/>
  <c r="C1714" i="1" s="1"/>
  <c r="A1714" i="1"/>
  <c r="G1713" i="1"/>
  <c r="D1713" i="1"/>
  <c r="B1713" i="1"/>
  <c r="C1713" i="1" s="1"/>
  <c r="A1713" i="1"/>
  <c r="G1712" i="1"/>
  <c r="D1712" i="1"/>
  <c r="B1712" i="1"/>
  <c r="C1712" i="1" s="1"/>
  <c r="A1712" i="1"/>
  <c r="G1711" i="1"/>
  <c r="D1711" i="1"/>
  <c r="B1711" i="1"/>
  <c r="C1711" i="1" s="1"/>
  <c r="A1711" i="1"/>
  <c r="G1710" i="1"/>
  <c r="D1710" i="1"/>
  <c r="B1710" i="1"/>
  <c r="C1710" i="1" s="1"/>
  <c r="A1710" i="1"/>
  <c r="G1709" i="1"/>
  <c r="D1709" i="1"/>
  <c r="E1709" i="1" s="1"/>
  <c r="B1709" i="1"/>
  <c r="C1709" i="1" s="1"/>
  <c r="A1709" i="1"/>
  <c r="G1708" i="1"/>
  <c r="D1708" i="1"/>
  <c r="E1708" i="1" s="1"/>
  <c r="B1708" i="1"/>
  <c r="C1708" i="1" s="1"/>
  <c r="A1708" i="1"/>
  <c r="G1707" i="1"/>
  <c r="D1707" i="1"/>
  <c r="B1707" i="1"/>
  <c r="C1707" i="1" s="1"/>
  <c r="A1707" i="1"/>
  <c r="G1706" i="1"/>
  <c r="D1706" i="1"/>
  <c r="B1706" i="1"/>
  <c r="C1706" i="1" s="1"/>
  <c r="A1706" i="1"/>
  <c r="G1705" i="1"/>
  <c r="D1705" i="1"/>
  <c r="F1705" i="1" s="1"/>
  <c r="B1705" i="1"/>
  <c r="C1705" i="1" s="1"/>
  <c r="A1705" i="1"/>
  <c r="G1704" i="1"/>
  <c r="D1704" i="1"/>
  <c r="B1704" i="1"/>
  <c r="C1704" i="1" s="1"/>
  <c r="A1704" i="1"/>
  <c r="G1703" i="1"/>
  <c r="D1703" i="1"/>
  <c r="B1703" i="1"/>
  <c r="C1703" i="1" s="1"/>
  <c r="A1703" i="1"/>
  <c r="G1702" i="1"/>
  <c r="D1702" i="1"/>
  <c r="B1702" i="1"/>
  <c r="C1702" i="1" s="1"/>
  <c r="A1702" i="1"/>
  <c r="G1701" i="1"/>
  <c r="D1701" i="1"/>
  <c r="F1701" i="1" s="1"/>
  <c r="B1701" i="1"/>
  <c r="C1701" i="1" s="1"/>
  <c r="A1701" i="1"/>
  <c r="G1700" i="1"/>
  <c r="D1700" i="1"/>
  <c r="F1700" i="1" s="1"/>
  <c r="B1700" i="1"/>
  <c r="C1700" i="1" s="1"/>
  <c r="A1700" i="1"/>
  <c r="G1699" i="1"/>
  <c r="D1699" i="1"/>
  <c r="B1699" i="1"/>
  <c r="C1699" i="1" s="1"/>
  <c r="A1699" i="1"/>
  <c r="G1698" i="1"/>
  <c r="D1698" i="1"/>
  <c r="E1698" i="1" s="1"/>
  <c r="B1698" i="1"/>
  <c r="C1698" i="1" s="1"/>
  <c r="A1698" i="1"/>
  <c r="G1697" i="1"/>
  <c r="D1697" i="1"/>
  <c r="B1697" i="1"/>
  <c r="C1697" i="1" s="1"/>
  <c r="A1697" i="1"/>
  <c r="G1696" i="1"/>
  <c r="D1696" i="1"/>
  <c r="B1696" i="1"/>
  <c r="C1696" i="1" s="1"/>
  <c r="A1696" i="1"/>
  <c r="G1695" i="1"/>
  <c r="D1695" i="1"/>
  <c r="B1695" i="1"/>
  <c r="C1695" i="1" s="1"/>
  <c r="A1695" i="1"/>
  <c r="G1694" i="1"/>
  <c r="D1694" i="1"/>
  <c r="B1694" i="1"/>
  <c r="C1694" i="1" s="1"/>
  <c r="A1694" i="1"/>
  <c r="G1693" i="1"/>
  <c r="D1693" i="1"/>
  <c r="E1693" i="1" s="1"/>
  <c r="B1693" i="1"/>
  <c r="C1693" i="1" s="1"/>
  <c r="A1693" i="1"/>
  <c r="G1692" i="1"/>
  <c r="D1692" i="1"/>
  <c r="B1692" i="1"/>
  <c r="C1692" i="1" s="1"/>
  <c r="A1692" i="1"/>
  <c r="G1691" i="1"/>
  <c r="D1691" i="1"/>
  <c r="E1691" i="1" s="1"/>
  <c r="B1691" i="1"/>
  <c r="C1691" i="1" s="1"/>
  <c r="A1691" i="1"/>
  <c r="G1690" i="1"/>
  <c r="D1690" i="1"/>
  <c r="F1690" i="1" s="1"/>
  <c r="B1690" i="1"/>
  <c r="C1690" i="1" s="1"/>
  <c r="A1690" i="1"/>
  <c r="G1689" i="1"/>
  <c r="D1689" i="1"/>
  <c r="B1689" i="1"/>
  <c r="C1689" i="1" s="1"/>
  <c r="A1689" i="1"/>
  <c r="G1688" i="1"/>
  <c r="D1688" i="1"/>
  <c r="E1688" i="1" s="1"/>
  <c r="B1688" i="1"/>
  <c r="C1688" i="1" s="1"/>
  <c r="A1688" i="1"/>
  <c r="G1687" i="1"/>
  <c r="D1687" i="1"/>
  <c r="B1687" i="1"/>
  <c r="C1687" i="1" s="1"/>
  <c r="A1687" i="1"/>
  <c r="G1686" i="1"/>
  <c r="D1686" i="1"/>
  <c r="E1686" i="1" s="1"/>
  <c r="B1686" i="1"/>
  <c r="C1686" i="1" s="1"/>
  <c r="A1686" i="1"/>
  <c r="G1685" i="1"/>
  <c r="D1685" i="1"/>
  <c r="B1685" i="1"/>
  <c r="C1685" i="1" s="1"/>
  <c r="A1685" i="1"/>
  <c r="G1684" i="1"/>
  <c r="D1684" i="1"/>
  <c r="E1684" i="1" s="1"/>
  <c r="B1684" i="1"/>
  <c r="C1684" i="1" s="1"/>
  <c r="A1684" i="1"/>
  <c r="G1683" i="1"/>
  <c r="D1683" i="1"/>
  <c r="E1683" i="1" s="1"/>
  <c r="B1683" i="1"/>
  <c r="C1683" i="1" s="1"/>
  <c r="A1683" i="1"/>
  <c r="G1682" i="1"/>
  <c r="D1682" i="1"/>
  <c r="B1682" i="1"/>
  <c r="C1682" i="1" s="1"/>
  <c r="A1682" i="1"/>
  <c r="G1681" i="1"/>
  <c r="D1681" i="1"/>
  <c r="B1681" i="1"/>
  <c r="C1681" i="1" s="1"/>
  <c r="A1681" i="1"/>
  <c r="G1680" i="1"/>
  <c r="D1680" i="1"/>
  <c r="B1680" i="1"/>
  <c r="C1680" i="1" s="1"/>
  <c r="A1680" i="1"/>
  <c r="G1679" i="1"/>
  <c r="D1679" i="1"/>
  <c r="B1679" i="1"/>
  <c r="C1679" i="1" s="1"/>
  <c r="A1679" i="1"/>
  <c r="G1678" i="1"/>
  <c r="D1678" i="1"/>
  <c r="B1678" i="1"/>
  <c r="C1678" i="1" s="1"/>
  <c r="A1678" i="1"/>
  <c r="G1677" i="1"/>
  <c r="D1677" i="1"/>
  <c r="B1677" i="1"/>
  <c r="C1677" i="1" s="1"/>
  <c r="A1677" i="1"/>
  <c r="G1676" i="1"/>
  <c r="D1676" i="1"/>
  <c r="B1676" i="1"/>
  <c r="C1676" i="1" s="1"/>
  <c r="A1676" i="1"/>
  <c r="G1675" i="1"/>
  <c r="D1675" i="1"/>
  <c r="E1675" i="1" s="1"/>
  <c r="B1675" i="1"/>
  <c r="C1675" i="1" s="1"/>
  <c r="A1675" i="1"/>
  <c r="G1674" i="1"/>
  <c r="D1674" i="1"/>
  <c r="B1674" i="1"/>
  <c r="C1674" i="1" s="1"/>
  <c r="A1674" i="1"/>
  <c r="G1673" i="1"/>
  <c r="D1673" i="1"/>
  <c r="B1673" i="1"/>
  <c r="C1673" i="1" s="1"/>
  <c r="A1673" i="1"/>
  <c r="G1672" i="1"/>
  <c r="D1672" i="1"/>
  <c r="B1672" i="1"/>
  <c r="C1672" i="1" s="1"/>
  <c r="A1672" i="1"/>
  <c r="G1671" i="1"/>
  <c r="D1671" i="1"/>
  <c r="B1671" i="1"/>
  <c r="C1671" i="1" s="1"/>
  <c r="A1671" i="1"/>
  <c r="G1670" i="1"/>
  <c r="D1670" i="1"/>
  <c r="B1670" i="1"/>
  <c r="C1670" i="1" s="1"/>
  <c r="A1670" i="1"/>
  <c r="G1669" i="1"/>
  <c r="D1669" i="1"/>
  <c r="B1669" i="1"/>
  <c r="C1669" i="1" s="1"/>
  <c r="A1669" i="1"/>
  <c r="G1668" i="1"/>
  <c r="D1668" i="1"/>
  <c r="E1668" i="1" s="1"/>
  <c r="B1668" i="1"/>
  <c r="C1668" i="1" s="1"/>
  <c r="A1668" i="1"/>
  <c r="G1667" i="1"/>
  <c r="D1667" i="1"/>
  <c r="B1667" i="1"/>
  <c r="C1667" i="1" s="1"/>
  <c r="A1667" i="1"/>
  <c r="G1666" i="1"/>
  <c r="D1666" i="1"/>
  <c r="B1666" i="1"/>
  <c r="C1666" i="1" s="1"/>
  <c r="A1666" i="1"/>
  <c r="G1665" i="1"/>
  <c r="D1665" i="1"/>
  <c r="B1665" i="1"/>
  <c r="C1665" i="1" s="1"/>
  <c r="A1665" i="1"/>
  <c r="G1664" i="1"/>
  <c r="D1664" i="1"/>
  <c r="B1664" i="1"/>
  <c r="C1664" i="1" s="1"/>
  <c r="A1664" i="1"/>
  <c r="G1663" i="1"/>
  <c r="D1663" i="1"/>
  <c r="E1663" i="1" s="1"/>
  <c r="B1663" i="1"/>
  <c r="C1663" i="1" s="1"/>
  <c r="A1663" i="1"/>
  <c r="G1662" i="1"/>
  <c r="D1662" i="1"/>
  <c r="B1662" i="1"/>
  <c r="C1662" i="1" s="1"/>
  <c r="A1662" i="1"/>
  <c r="G1661" i="1"/>
  <c r="D1661" i="1"/>
  <c r="B1661" i="1"/>
  <c r="C1661" i="1" s="1"/>
  <c r="A1661" i="1"/>
  <c r="G1660" i="1"/>
  <c r="D1660" i="1"/>
  <c r="B1660" i="1"/>
  <c r="C1660" i="1" s="1"/>
  <c r="A1660" i="1"/>
  <c r="G1659" i="1"/>
  <c r="D1659" i="1"/>
  <c r="E1659" i="1" s="1"/>
  <c r="B1659" i="1"/>
  <c r="C1659" i="1" s="1"/>
  <c r="A1659" i="1"/>
  <c r="G1658" i="1"/>
  <c r="D1658" i="1"/>
  <c r="E1658" i="1" s="1"/>
  <c r="B1658" i="1"/>
  <c r="C1658" i="1" s="1"/>
  <c r="A1658" i="1"/>
  <c r="G1657" i="1"/>
  <c r="D1657" i="1"/>
  <c r="B1657" i="1"/>
  <c r="C1657" i="1" s="1"/>
  <c r="A1657" i="1"/>
  <c r="G1656" i="1"/>
  <c r="D1656" i="1"/>
  <c r="B1656" i="1"/>
  <c r="C1656" i="1" s="1"/>
  <c r="A1656" i="1"/>
  <c r="G1655" i="1"/>
  <c r="D1655" i="1"/>
  <c r="F1655" i="1" s="1"/>
  <c r="B1655" i="1"/>
  <c r="C1655" i="1" s="1"/>
  <c r="A1655" i="1"/>
  <c r="G1654" i="1"/>
  <c r="D1654" i="1"/>
  <c r="B1654" i="1"/>
  <c r="C1654" i="1" s="1"/>
  <c r="A1654" i="1"/>
  <c r="G1653" i="1"/>
  <c r="D1653" i="1"/>
  <c r="B1653" i="1"/>
  <c r="C1653" i="1" s="1"/>
  <c r="A1653" i="1"/>
  <c r="G1652" i="1"/>
  <c r="D1652" i="1"/>
  <c r="B1652" i="1"/>
  <c r="C1652" i="1" s="1"/>
  <c r="A1652" i="1"/>
  <c r="G1651" i="1"/>
  <c r="D1651" i="1"/>
  <c r="F1651" i="1" s="1"/>
  <c r="B1651" i="1"/>
  <c r="C1651" i="1" s="1"/>
  <c r="A1651" i="1"/>
  <c r="G1650" i="1"/>
  <c r="D1650" i="1"/>
  <c r="E1650" i="1" s="1"/>
  <c r="B1650" i="1"/>
  <c r="C1650" i="1" s="1"/>
  <c r="A1650" i="1"/>
  <c r="G1649" i="1"/>
  <c r="D1649" i="1"/>
  <c r="E1649" i="1" s="1"/>
  <c r="B1649" i="1"/>
  <c r="C1649" i="1" s="1"/>
  <c r="A1649" i="1"/>
  <c r="G1648" i="1"/>
  <c r="D1648" i="1"/>
  <c r="B1648" i="1"/>
  <c r="C1648" i="1" s="1"/>
  <c r="A1648" i="1"/>
  <c r="G1647" i="1"/>
  <c r="D1647" i="1"/>
  <c r="B1647" i="1"/>
  <c r="C1647" i="1" s="1"/>
  <c r="A1647" i="1"/>
  <c r="G1646" i="1"/>
  <c r="D1646" i="1"/>
  <c r="E1646" i="1" s="1"/>
  <c r="B1646" i="1"/>
  <c r="C1646" i="1" s="1"/>
  <c r="A1646" i="1"/>
  <c r="G1645" i="1"/>
  <c r="D1645" i="1"/>
  <c r="F1645" i="1" s="1"/>
  <c r="B1645" i="1"/>
  <c r="C1645" i="1" s="1"/>
  <c r="A1645" i="1"/>
  <c r="G1644" i="1"/>
  <c r="D1644" i="1"/>
  <c r="E1644" i="1" s="1"/>
  <c r="B1644" i="1"/>
  <c r="C1644" i="1" s="1"/>
  <c r="A1644" i="1"/>
  <c r="G1643" i="1"/>
  <c r="D1643" i="1"/>
  <c r="B1643" i="1"/>
  <c r="C1643" i="1" s="1"/>
  <c r="A1643" i="1"/>
  <c r="G1642" i="1"/>
  <c r="D1642" i="1"/>
  <c r="B1642" i="1"/>
  <c r="C1642" i="1" s="1"/>
  <c r="A1642" i="1"/>
  <c r="G1641" i="1"/>
  <c r="D1641" i="1"/>
  <c r="B1641" i="1"/>
  <c r="C1641" i="1" s="1"/>
  <c r="A1641" i="1"/>
  <c r="G1640" i="1"/>
  <c r="D1640" i="1"/>
  <c r="B1640" i="1"/>
  <c r="C1640" i="1" s="1"/>
  <c r="A1640" i="1"/>
  <c r="G1639" i="1"/>
  <c r="D1639" i="1"/>
  <c r="B1639" i="1"/>
  <c r="C1639" i="1" s="1"/>
  <c r="A1639" i="1"/>
  <c r="G1638" i="1"/>
  <c r="D1638" i="1"/>
  <c r="B1638" i="1"/>
  <c r="C1638" i="1" s="1"/>
  <c r="A1638" i="1"/>
  <c r="G1637" i="1"/>
  <c r="D1637" i="1"/>
  <c r="B1637" i="1"/>
  <c r="C1637" i="1" s="1"/>
  <c r="A1637" i="1"/>
  <c r="G1636" i="1"/>
  <c r="D1636" i="1"/>
  <c r="B1636" i="1"/>
  <c r="C1636" i="1" s="1"/>
  <c r="A1636" i="1"/>
  <c r="G1635" i="1"/>
  <c r="D1635" i="1"/>
  <c r="B1635" i="1"/>
  <c r="C1635" i="1" s="1"/>
  <c r="A1635" i="1"/>
  <c r="G1634" i="1"/>
  <c r="D1634" i="1"/>
  <c r="B1634" i="1"/>
  <c r="C1634" i="1" s="1"/>
  <c r="A1634" i="1"/>
  <c r="G1633" i="1"/>
  <c r="D1633" i="1"/>
  <c r="B1633" i="1"/>
  <c r="C1633" i="1" s="1"/>
  <c r="A1633" i="1"/>
  <c r="G1632" i="1"/>
  <c r="D1632" i="1"/>
  <c r="B1632" i="1"/>
  <c r="C1632" i="1" s="1"/>
  <c r="A1632" i="1"/>
  <c r="G1631" i="1"/>
  <c r="D1631" i="1"/>
  <c r="F1631" i="1" s="1"/>
  <c r="B1631" i="1"/>
  <c r="C1631" i="1" s="1"/>
  <c r="A1631" i="1"/>
  <c r="G1630" i="1"/>
  <c r="D1630" i="1"/>
  <c r="F1630" i="1" s="1"/>
  <c r="B1630" i="1"/>
  <c r="C1630" i="1" s="1"/>
  <c r="A1630" i="1"/>
  <c r="G1629" i="1"/>
  <c r="D1629" i="1"/>
  <c r="E1629" i="1" s="1"/>
  <c r="B1629" i="1"/>
  <c r="C1629" i="1" s="1"/>
  <c r="A1629" i="1"/>
  <c r="G1628" i="1"/>
  <c r="D1628" i="1"/>
  <c r="B1628" i="1"/>
  <c r="C1628" i="1" s="1"/>
  <c r="A1628" i="1"/>
  <c r="G1627" i="1"/>
  <c r="D1627" i="1"/>
  <c r="B1627" i="1"/>
  <c r="C1627" i="1" s="1"/>
  <c r="A1627" i="1"/>
  <c r="G1626" i="1"/>
  <c r="D1626" i="1"/>
  <c r="B1626" i="1"/>
  <c r="C1626" i="1" s="1"/>
  <c r="A1626" i="1"/>
  <c r="G1625" i="1"/>
  <c r="D1625" i="1"/>
  <c r="B1625" i="1"/>
  <c r="C1625" i="1" s="1"/>
  <c r="A1625" i="1"/>
  <c r="G1624" i="1"/>
  <c r="D1624" i="1"/>
  <c r="B1624" i="1"/>
  <c r="C1624" i="1" s="1"/>
  <c r="A1624" i="1"/>
  <c r="G1623" i="1"/>
  <c r="D1623" i="1"/>
  <c r="F1623" i="1" s="1"/>
  <c r="B1623" i="1"/>
  <c r="C1623" i="1" s="1"/>
  <c r="A1623" i="1"/>
  <c r="G1622" i="1"/>
  <c r="D1622" i="1"/>
  <c r="B1622" i="1"/>
  <c r="C1622" i="1" s="1"/>
  <c r="A1622" i="1"/>
  <c r="G1621" i="1"/>
  <c r="D1621" i="1"/>
  <c r="F1621" i="1" s="1"/>
  <c r="B1621" i="1"/>
  <c r="C1621" i="1" s="1"/>
  <c r="A1621" i="1"/>
  <c r="G1620" i="1"/>
  <c r="D1620" i="1"/>
  <c r="B1620" i="1"/>
  <c r="C1620" i="1" s="1"/>
  <c r="A1620" i="1"/>
  <c r="G1619" i="1"/>
  <c r="D1619" i="1"/>
  <c r="E1619" i="1" s="1"/>
  <c r="B1619" i="1"/>
  <c r="C1619" i="1" s="1"/>
  <c r="A1619" i="1"/>
  <c r="G1618" i="1"/>
  <c r="D1618" i="1"/>
  <c r="F1618" i="1" s="1"/>
  <c r="B1618" i="1"/>
  <c r="C1618" i="1" s="1"/>
  <c r="A1618" i="1"/>
  <c r="G1617" i="1"/>
  <c r="D1617" i="1"/>
  <c r="B1617" i="1"/>
  <c r="C1617" i="1" s="1"/>
  <c r="A1617" i="1"/>
  <c r="G1616" i="1"/>
  <c r="D1616" i="1"/>
  <c r="F1616" i="1" s="1"/>
  <c r="B1616" i="1"/>
  <c r="C1616" i="1" s="1"/>
  <c r="A1616" i="1"/>
  <c r="G1615" i="1"/>
  <c r="D1615" i="1"/>
  <c r="E1615" i="1" s="1"/>
  <c r="B1615" i="1"/>
  <c r="C1615" i="1" s="1"/>
  <c r="A1615" i="1"/>
  <c r="G1614" i="1"/>
  <c r="D1614" i="1"/>
  <c r="B1614" i="1"/>
  <c r="C1614" i="1" s="1"/>
  <c r="A1614" i="1"/>
  <c r="G1613" i="1"/>
  <c r="D1613" i="1"/>
  <c r="B1613" i="1"/>
  <c r="C1613" i="1" s="1"/>
  <c r="A1613" i="1"/>
  <c r="G1612" i="1"/>
  <c r="D1612" i="1"/>
  <c r="B1612" i="1"/>
  <c r="C1612" i="1" s="1"/>
  <c r="A1612" i="1"/>
  <c r="G1611" i="1"/>
  <c r="D1611" i="1"/>
  <c r="E1611" i="1" s="1"/>
  <c r="B1611" i="1"/>
  <c r="C1611" i="1" s="1"/>
  <c r="A1611" i="1"/>
  <c r="G1610" i="1"/>
  <c r="D1610" i="1"/>
  <c r="B1610" i="1"/>
  <c r="C1610" i="1" s="1"/>
  <c r="A1610" i="1"/>
  <c r="G1609" i="1"/>
  <c r="D1609" i="1"/>
  <c r="E1609" i="1" s="1"/>
  <c r="B1609" i="1"/>
  <c r="C1609" i="1" s="1"/>
  <c r="A1609" i="1"/>
  <c r="G1608" i="1"/>
  <c r="D1608" i="1"/>
  <c r="F1608" i="1" s="1"/>
  <c r="B1608" i="1"/>
  <c r="C1608" i="1" s="1"/>
  <c r="A1608" i="1"/>
  <c r="G1607" i="1"/>
  <c r="D1607" i="1"/>
  <c r="B1607" i="1"/>
  <c r="C1607" i="1" s="1"/>
  <c r="A1607" i="1"/>
  <c r="G1606" i="1"/>
  <c r="D1606" i="1"/>
  <c r="B1606" i="1"/>
  <c r="C1606" i="1" s="1"/>
  <c r="A1606" i="1"/>
  <c r="G1605" i="1"/>
  <c r="D1605" i="1"/>
  <c r="B1605" i="1"/>
  <c r="C1605" i="1" s="1"/>
  <c r="A1605" i="1"/>
  <c r="G1604" i="1"/>
  <c r="D1604" i="1"/>
  <c r="B1604" i="1"/>
  <c r="C1604" i="1" s="1"/>
  <c r="A1604" i="1"/>
  <c r="G1603" i="1"/>
  <c r="D1603" i="1"/>
  <c r="E1603" i="1" s="1"/>
  <c r="B1603" i="1"/>
  <c r="C1603" i="1" s="1"/>
  <c r="A1603" i="1"/>
  <c r="G1602" i="1"/>
  <c r="D1602" i="1"/>
  <c r="B1602" i="1"/>
  <c r="C1602" i="1" s="1"/>
  <c r="A1602" i="1"/>
  <c r="G1601" i="1"/>
  <c r="D1601" i="1"/>
  <c r="B1601" i="1"/>
  <c r="C1601" i="1" s="1"/>
  <c r="A1601" i="1"/>
  <c r="G1600" i="1"/>
  <c r="D1600" i="1"/>
  <c r="E1600" i="1" s="1"/>
  <c r="B1600" i="1"/>
  <c r="C1600" i="1" s="1"/>
  <c r="A1600" i="1"/>
  <c r="G1599" i="1"/>
  <c r="D1599" i="1"/>
  <c r="F1599" i="1" s="1"/>
  <c r="B1599" i="1"/>
  <c r="C1599" i="1" s="1"/>
  <c r="A1599" i="1"/>
  <c r="G1598" i="1"/>
  <c r="D1598" i="1"/>
  <c r="B1598" i="1"/>
  <c r="C1598" i="1" s="1"/>
  <c r="A1598" i="1"/>
  <c r="G1597" i="1"/>
  <c r="D1597" i="1"/>
  <c r="F1597" i="1" s="1"/>
  <c r="B1597" i="1"/>
  <c r="C1597" i="1" s="1"/>
  <c r="A1597" i="1"/>
  <c r="G1596" i="1"/>
  <c r="D1596" i="1"/>
  <c r="B1596" i="1"/>
  <c r="C1596" i="1" s="1"/>
  <c r="A1596" i="1"/>
  <c r="G1595" i="1"/>
  <c r="D1595" i="1"/>
  <c r="F1595" i="1" s="1"/>
  <c r="B1595" i="1"/>
  <c r="C1595" i="1" s="1"/>
  <c r="A1595" i="1"/>
  <c r="G1594" i="1"/>
  <c r="D1594" i="1"/>
  <c r="B1594" i="1"/>
  <c r="C1594" i="1" s="1"/>
  <c r="A1594" i="1"/>
  <c r="G1593" i="1"/>
  <c r="D1593" i="1"/>
  <c r="B1593" i="1"/>
  <c r="C1593" i="1" s="1"/>
  <c r="A1593" i="1"/>
  <c r="G1592" i="1"/>
  <c r="D1592" i="1"/>
  <c r="E1592" i="1" s="1"/>
  <c r="B1592" i="1"/>
  <c r="C1592" i="1" s="1"/>
  <c r="A1592" i="1"/>
  <c r="G1591" i="1"/>
  <c r="D1591" i="1"/>
  <c r="F1591" i="1" s="1"/>
  <c r="B1591" i="1"/>
  <c r="C1591" i="1" s="1"/>
  <c r="A1591" i="1"/>
  <c r="G1590" i="1"/>
  <c r="D1590" i="1"/>
  <c r="B1590" i="1"/>
  <c r="C1590" i="1" s="1"/>
  <c r="A1590" i="1"/>
  <c r="G1589" i="1"/>
  <c r="D1589" i="1"/>
  <c r="F1589" i="1" s="1"/>
  <c r="B1589" i="1"/>
  <c r="C1589" i="1" s="1"/>
  <c r="A1589" i="1"/>
  <c r="G1588" i="1"/>
  <c r="D1588" i="1"/>
  <c r="B1588" i="1"/>
  <c r="C1588" i="1" s="1"/>
  <c r="A1588" i="1"/>
  <c r="G1587" i="1"/>
  <c r="D1587" i="1"/>
  <c r="F1587" i="1" s="1"/>
  <c r="B1587" i="1"/>
  <c r="C1587" i="1" s="1"/>
  <c r="A1587" i="1"/>
  <c r="G1586" i="1"/>
  <c r="D1586" i="1"/>
  <c r="F1586" i="1" s="1"/>
  <c r="B1586" i="1"/>
  <c r="C1586" i="1" s="1"/>
  <c r="A1586" i="1"/>
  <c r="G1585" i="1"/>
  <c r="D1585" i="1"/>
  <c r="F1585" i="1" s="1"/>
  <c r="B1585" i="1"/>
  <c r="C1585" i="1" s="1"/>
  <c r="A1585" i="1"/>
  <c r="G1584" i="1"/>
  <c r="D1584" i="1"/>
  <c r="E1584" i="1" s="1"/>
  <c r="B1584" i="1"/>
  <c r="C1584" i="1" s="1"/>
  <c r="A1584" i="1"/>
  <c r="G1583" i="1"/>
  <c r="D1583" i="1"/>
  <c r="F1583" i="1" s="1"/>
  <c r="B1583" i="1"/>
  <c r="C1583" i="1" s="1"/>
  <c r="A1583" i="1"/>
  <c r="G1582" i="1"/>
  <c r="D1582" i="1"/>
  <c r="F1582" i="1" s="1"/>
  <c r="B1582" i="1"/>
  <c r="C1582" i="1" s="1"/>
  <c r="A1582" i="1"/>
  <c r="G1581" i="1"/>
  <c r="D1581" i="1"/>
  <c r="B1581" i="1"/>
  <c r="C1581" i="1" s="1"/>
  <c r="A1581" i="1"/>
  <c r="G1580" i="1"/>
  <c r="D1580" i="1"/>
  <c r="E1580" i="1" s="1"/>
  <c r="B1580" i="1"/>
  <c r="C1580" i="1" s="1"/>
  <c r="A1580" i="1"/>
  <c r="G1579" i="1"/>
  <c r="D1579" i="1"/>
  <c r="B1579" i="1"/>
  <c r="C1579" i="1" s="1"/>
  <c r="A1579" i="1"/>
  <c r="G1578" i="1"/>
  <c r="D1578" i="1"/>
  <c r="B1578" i="1"/>
  <c r="C1578" i="1" s="1"/>
  <c r="A1578" i="1"/>
  <c r="G1577" i="1"/>
  <c r="D1577" i="1"/>
  <c r="E1577" i="1" s="1"/>
  <c r="B1577" i="1"/>
  <c r="C1577" i="1" s="1"/>
  <c r="A1577" i="1"/>
  <c r="G1576" i="1"/>
  <c r="D1576" i="1"/>
  <c r="B1576" i="1"/>
  <c r="C1576" i="1" s="1"/>
  <c r="A1576" i="1"/>
  <c r="G1575" i="1"/>
  <c r="D1575" i="1"/>
  <c r="B1575" i="1"/>
  <c r="C1575" i="1" s="1"/>
  <c r="A1575" i="1"/>
  <c r="G1574" i="1"/>
  <c r="D1574" i="1"/>
  <c r="E1574" i="1" s="1"/>
  <c r="B1574" i="1"/>
  <c r="C1574" i="1" s="1"/>
  <c r="A1574" i="1"/>
  <c r="G1573" i="1"/>
  <c r="D1573" i="1"/>
  <c r="B1573" i="1"/>
  <c r="C1573" i="1" s="1"/>
  <c r="A1573" i="1"/>
  <c r="G1572" i="1"/>
  <c r="D1572" i="1"/>
  <c r="F1572" i="1" s="1"/>
  <c r="B1572" i="1"/>
  <c r="C1572" i="1" s="1"/>
  <c r="A1572" i="1"/>
  <c r="G1571" i="1"/>
  <c r="D1571" i="1"/>
  <c r="B1571" i="1"/>
  <c r="C1571" i="1" s="1"/>
  <c r="A1571" i="1"/>
  <c r="G1570" i="1"/>
  <c r="D1570" i="1"/>
  <c r="B1570" i="1"/>
  <c r="C1570" i="1" s="1"/>
  <c r="A1570" i="1"/>
  <c r="G1569" i="1"/>
  <c r="D1569" i="1"/>
  <c r="E1569" i="1" s="1"/>
  <c r="B1569" i="1"/>
  <c r="C1569" i="1" s="1"/>
  <c r="A1569" i="1"/>
  <c r="G1568" i="1"/>
  <c r="D1568" i="1"/>
  <c r="B1568" i="1"/>
  <c r="C1568" i="1" s="1"/>
  <c r="A1568" i="1"/>
  <c r="G1567" i="1"/>
  <c r="D1567" i="1"/>
  <c r="F1567" i="1" s="1"/>
  <c r="B1567" i="1"/>
  <c r="C1567" i="1" s="1"/>
  <c r="A1567" i="1"/>
  <c r="G1566" i="1"/>
  <c r="D1566" i="1"/>
  <c r="B1566" i="1"/>
  <c r="C1566" i="1" s="1"/>
  <c r="A1566" i="1"/>
  <c r="G1565" i="1"/>
  <c r="D1565" i="1"/>
  <c r="B1565" i="1"/>
  <c r="C1565" i="1" s="1"/>
  <c r="A1565" i="1"/>
  <c r="G1564" i="1"/>
  <c r="D1564" i="1"/>
  <c r="E1564" i="1" s="1"/>
  <c r="B1564" i="1"/>
  <c r="C1564" i="1" s="1"/>
  <c r="A1564" i="1"/>
  <c r="G1563" i="1"/>
  <c r="D1563" i="1"/>
  <c r="B1563" i="1"/>
  <c r="C1563" i="1" s="1"/>
  <c r="A1563" i="1"/>
  <c r="G1562" i="1"/>
  <c r="D1562" i="1"/>
  <c r="F1562" i="1" s="1"/>
  <c r="B1562" i="1"/>
  <c r="C1562" i="1" s="1"/>
  <c r="A1562" i="1"/>
  <c r="G1561" i="1"/>
  <c r="D1561" i="1"/>
  <c r="B1561" i="1"/>
  <c r="C1561" i="1" s="1"/>
  <c r="A1561" i="1"/>
  <c r="G1560" i="1"/>
  <c r="D1560" i="1"/>
  <c r="B1560" i="1"/>
  <c r="C1560" i="1" s="1"/>
  <c r="A1560" i="1"/>
  <c r="G1559" i="1"/>
  <c r="D1559" i="1"/>
  <c r="E1559" i="1" s="1"/>
  <c r="B1559" i="1"/>
  <c r="C1559" i="1" s="1"/>
  <c r="A1559" i="1"/>
  <c r="G1558" i="1"/>
  <c r="D1558" i="1"/>
  <c r="B1558" i="1"/>
  <c r="C1558" i="1" s="1"/>
  <c r="A1558" i="1"/>
  <c r="G1557" i="1"/>
  <c r="D1557" i="1"/>
  <c r="F1557" i="1" s="1"/>
  <c r="B1557" i="1"/>
  <c r="C1557" i="1" s="1"/>
  <c r="A1557" i="1"/>
  <c r="G1556" i="1"/>
  <c r="D1556" i="1"/>
  <c r="B1556" i="1"/>
  <c r="C1556" i="1" s="1"/>
  <c r="A1556" i="1"/>
  <c r="G1555" i="1"/>
  <c r="D1555" i="1"/>
  <c r="B1555" i="1"/>
  <c r="C1555" i="1" s="1"/>
  <c r="A1555" i="1"/>
  <c r="G1554" i="1"/>
  <c r="D1554" i="1"/>
  <c r="E1554" i="1" s="1"/>
  <c r="B1554" i="1"/>
  <c r="C1554" i="1" s="1"/>
  <c r="A1554" i="1"/>
  <c r="G1553" i="1"/>
  <c r="D1553" i="1"/>
  <c r="B1553" i="1"/>
  <c r="C1553" i="1" s="1"/>
  <c r="A1553" i="1"/>
  <c r="G1552" i="1"/>
  <c r="D1552" i="1"/>
  <c r="F1552" i="1" s="1"/>
  <c r="B1552" i="1"/>
  <c r="C1552" i="1" s="1"/>
  <c r="A1552" i="1"/>
  <c r="G1551" i="1"/>
  <c r="D1551" i="1"/>
  <c r="B1551" i="1"/>
  <c r="C1551" i="1" s="1"/>
  <c r="A1551" i="1"/>
  <c r="G1550" i="1"/>
  <c r="D1550" i="1"/>
  <c r="B1550" i="1"/>
  <c r="C1550" i="1" s="1"/>
  <c r="A1550" i="1"/>
  <c r="G1549" i="1"/>
  <c r="D1549" i="1"/>
  <c r="E1549" i="1" s="1"/>
  <c r="B1549" i="1"/>
  <c r="C1549" i="1" s="1"/>
  <c r="A1549" i="1"/>
  <c r="G1548" i="1"/>
  <c r="D1548" i="1"/>
  <c r="B1548" i="1"/>
  <c r="C1548" i="1" s="1"/>
  <c r="A1548" i="1"/>
  <c r="G1547" i="1"/>
  <c r="D1547" i="1"/>
  <c r="B1547" i="1"/>
  <c r="C1547" i="1" s="1"/>
  <c r="A1547" i="1"/>
  <c r="G1546" i="1"/>
  <c r="D1546" i="1"/>
  <c r="B1546" i="1"/>
  <c r="C1546" i="1" s="1"/>
  <c r="A1546" i="1"/>
  <c r="G1545" i="1"/>
  <c r="D1545" i="1"/>
  <c r="B1545" i="1"/>
  <c r="C1545" i="1" s="1"/>
  <c r="A1545" i="1"/>
  <c r="G1544" i="1"/>
  <c r="D1544" i="1"/>
  <c r="B1544" i="1"/>
  <c r="C1544" i="1" s="1"/>
  <c r="A1544" i="1"/>
  <c r="G1543" i="1"/>
  <c r="D1543" i="1"/>
  <c r="B1543" i="1"/>
  <c r="C1543" i="1" s="1"/>
  <c r="A1543" i="1"/>
  <c r="G1542" i="1"/>
  <c r="D1542" i="1"/>
  <c r="F1542" i="1" s="1"/>
  <c r="B1542" i="1"/>
  <c r="C1542" i="1" s="1"/>
  <c r="A1542" i="1"/>
  <c r="G1541" i="1"/>
  <c r="D1541" i="1"/>
  <c r="B1541" i="1"/>
  <c r="C1541" i="1" s="1"/>
  <c r="A1541" i="1"/>
  <c r="G1540" i="1"/>
  <c r="D1540" i="1"/>
  <c r="B1540" i="1"/>
  <c r="C1540" i="1" s="1"/>
  <c r="A1540" i="1"/>
  <c r="G1539" i="1"/>
  <c r="D1539" i="1"/>
  <c r="E1539" i="1" s="1"/>
  <c r="B1539" i="1"/>
  <c r="C1539" i="1" s="1"/>
  <c r="A1539" i="1"/>
  <c r="G1538" i="1"/>
  <c r="D1538" i="1"/>
  <c r="B1538" i="1"/>
  <c r="C1538" i="1" s="1"/>
  <c r="A1538" i="1"/>
  <c r="G1537" i="1"/>
  <c r="D1537" i="1"/>
  <c r="B1537" i="1"/>
  <c r="C1537" i="1" s="1"/>
  <c r="A1537" i="1"/>
  <c r="G1536" i="1"/>
  <c r="D1536" i="1"/>
  <c r="B1536" i="1"/>
  <c r="C1536" i="1" s="1"/>
  <c r="A1536" i="1"/>
  <c r="G1535" i="1"/>
  <c r="D1535" i="1"/>
  <c r="B1535" i="1"/>
  <c r="C1535" i="1" s="1"/>
  <c r="A1535" i="1"/>
  <c r="G1534" i="1"/>
  <c r="D1534" i="1"/>
  <c r="E1534" i="1" s="1"/>
  <c r="B1534" i="1"/>
  <c r="C1534" i="1" s="1"/>
  <c r="A1534" i="1"/>
  <c r="G1533" i="1"/>
  <c r="D1533" i="1"/>
  <c r="B1533" i="1"/>
  <c r="C1533" i="1" s="1"/>
  <c r="A1533" i="1"/>
  <c r="G1532" i="1"/>
  <c r="D1532" i="1"/>
  <c r="F1532" i="1" s="1"/>
  <c r="B1532" i="1"/>
  <c r="C1532" i="1" s="1"/>
  <c r="A1532" i="1"/>
  <c r="G1531" i="1"/>
  <c r="D1531" i="1"/>
  <c r="B1531" i="1"/>
  <c r="C1531" i="1" s="1"/>
  <c r="A1531" i="1"/>
  <c r="G1530" i="1"/>
  <c r="D1530" i="1"/>
  <c r="B1530" i="1"/>
  <c r="C1530" i="1" s="1"/>
  <c r="A1530" i="1"/>
  <c r="G1529" i="1"/>
  <c r="D1529" i="1"/>
  <c r="E1529" i="1" s="1"/>
  <c r="B1529" i="1"/>
  <c r="C1529" i="1" s="1"/>
  <c r="A1529" i="1"/>
  <c r="G1528" i="1"/>
  <c r="D1528" i="1"/>
  <c r="B1528" i="1"/>
  <c r="C1528" i="1" s="1"/>
  <c r="A1528" i="1"/>
  <c r="G1527" i="1"/>
  <c r="D1527" i="1"/>
  <c r="B1527" i="1"/>
  <c r="C1527" i="1" s="1"/>
  <c r="A1527" i="1"/>
  <c r="G1526" i="1"/>
  <c r="D1526" i="1"/>
  <c r="B1526" i="1"/>
  <c r="C1526" i="1" s="1"/>
  <c r="A1526" i="1"/>
  <c r="G1525" i="1"/>
  <c r="D1525" i="1"/>
  <c r="B1525" i="1"/>
  <c r="C1525" i="1" s="1"/>
  <c r="A1525" i="1"/>
  <c r="G1524" i="1"/>
  <c r="D1524" i="1"/>
  <c r="E1524" i="1" s="1"/>
  <c r="B1524" i="1"/>
  <c r="C1524" i="1" s="1"/>
  <c r="A1524" i="1"/>
  <c r="G1523" i="1"/>
  <c r="D1523" i="1"/>
  <c r="B1523" i="1"/>
  <c r="C1523" i="1" s="1"/>
  <c r="A1523" i="1"/>
  <c r="G1522" i="1"/>
  <c r="D1522" i="1"/>
  <c r="F1522" i="1" s="1"/>
  <c r="B1522" i="1"/>
  <c r="C1522" i="1" s="1"/>
  <c r="A1522" i="1"/>
  <c r="G1521" i="1"/>
  <c r="D1521" i="1"/>
  <c r="B1521" i="1"/>
  <c r="C1521" i="1" s="1"/>
  <c r="A1521" i="1"/>
  <c r="G1520" i="1"/>
  <c r="D1520" i="1"/>
  <c r="B1520" i="1"/>
  <c r="C1520" i="1" s="1"/>
  <c r="A1520" i="1"/>
  <c r="G1519" i="1"/>
  <c r="D1519" i="1"/>
  <c r="E1519" i="1" s="1"/>
  <c r="B1519" i="1"/>
  <c r="C1519" i="1" s="1"/>
  <c r="A1519" i="1"/>
  <c r="G1518" i="1"/>
  <c r="D1518" i="1"/>
  <c r="B1518" i="1"/>
  <c r="C1518" i="1" s="1"/>
  <c r="A1518" i="1"/>
  <c r="G1517" i="1"/>
  <c r="D1517" i="1"/>
  <c r="B1517" i="1"/>
  <c r="C1517" i="1" s="1"/>
  <c r="A1517" i="1"/>
  <c r="G1516" i="1"/>
  <c r="D1516" i="1"/>
  <c r="B1516" i="1"/>
  <c r="C1516" i="1" s="1"/>
  <c r="A1516" i="1"/>
  <c r="G1515" i="1"/>
  <c r="D1515" i="1"/>
  <c r="B1515" i="1"/>
  <c r="C1515" i="1" s="1"/>
  <c r="A1515" i="1"/>
  <c r="G1514" i="1"/>
  <c r="D1514" i="1"/>
  <c r="E1514" i="1" s="1"/>
  <c r="B1514" i="1"/>
  <c r="C1514" i="1" s="1"/>
  <c r="A1514" i="1"/>
  <c r="G1513" i="1"/>
  <c r="D1513" i="1"/>
  <c r="B1513" i="1"/>
  <c r="C1513" i="1" s="1"/>
  <c r="A1513" i="1"/>
  <c r="G1512" i="1"/>
  <c r="D1512" i="1"/>
  <c r="F1512" i="1" s="1"/>
  <c r="B1512" i="1"/>
  <c r="C1512" i="1" s="1"/>
  <c r="A1512" i="1"/>
  <c r="G1511" i="1"/>
  <c r="D1511" i="1"/>
  <c r="B1511" i="1"/>
  <c r="C1511" i="1" s="1"/>
  <c r="A1511" i="1"/>
  <c r="G1510" i="1"/>
  <c r="D1510" i="1"/>
  <c r="B1510" i="1"/>
  <c r="C1510" i="1" s="1"/>
  <c r="A1510" i="1"/>
  <c r="G1509" i="1"/>
  <c r="D1509" i="1"/>
  <c r="E1509" i="1" s="1"/>
  <c r="B1509" i="1"/>
  <c r="C1509" i="1" s="1"/>
  <c r="A1509" i="1"/>
  <c r="G1508" i="1"/>
  <c r="D1508" i="1"/>
  <c r="B1508" i="1"/>
  <c r="C1508" i="1" s="1"/>
  <c r="A1508" i="1"/>
  <c r="G1507" i="1"/>
  <c r="D1507" i="1"/>
  <c r="B1507" i="1"/>
  <c r="C1507" i="1" s="1"/>
  <c r="A1507" i="1"/>
  <c r="G1506" i="1"/>
  <c r="D1506" i="1"/>
  <c r="B1506" i="1"/>
  <c r="C1506" i="1" s="1"/>
  <c r="A1506" i="1"/>
  <c r="G1505" i="1"/>
  <c r="D1505" i="1"/>
  <c r="B1505" i="1"/>
  <c r="C1505" i="1" s="1"/>
  <c r="A1505" i="1"/>
  <c r="G1504" i="1"/>
  <c r="D1504" i="1"/>
  <c r="E1504" i="1" s="1"/>
  <c r="B1504" i="1"/>
  <c r="C1504" i="1" s="1"/>
  <c r="A1504" i="1"/>
  <c r="G1503" i="1"/>
  <c r="D1503" i="1"/>
  <c r="B1503" i="1"/>
  <c r="C1503" i="1" s="1"/>
  <c r="A1503" i="1"/>
  <c r="G1502" i="1"/>
  <c r="D1502" i="1"/>
  <c r="F1502" i="1" s="1"/>
  <c r="B1502" i="1"/>
  <c r="C1502" i="1" s="1"/>
  <c r="A1502" i="1"/>
  <c r="G1501" i="1"/>
  <c r="D1501" i="1"/>
  <c r="B1501" i="1"/>
  <c r="C1501" i="1" s="1"/>
  <c r="A1501" i="1"/>
  <c r="G1500" i="1"/>
  <c r="D1500" i="1"/>
  <c r="B1500" i="1"/>
  <c r="C1500" i="1" s="1"/>
  <c r="A1500" i="1"/>
  <c r="G1499" i="1"/>
  <c r="D1499" i="1"/>
  <c r="E1499" i="1" s="1"/>
  <c r="B1499" i="1"/>
  <c r="C1499" i="1" s="1"/>
  <c r="A1499" i="1"/>
  <c r="G1498" i="1"/>
  <c r="D1498" i="1"/>
  <c r="B1498" i="1"/>
  <c r="C1498" i="1" s="1"/>
  <c r="A1498" i="1"/>
  <c r="G1497" i="1"/>
  <c r="D1497" i="1"/>
  <c r="B1497" i="1"/>
  <c r="C1497" i="1" s="1"/>
  <c r="A1497" i="1"/>
  <c r="G1496" i="1"/>
  <c r="D1496" i="1"/>
  <c r="B1496" i="1"/>
  <c r="C1496" i="1" s="1"/>
  <c r="A1496" i="1"/>
  <c r="G1495" i="1"/>
  <c r="D1495" i="1"/>
  <c r="B1495" i="1"/>
  <c r="C1495" i="1" s="1"/>
  <c r="A1495" i="1"/>
  <c r="G1494" i="1"/>
  <c r="D1494" i="1"/>
  <c r="E1494" i="1" s="1"/>
  <c r="B1494" i="1"/>
  <c r="C1494" i="1" s="1"/>
  <c r="A1494" i="1"/>
  <c r="G1493" i="1"/>
  <c r="D1493" i="1"/>
  <c r="B1493" i="1"/>
  <c r="C1493" i="1" s="1"/>
  <c r="A1493" i="1"/>
  <c r="G1492" i="1"/>
  <c r="D1492" i="1"/>
  <c r="F1492" i="1" s="1"/>
  <c r="B1492" i="1"/>
  <c r="C1492" i="1" s="1"/>
  <c r="A1492" i="1"/>
  <c r="G1491" i="1"/>
  <c r="D1491" i="1"/>
  <c r="B1491" i="1"/>
  <c r="C1491" i="1" s="1"/>
  <c r="A1491" i="1"/>
  <c r="G1490" i="1"/>
  <c r="D1490" i="1"/>
  <c r="B1490" i="1"/>
  <c r="C1490" i="1" s="1"/>
  <c r="A1490" i="1"/>
  <c r="G1489" i="1"/>
  <c r="D1489" i="1"/>
  <c r="E1489" i="1" s="1"/>
  <c r="B1489" i="1"/>
  <c r="C1489" i="1" s="1"/>
  <c r="A1489" i="1"/>
  <c r="G1488" i="1"/>
  <c r="D1488" i="1"/>
  <c r="B1488" i="1"/>
  <c r="C1488" i="1" s="1"/>
  <c r="A1488" i="1"/>
  <c r="G1487" i="1"/>
  <c r="D1487" i="1"/>
  <c r="B1487" i="1"/>
  <c r="C1487" i="1" s="1"/>
  <c r="A1487" i="1"/>
  <c r="G1486" i="1"/>
  <c r="D1486" i="1"/>
  <c r="B1486" i="1"/>
  <c r="C1486" i="1" s="1"/>
  <c r="A1486" i="1"/>
  <c r="G1485" i="1"/>
  <c r="D1485" i="1"/>
  <c r="B1485" i="1"/>
  <c r="C1485" i="1" s="1"/>
  <c r="A1485" i="1"/>
  <c r="G1484" i="1"/>
  <c r="D1484" i="1"/>
  <c r="E1484" i="1" s="1"/>
  <c r="B1484" i="1"/>
  <c r="C1484" i="1" s="1"/>
  <c r="A1484" i="1"/>
  <c r="G1483" i="1"/>
  <c r="D1483" i="1"/>
  <c r="B1483" i="1"/>
  <c r="C1483" i="1" s="1"/>
  <c r="A1483" i="1"/>
  <c r="G1482" i="1"/>
  <c r="D1482" i="1"/>
  <c r="F1482" i="1" s="1"/>
  <c r="B1482" i="1"/>
  <c r="C1482" i="1" s="1"/>
  <c r="A1482" i="1"/>
  <c r="G1481" i="1"/>
  <c r="D1481" i="1"/>
  <c r="B1481" i="1"/>
  <c r="C1481" i="1" s="1"/>
  <c r="A1481" i="1"/>
  <c r="G1480" i="1"/>
  <c r="D1480" i="1"/>
  <c r="B1480" i="1"/>
  <c r="C1480" i="1" s="1"/>
  <c r="A1480" i="1"/>
  <c r="G1479" i="1"/>
  <c r="D1479" i="1"/>
  <c r="B1479" i="1"/>
  <c r="C1479" i="1" s="1"/>
  <c r="A1479" i="1"/>
  <c r="G1478" i="1"/>
  <c r="D1478" i="1"/>
  <c r="B1478" i="1"/>
  <c r="C1478" i="1" s="1"/>
  <c r="A1478" i="1"/>
  <c r="G1477" i="1"/>
  <c r="D1477" i="1"/>
  <c r="B1477" i="1"/>
  <c r="C1477" i="1" s="1"/>
  <c r="A1477" i="1"/>
  <c r="G1476" i="1"/>
  <c r="D1476" i="1"/>
  <c r="F1476" i="1" s="1"/>
  <c r="B1476" i="1"/>
  <c r="C1476" i="1" s="1"/>
  <c r="A1476" i="1"/>
  <c r="G1475" i="1"/>
  <c r="D1475" i="1"/>
  <c r="B1475" i="1"/>
  <c r="C1475" i="1" s="1"/>
  <c r="A1475" i="1"/>
  <c r="G1474" i="1"/>
  <c r="D1474" i="1"/>
  <c r="B1474" i="1"/>
  <c r="C1474" i="1" s="1"/>
  <c r="A1474" i="1"/>
  <c r="G1473" i="1"/>
  <c r="D1473" i="1"/>
  <c r="B1473" i="1"/>
  <c r="C1473" i="1" s="1"/>
  <c r="A1473" i="1"/>
  <c r="G1472" i="1"/>
  <c r="D1472" i="1"/>
  <c r="F1472" i="1" s="1"/>
  <c r="B1472" i="1"/>
  <c r="C1472" i="1" s="1"/>
  <c r="A1472" i="1"/>
  <c r="G1471" i="1"/>
  <c r="D1471" i="1"/>
  <c r="F1471" i="1" s="1"/>
  <c r="B1471" i="1"/>
  <c r="C1471" i="1" s="1"/>
  <c r="A1471" i="1"/>
  <c r="G1470" i="1"/>
  <c r="D1470" i="1"/>
  <c r="B1470" i="1"/>
  <c r="C1470" i="1" s="1"/>
  <c r="A1470" i="1"/>
  <c r="G1469" i="1"/>
  <c r="D1469" i="1"/>
  <c r="B1469" i="1"/>
  <c r="C1469" i="1" s="1"/>
  <c r="A1469" i="1"/>
  <c r="G1468" i="1"/>
  <c r="D1468" i="1"/>
  <c r="B1468" i="1"/>
  <c r="C1468" i="1" s="1"/>
  <c r="A1468" i="1"/>
  <c r="G1467" i="1"/>
  <c r="D1467" i="1"/>
  <c r="F1467" i="1" s="1"/>
  <c r="B1467" i="1"/>
  <c r="C1467" i="1" s="1"/>
  <c r="A1467" i="1"/>
  <c r="G1466" i="1"/>
  <c r="D1466" i="1"/>
  <c r="F1466" i="1" s="1"/>
  <c r="B1466" i="1"/>
  <c r="C1466" i="1" s="1"/>
  <c r="A1466" i="1"/>
  <c r="G1465" i="1"/>
  <c r="D1465" i="1"/>
  <c r="B1465" i="1"/>
  <c r="C1465" i="1" s="1"/>
  <c r="A1465" i="1"/>
  <c r="G1464" i="1"/>
  <c r="D1464" i="1"/>
  <c r="B1464" i="1"/>
  <c r="C1464" i="1" s="1"/>
  <c r="A1464" i="1"/>
  <c r="G1463" i="1"/>
  <c r="D1463" i="1"/>
  <c r="B1463" i="1"/>
  <c r="C1463" i="1" s="1"/>
  <c r="A1463" i="1"/>
  <c r="G1462" i="1"/>
  <c r="D1462" i="1"/>
  <c r="F1462" i="1" s="1"/>
  <c r="B1462" i="1"/>
  <c r="C1462" i="1" s="1"/>
  <c r="A1462" i="1"/>
  <c r="G1461" i="1"/>
  <c r="D1461" i="1"/>
  <c r="F1461" i="1" s="1"/>
  <c r="B1461" i="1"/>
  <c r="C1461" i="1" s="1"/>
  <c r="A1461" i="1"/>
  <c r="G1460" i="1"/>
  <c r="D1460" i="1"/>
  <c r="B1460" i="1"/>
  <c r="C1460" i="1" s="1"/>
  <c r="A1460" i="1"/>
  <c r="G1459" i="1"/>
  <c r="D1459" i="1"/>
  <c r="E1459" i="1" s="1"/>
  <c r="B1459" i="1"/>
  <c r="C1459" i="1" s="1"/>
  <c r="A1459" i="1"/>
  <c r="G1458" i="1"/>
  <c r="D1458" i="1"/>
  <c r="B1458" i="1"/>
  <c r="C1458" i="1" s="1"/>
  <c r="A1458" i="1"/>
  <c r="G1457" i="1"/>
  <c r="D1457" i="1"/>
  <c r="B1457" i="1"/>
  <c r="C1457" i="1" s="1"/>
  <c r="A1457" i="1"/>
  <c r="G1456" i="1"/>
  <c r="D1456" i="1"/>
  <c r="F1456" i="1" s="1"/>
  <c r="B1456" i="1"/>
  <c r="C1456" i="1" s="1"/>
  <c r="A1456" i="1"/>
  <c r="G1455" i="1"/>
  <c r="D1455" i="1"/>
  <c r="B1455" i="1"/>
  <c r="C1455" i="1" s="1"/>
  <c r="A1455" i="1"/>
  <c r="G1454" i="1"/>
  <c r="D1454" i="1"/>
  <c r="E1454" i="1" s="1"/>
  <c r="B1454" i="1"/>
  <c r="C1454" i="1" s="1"/>
  <c r="A1454" i="1"/>
  <c r="G1453" i="1"/>
  <c r="D1453" i="1"/>
  <c r="B1453" i="1"/>
  <c r="C1453" i="1" s="1"/>
  <c r="A1453" i="1"/>
  <c r="G1452" i="1"/>
  <c r="D1452" i="1"/>
  <c r="F1452" i="1" s="1"/>
  <c r="B1452" i="1"/>
  <c r="C1452" i="1" s="1"/>
  <c r="A1452" i="1"/>
  <c r="G1451" i="1"/>
  <c r="D1451" i="1"/>
  <c r="F1451" i="1" s="1"/>
  <c r="B1451" i="1"/>
  <c r="C1451" i="1" s="1"/>
  <c r="A1451" i="1"/>
  <c r="G1450" i="1"/>
  <c r="D1450" i="1"/>
  <c r="B1450" i="1"/>
  <c r="C1450" i="1" s="1"/>
  <c r="A1450" i="1"/>
  <c r="G1449" i="1"/>
  <c r="D1449" i="1"/>
  <c r="E1449" i="1" s="1"/>
  <c r="B1449" i="1"/>
  <c r="C1449" i="1" s="1"/>
  <c r="A1449" i="1"/>
  <c r="G1448" i="1"/>
  <c r="D1448" i="1"/>
  <c r="B1448" i="1"/>
  <c r="C1448" i="1" s="1"/>
  <c r="A1448" i="1"/>
  <c r="G1447" i="1"/>
  <c r="D1447" i="1"/>
  <c r="F1447" i="1" s="1"/>
  <c r="B1447" i="1"/>
  <c r="C1447" i="1" s="1"/>
  <c r="A1447" i="1"/>
  <c r="G1446" i="1"/>
  <c r="D1446" i="1"/>
  <c r="F1446" i="1" s="1"/>
  <c r="B1446" i="1"/>
  <c r="C1446" i="1" s="1"/>
  <c r="A1446" i="1"/>
  <c r="G1445" i="1"/>
  <c r="D1445" i="1"/>
  <c r="B1445" i="1"/>
  <c r="C1445" i="1" s="1"/>
  <c r="A1445" i="1"/>
  <c r="G1444" i="1"/>
  <c r="D1444" i="1"/>
  <c r="E1444" i="1" s="1"/>
  <c r="B1444" i="1"/>
  <c r="C1444" i="1" s="1"/>
  <c r="A1444" i="1"/>
  <c r="G1443" i="1"/>
  <c r="D1443" i="1"/>
  <c r="B1443" i="1"/>
  <c r="C1443" i="1" s="1"/>
  <c r="A1443" i="1"/>
  <c r="G1442" i="1"/>
  <c r="D1442" i="1"/>
  <c r="E1442" i="1" s="1"/>
  <c r="B1442" i="1"/>
  <c r="C1442" i="1" s="1"/>
  <c r="A1442" i="1"/>
  <c r="G1441" i="1"/>
  <c r="D1441" i="1"/>
  <c r="B1441" i="1"/>
  <c r="C1441" i="1" s="1"/>
  <c r="A1441" i="1"/>
  <c r="G1440" i="1"/>
  <c r="D1440" i="1"/>
  <c r="F1440" i="1" s="1"/>
  <c r="B1440" i="1"/>
  <c r="C1440" i="1" s="1"/>
  <c r="A1440" i="1"/>
  <c r="G1439" i="1"/>
  <c r="D1439" i="1"/>
  <c r="B1439" i="1"/>
  <c r="C1439" i="1" s="1"/>
  <c r="A1439" i="1"/>
  <c r="G1438" i="1"/>
  <c r="D1438" i="1"/>
  <c r="B1438" i="1"/>
  <c r="C1438" i="1" s="1"/>
  <c r="A1438" i="1"/>
  <c r="G1437" i="1"/>
  <c r="D1437" i="1"/>
  <c r="F1437" i="1" s="1"/>
  <c r="B1437" i="1"/>
  <c r="C1437" i="1" s="1"/>
  <c r="A1437" i="1"/>
  <c r="G1436" i="1"/>
  <c r="D1436" i="1"/>
  <c r="B1436" i="1"/>
  <c r="C1436" i="1" s="1"/>
  <c r="A1436" i="1"/>
  <c r="G1435" i="1"/>
  <c r="D1435" i="1"/>
  <c r="F1435" i="1" s="1"/>
  <c r="B1435" i="1"/>
  <c r="C1435" i="1" s="1"/>
  <c r="A1435" i="1"/>
  <c r="G1434" i="1"/>
  <c r="D1434" i="1"/>
  <c r="B1434" i="1"/>
  <c r="C1434" i="1" s="1"/>
  <c r="A1434" i="1"/>
  <c r="G1433" i="1"/>
  <c r="D1433" i="1"/>
  <c r="B1433" i="1"/>
  <c r="C1433" i="1" s="1"/>
  <c r="A1433" i="1"/>
  <c r="G1432" i="1"/>
  <c r="D1432" i="1"/>
  <c r="F1432" i="1" s="1"/>
  <c r="B1432" i="1"/>
  <c r="C1432" i="1" s="1"/>
  <c r="A1432" i="1"/>
  <c r="G1431" i="1"/>
  <c r="D1431" i="1"/>
  <c r="F1431" i="1" s="1"/>
  <c r="B1431" i="1"/>
  <c r="C1431" i="1" s="1"/>
  <c r="A1431" i="1"/>
  <c r="G1430" i="1"/>
  <c r="D1430" i="1"/>
  <c r="B1430" i="1"/>
  <c r="C1430" i="1" s="1"/>
  <c r="A1430" i="1"/>
  <c r="G1429" i="1"/>
  <c r="D1429" i="1"/>
  <c r="E1429" i="1" s="1"/>
  <c r="B1429" i="1"/>
  <c r="C1429" i="1" s="1"/>
  <c r="A1429" i="1"/>
  <c r="G1428" i="1"/>
  <c r="D1428" i="1"/>
  <c r="B1428" i="1"/>
  <c r="C1428" i="1" s="1"/>
  <c r="A1428" i="1"/>
  <c r="G1427" i="1"/>
  <c r="D1427" i="1"/>
  <c r="F1427" i="1" s="1"/>
  <c r="B1427" i="1"/>
  <c r="C1427" i="1" s="1"/>
  <c r="A1427" i="1"/>
  <c r="G1426" i="1"/>
  <c r="D1426" i="1"/>
  <c r="B1426" i="1"/>
  <c r="C1426" i="1" s="1"/>
  <c r="A1426" i="1"/>
  <c r="G1425" i="1"/>
  <c r="D1425" i="1"/>
  <c r="B1425" i="1"/>
  <c r="C1425" i="1" s="1"/>
  <c r="A1425" i="1"/>
  <c r="G1424" i="1"/>
  <c r="D1424" i="1"/>
  <c r="E1424" i="1" s="1"/>
  <c r="B1424" i="1"/>
  <c r="C1424" i="1" s="1"/>
  <c r="A1424" i="1"/>
  <c r="G1423" i="1"/>
  <c r="D1423" i="1"/>
  <c r="B1423" i="1"/>
  <c r="C1423" i="1" s="1"/>
  <c r="A1423" i="1"/>
  <c r="G1422" i="1"/>
  <c r="D1422" i="1"/>
  <c r="F1422" i="1" s="1"/>
  <c r="B1422" i="1"/>
  <c r="C1422" i="1" s="1"/>
  <c r="A1422" i="1"/>
  <c r="G1421" i="1"/>
  <c r="D1421" i="1"/>
  <c r="F1421" i="1" s="1"/>
  <c r="B1421" i="1"/>
  <c r="C1421" i="1" s="1"/>
  <c r="A1421" i="1"/>
  <c r="G1420" i="1"/>
  <c r="D1420" i="1"/>
  <c r="E1420" i="1" s="1"/>
  <c r="B1420" i="1"/>
  <c r="C1420" i="1" s="1"/>
  <c r="A1420" i="1"/>
  <c r="G1419" i="1"/>
  <c r="D1419" i="1"/>
  <c r="E1419" i="1" s="1"/>
  <c r="B1419" i="1"/>
  <c r="C1419" i="1" s="1"/>
  <c r="A1419" i="1"/>
  <c r="G1418" i="1"/>
  <c r="D1418" i="1"/>
  <c r="B1418" i="1"/>
  <c r="C1418" i="1" s="1"/>
  <c r="A1418" i="1"/>
  <c r="G1417" i="1"/>
  <c r="D1417" i="1"/>
  <c r="B1417" i="1"/>
  <c r="C1417" i="1" s="1"/>
  <c r="A1417" i="1"/>
  <c r="G1416" i="1"/>
  <c r="D1416" i="1"/>
  <c r="F1416" i="1" s="1"/>
  <c r="B1416" i="1"/>
  <c r="C1416" i="1" s="1"/>
  <c r="A1416" i="1"/>
  <c r="G1415" i="1"/>
  <c r="D1415" i="1"/>
  <c r="F1415" i="1" s="1"/>
  <c r="B1415" i="1"/>
  <c r="C1415" i="1" s="1"/>
  <c r="A1415" i="1"/>
  <c r="G1414" i="1"/>
  <c r="D1414" i="1"/>
  <c r="B1414" i="1"/>
  <c r="C1414" i="1" s="1"/>
  <c r="A1414" i="1"/>
  <c r="G1413" i="1"/>
  <c r="D1413" i="1"/>
  <c r="B1413" i="1"/>
  <c r="C1413" i="1" s="1"/>
  <c r="A1413" i="1"/>
  <c r="G1412" i="1"/>
  <c r="D1412" i="1"/>
  <c r="F1412" i="1" s="1"/>
  <c r="B1412" i="1"/>
  <c r="C1412" i="1" s="1"/>
  <c r="A1412" i="1"/>
  <c r="G1411" i="1"/>
  <c r="D1411" i="1"/>
  <c r="E1411" i="1" s="1"/>
  <c r="B1411" i="1"/>
  <c r="C1411" i="1" s="1"/>
  <c r="A1411" i="1"/>
  <c r="G1410" i="1"/>
  <c r="D1410" i="1"/>
  <c r="B1410" i="1"/>
  <c r="C1410" i="1" s="1"/>
  <c r="A1410" i="1"/>
  <c r="G1409" i="1"/>
  <c r="D1409" i="1"/>
  <c r="B1409" i="1"/>
  <c r="C1409" i="1" s="1"/>
  <c r="A1409" i="1"/>
  <c r="G1408" i="1"/>
  <c r="D1408" i="1"/>
  <c r="B1408" i="1"/>
  <c r="C1408" i="1" s="1"/>
  <c r="A1408" i="1"/>
  <c r="G1407" i="1"/>
  <c r="D1407" i="1"/>
  <c r="B1407" i="1"/>
  <c r="C1407" i="1" s="1"/>
  <c r="A1407" i="1"/>
  <c r="G1406" i="1"/>
  <c r="D1406" i="1"/>
  <c r="F1406" i="1" s="1"/>
  <c r="B1406" i="1"/>
  <c r="C1406" i="1" s="1"/>
  <c r="A1406" i="1"/>
  <c r="G1405" i="1"/>
  <c r="D1405" i="1"/>
  <c r="E1405" i="1" s="1"/>
  <c r="B1405" i="1"/>
  <c r="C1405" i="1" s="1"/>
  <c r="A1405" i="1"/>
  <c r="G1404" i="1"/>
  <c r="D1404" i="1"/>
  <c r="F1404" i="1" s="1"/>
  <c r="B1404" i="1"/>
  <c r="C1404" i="1" s="1"/>
  <c r="A1404" i="1"/>
  <c r="G1403" i="1"/>
  <c r="D1403" i="1"/>
  <c r="B1403" i="1"/>
  <c r="C1403" i="1" s="1"/>
  <c r="A1403" i="1"/>
  <c r="G1402" i="1"/>
  <c r="D1402" i="1"/>
  <c r="E1402" i="1" s="1"/>
  <c r="B1402" i="1"/>
  <c r="C1402" i="1" s="1"/>
  <c r="A1402" i="1"/>
  <c r="G1401" i="1"/>
  <c r="D1401" i="1"/>
  <c r="F1401" i="1" s="1"/>
  <c r="B1401" i="1"/>
  <c r="C1401" i="1" s="1"/>
  <c r="A1401" i="1"/>
  <c r="G1400" i="1"/>
  <c r="D1400" i="1"/>
  <c r="F1400" i="1" s="1"/>
  <c r="B1400" i="1"/>
  <c r="C1400" i="1" s="1"/>
  <c r="A1400" i="1"/>
  <c r="G1399" i="1"/>
  <c r="D1399" i="1"/>
  <c r="B1399" i="1"/>
  <c r="C1399" i="1" s="1"/>
  <c r="A1399" i="1"/>
  <c r="G1398" i="1"/>
  <c r="D1398" i="1"/>
  <c r="B1398" i="1"/>
  <c r="C1398" i="1" s="1"/>
  <c r="A1398" i="1"/>
  <c r="G1397" i="1"/>
  <c r="D1397" i="1"/>
  <c r="B1397" i="1"/>
  <c r="C1397" i="1" s="1"/>
  <c r="A1397" i="1"/>
  <c r="G1396" i="1"/>
  <c r="D1396" i="1"/>
  <c r="B1396" i="1"/>
  <c r="C1396" i="1" s="1"/>
  <c r="A1396" i="1"/>
  <c r="G1395" i="1"/>
  <c r="D1395" i="1"/>
  <c r="F1395" i="1" s="1"/>
  <c r="B1395" i="1"/>
  <c r="C1395" i="1" s="1"/>
  <c r="A1395" i="1"/>
  <c r="G1394" i="1"/>
  <c r="D1394" i="1"/>
  <c r="B1394" i="1"/>
  <c r="C1394" i="1" s="1"/>
  <c r="A1394" i="1"/>
  <c r="G1393" i="1"/>
  <c r="D1393" i="1"/>
  <c r="F1393" i="1" s="1"/>
  <c r="B1393" i="1"/>
  <c r="C1393" i="1" s="1"/>
  <c r="A1393" i="1"/>
  <c r="G1392" i="1"/>
  <c r="D1392" i="1"/>
  <c r="B1392" i="1"/>
  <c r="C1392" i="1" s="1"/>
  <c r="A1392" i="1"/>
  <c r="G1391" i="1"/>
  <c r="D1391" i="1"/>
  <c r="F1391" i="1" s="1"/>
  <c r="B1391" i="1"/>
  <c r="C1391" i="1" s="1"/>
  <c r="A1391" i="1"/>
  <c r="G1390" i="1"/>
  <c r="D1390" i="1"/>
  <c r="B1390" i="1"/>
  <c r="C1390" i="1" s="1"/>
  <c r="A1390" i="1"/>
  <c r="G1389" i="1"/>
  <c r="D1389" i="1"/>
  <c r="B1389" i="1"/>
  <c r="C1389" i="1" s="1"/>
  <c r="A1389" i="1"/>
  <c r="G1388" i="1"/>
  <c r="D1388" i="1"/>
  <c r="B1388" i="1"/>
  <c r="C1388" i="1" s="1"/>
  <c r="A1388" i="1"/>
  <c r="G1387" i="1"/>
  <c r="D1387" i="1"/>
  <c r="F1387" i="1" s="1"/>
  <c r="B1387" i="1"/>
  <c r="C1387" i="1" s="1"/>
  <c r="A1387" i="1"/>
  <c r="G1386" i="1"/>
  <c r="D1386" i="1"/>
  <c r="F1386" i="1" s="1"/>
  <c r="B1386" i="1"/>
  <c r="C1386" i="1" s="1"/>
  <c r="A1386" i="1"/>
  <c r="G1385" i="1"/>
  <c r="D1385" i="1"/>
  <c r="B1385" i="1"/>
  <c r="C1385" i="1" s="1"/>
  <c r="A1385" i="1"/>
  <c r="G1384" i="1"/>
  <c r="D1384" i="1"/>
  <c r="F1384" i="1" s="1"/>
  <c r="B1384" i="1"/>
  <c r="C1384" i="1" s="1"/>
  <c r="A1384" i="1"/>
  <c r="G1383" i="1"/>
  <c r="D1383" i="1"/>
  <c r="F1383" i="1" s="1"/>
  <c r="B1383" i="1"/>
  <c r="C1383" i="1" s="1"/>
  <c r="A1383" i="1"/>
  <c r="G1382" i="1"/>
  <c r="D1382" i="1"/>
  <c r="B1382" i="1"/>
  <c r="C1382" i="1" s="1"/>
  <c r="A1382" i="1"/>
  <c r="G1381" i="1"/>
  <c r="D1381" i="1"/>
  <c r="F1381" i="1" s="1"/>
  <c r="B1381" i="1"/>
  <c r="C1381" i="1" s="1"/>
  <c r="A1381" i="1"/>
  <c r="G1380" i="1"/>
  <c r="D1380" i="1"/>
  <c r="F1380" i="1" s="1"/>
  <c r="B1380" i="1"/>
  <c r="C1380" i="1" s="1"/>
  <c r="A1380" i="1"/>
  <c r="G1379" i="1"/>
  <c r="D1379" i="1"/>
  <c r="E1379" i="1" s="1"/>
  <c r="B1379" i="1"/>
  <c r="C1379" i="1" s="1"/>
  <c r="A1379" i="1"/>
  <c r="G1378" i="1"/>
  <c r="D1378" i="1"/>
  <c r="B1378" i="1"/>
  <c r="C1378" i="1" s="1"/>
  <c r="A1378" i="1"/>
  <c r="G1377" i="1"/>
  <c r="D1377" i="1"/>
  <c r="B1377" i="1"/>
  <c r="C1377" i="1" s="1"/>
  <c r="A1377" i="1"/>
  <c r="G1376" i="1"/>
  <c r="D1376" i="1"/>
  <c r="F1376" i="1" s="1"/>
  <c r="B1376" i="1"/>
  <c r="C1376" i="1" s="1"/>
  <c r="A1376" i="1"/>
  <c r="G1375" i="1"/>
  <c r="D1375" i="1"/>
  <c r="F1375" i="1" s="1"/>
  <c r="B1375" i="1"/>
  <c r="C1375" i="1" s="1"/>
  <c r="A1375" i="1"/>
  <c r="G1374" i="1"/>
  <c r="D1374" i="1"/>
  <c r="B1374" i="1"/>
  <c r="C1374" i="1" s="1"/>
  <c r="A1374" i="1"/>
  <c r="G1373" i="1"/>
  <c r="D1373" i="1"/>
  <c r="F1373" i="1" s="1"/>
  <c r="B1373" i="1"/>
  <c r="C1373" i="1" s="1"/>
  <c r="A1373" i="1"/>
  <c r="G1372" i="1"/>
  <c r="D1372" i="1"/>
  <c r="B1372" i="1"/>
  <c r="C1372" i="1" s="1"/>
  <c r="A1372" i="1"/>
  <c r="G1371" i="1"/>
  <c r="D1371" i="1"/>
  <c r="E1371" i="1" s="1"/>
  <c r="B1371" i="1"/>
  <c r="C1371" i="1" s="1"/>
  <c r="A1371" i="1"/>
  <c r="G1370" i="1"/>
  <c r="D1370" i="1"/>
  <c r="B1370" i="1"/>
  <c r="C1370" i="1" s="1"/>
  <c r="A1370" i="1"/>
  <c r="G1369" i="1"/>
  <c r="D1369" i="1"/>
  <c r="F1369" i="1" s="1"/>
  <c r="B1369" i="1"/>
  <c r="C1369" i="1" s="1"/>
  <c r="A1369" i="1"/>
  <c r="G1368" i="1"/>
  <c r="D1368" i="1"/>
  <c r="E1368" i="1" s="1"/>
  <c r="B1368" i="1"/>
  <c r="C1368" i="1" s="1"/>
  <c r="A1368" i="1"/>
  <c r="G1367" i="1"/>
  <c r="D1367" i="1"/>
  <c r="B1367" i="1"/>
  <c r="C1367" i="1" s="1"/>
  <c r="A1367" i="1"/>
  <c r="G1366" i="1"/>
  <c r="D1366" i="1"/>
  <c r="F1366" i="1" s="1"/>
  <c r="B1366" i="1"/>
  <c r="C1366" i="1" s="1"/>
  <c r="A1366" i="1"/>
  <c r="G1365" i="1"/>
  <c r="D1365" i="1"/>
  <c r="B1365" i="1"/>
  <c r="C1365" i="1" s="1"/>
  <c r="A1365" i="1"/>
  <c r="G1364" i="1"/>
  <c r="D1364" i="1"/>
  <c r="B1364" i="1"/>
  <c r="C1364" i="1" s="1"/>
  <c r="A1364" i="1"/>
  <c r="G1363" i="1"/>
  <c r="D1363" i="1"/>
  <c r="B1363" i="1"/>
  <c r="C1363" i="1" s="1"/>
  <c r="A1363" i="1"/>
  <c r="G1362" i="1"/>
  <c r="D1362" i="1"/>
  <c r="B1362" i="1"/>
  <c r="C1362" i="1" s="1"/>
  <c r="A1362" i="1"/>
  <c r="G1361" i="1"/>
  <c r="D1361" i="1"/>
  <c r="F1361" i="1" s="1"/>
  <c r="B1361" i="1"/>
  <c r="C1361" i="1" s="1"/>
  <c r="A1361" i="1"/>
  <c r="G1360" i="1"/>
  <c r="D1360" i="1"/>
  <c r="B1360" i="1"/>
  <c r="C1360" i="1" s="1"/>
  <c r="A1360" i="1"/>
  <c r="G1359" i="1"/>
  <c r="D1359" i="1"/>
  <c r="F1359" i="1" s="1"/>
  <c r="B1359" i="1"/>
  <c r="C1359" i="1" s="1"/>
  <c r="A1359" i="1"/>
  <c r="G1358" i="1"/>
  <c r="D1358" i="1"/>
  <c r="F1358" i="1" s="1"/>
  <c r="B1358" i="1"/>
  <c r="C1358" i="1" s="1"/>
  <c r="A1358" i="1"/>
  <c r="G1357" i="1"/>
  <c r="D1357" i="1"/>
  <c r="B1357" i="1"/>
  <c r="C1357" i="1" s="1"/>
  <c r="A1357" i="1"/>
  <c r="G1356" i="1"/>
  <c r="D1356" i="1"/>
  <c r="B1356" i="1"/>
  <c r="C1356" i="1" s="1"/>
  <c r="A1356" i="1"/>
  <c r="G1355" i="1"/>
  <c r="D1355" i="1"/>
  <c r="F1355" i="1" s="1"/>
  <c r="B1355" i="1"/>
  <c r="C1355" i="1" s="1"/>
  <c r="A1355" i="1"/>
  <c r="G1354" i="1"/>
  <c r="D1354" i="1"/>
  <c r="E1354" i="1" s="1"/>
  <c r="B1354" i="1"/>
  <c r="C1354" i="1" s="1"/>
  <c r="A1354" i="1"/>
  <c r="G1353" i="1"/>
  <c r="D1353" i="1"/>
  <c r="B1353" i="1"/>
  <c r="C1353" i="1" s="1"/>
  <c r="A1353" i="1"/>
  <c r="G1352" i="1"/>
  <c r="D1352" i="1"/>
  <c r="B1352" i="1"/>
  <c r="C1352" i="1" s="1"/>
  <c r="A1352" i="1"/>
  <c r="G1351" i="1"/>
  <c r="D1351" i="1"/>
  <c r="F1351" i="1" s="1"/>
  <c r="B1351" i="1"/>
  <c r="C1351" i="1" s="1"/>
  <c r="A1351" i="1"/>
  <c r="G1350" i="1"/>
  <c r="D1350" i="1"/>
  <c r="F1350" i="1" s="1"/>
  <c r="B1350" i="1"/>
  <c r="C1350" i="1" s="1"/>
  <c r="A1350" i="1"/>
  <c r="G1349" i="1"/>
  <c r="D1349" i="1"/>
  <c r="B1349" i="1"/>
  <c r="C1349" i="1" s="1"/>
  <c r="A1349" i="1"/>
  <c r="G1348" i="1"/>
  <c r="D1348" i="1"/>
  <c r="F1348" i="1" s="1"/>
  <c r="B1348" i="1"/>
  <c r="C1348" i="1" s="1"/>
  <c r="A1348" i="1"/>
  <c r="G1347" i="1"/>
  <c r="D1347" i="1"/>
  <c r="B1347" i="1"/>
  <c r="C1347" i="1" s="1"/>
  <c r="A1347" i="1"/>
  <c r="G1346" i="1"/>
  <c r="D1346" i="1"/>
  <c r="B1346" i="1"/>
  <c r="C1346" i="1" s="1"/>
  <c r="A1346" i="1"/>
  <c r="G1345" i="1"/>
  <c r="D1345" i="1"/>
  <c r="F1345" i="1" s="1"/>
  <c r="B1345" i="1"/>
  <c r="C1345" i="1" s="1"/>
  <c r="A1345" i="1"/>
  <c r="G1344" i="1"/>
  <c r="D1344" i="1"/>
  <c r="B1344" i="1"/>
  <c r="C1344" i="1" s="1"/>
  <c r="A1344" i="1"/>
  <c r="G1343" i="1"/>
  <c r="D1343" i="1"/>
  <c r="E1343" i="1" s="1"/>
  <c r="B1343" i="1"/>
  <c r="C1343" i="1" s="1"/>
  <c r="A1343" i="1"/>
  <c r="G1342" i="1"/>
  <c r="D1342" i="1"/>
  <c r="B1342" i="1"/>
  <c r="C1342" i="1" s="1"/>
  <c r="A1342" i="1"/>
  <c r="G1341" i="1"/>
  <c r="D1341" i="1"/>
  <c r="B1341" i="1"/>
  <c r="C1341" i="1" s="1"/>
  <c r="A1341" i="1"/>
  <c r="G1340" i="1"/>
  <c r="D1340" i="1"/>
  <c r="B1340" i="1"/>
  <c r="C1340" i="1" s="1"/>
  <c r="A1340" i="1"/>
  <c r="G1339" i="1"/>
  <c r="D1339" i="1"/>
  <c r="B1339" i="1"/>
  <c r="C1339" i="1" s="1"/>
  <c r="A1339" i="1"/>
  <c r="G1338" i="1"/>
  <c r="D1338" i="1"/>
  <c r="B1338" i="1"/>
  <c r="C1338" i="1" s="1"/>
  <c r="A1338" i="1"/>
  <c r="G1337" i="1"/>
  <c r="D1337" i="1"/>
  <c r="B1337" i="1"/>
  <c r="C1337" i="1" s="1"/>
  <c r="A1337" i="1"/>
  <c r="G1336" i="1"/>
  <c r="D1336" i="1"/>
  <c r="F1336" i="1" s="1"/>
  <c r="B1336" i="1"/>
  <c r="C1336" i="1" s="1"/>
  <c r="A1336" i="1"/>
  <c r="G1335" i="1"/>
  <c r="D1335" i="1"/>
  <c r="B1335" i="1"/>
  <c r="C1335" i="1" s="1"/>
  <c r="A1335" i="1"/>
  <c r="G1334" i="1"/>
  <c r="D1334" i="1"/>
  <c r="F1334" i="1" s="1"/>
  <c r="B1334" i="1"/>
  <c r="C1334" i="1" s="1"/>
  <c r="A1334" i="1"/>
  <c r="G1333" i="1"/>
  <c r="D1333" i="1"/>
  <c r="B1333" i="1"/>
  <c r="C1333" i="1" s="1"/>
  <c r="A1333" i="1"/>
  <c r="G1332" i="1"/>
  <c r="D1332" i="1"/>
  <c r="E1332" i="1" s="1"/>
  <c r="B1332" i="1"/>
  <c r="C1332" i="1" s="1"/>
  <c r="A1332" i="1"/>
  <c r="G1331" i="1"/>
  <c r="D1331" i="1"/>
  <c r="F1331" i="1" s="1"/>
  <c r="B1331" i="1"/>
  <c r="C1331" i="1" s="1"/>
  <c r="A1331" i="1"/>
  <c r="G1330" i="1"/>
  <c r="D1330" i="1"/>
  <c r="B1330" i="1"/>
  <c r="C1330" i="1" s="1"/>
  <c r="A1330" i="1"/>
  <c r="G1329" i="1"/>
  <c r="D1329" i="1"/>
  <c r="E1329" i="1" s="1"/>
  <c r="B1329" i="1"/>
  <c r="C1329" i="1" s="1"/>
  <c r="A1329" i="1"/>
  <c r="G1328" i="1"/>
  <c r="D1328" i="1"/>
  <c r="E1328" i="1" s="1"/>
  <c r="B1328" i="1"/>
  <c r="C1328" i="1" s="1"/>
  <c r="A1328" i="1"/>
  <c r="G1327" i="1"/>
  <c r="D1327" i="1"/>
  <c r="F1327" i="1" s="1"/>
  <c r="B1327" i="1"/>
  <c r="C1327" i="1" s="1"/>
  <c r="A1327" i="1"/>
  <c r="G1326" i="1"/>
  <c r="D1326" i="1"/>
  <c r="F1326" i="1" s="1"/>
  <c r="B1326" i="1"/>
  <c r="C1326" i="1" s="1"/>
  <c r="A1326" i="1"/>
  <c r="G1325" i="1"/>
  <c r="D1325" i="1"/>
  <c r="B1325" i="1"/>
  <c r="C1325" i="1" s="1"/>
  <c r="A1325" i="1"/>
  <c r="G1324" i="1"/>
  <c r="D1324" i="1"/>
  <c r="F1324" i="1" s="1"/>
  <c r="B1324" i="1"/>
  <c r="C1324" i="1" s="1"/>
  <c r="A1324" i="1"/>
  <c r="G1323" i="1"/>
  <c r="D1323" i="1"/>
  <c r="E1323" i="1" s="1"/>
  <c r="B1323" i="1"/>
  <c r="C1323" i="1" s="1"/>
  <c r="A1323" i="1"/>
  <c r="G1322" i="1"/>
  <c r="D1322" i="1"/>
  <c r="F1322" i="1" s="1"/>
  <c r="B1322" i="1"/>
  <c r="C1322" i="1" s="1"/>
  <c r="A1322" i="1"/>
  <c r="G1321" i="1"/>
  <c r="D1321" i="1"/>
  <c r="F1321" i="1" s="1"/>
  <c r="B1321" i="1"/>
  <c r="C1321" i="1" s="1"/>
  <c r="A1321" i="1"/>
  <c r="G1320" i="1"/>
  <c r="D1320" i="1"/>
  <c r="F1320" i="1" s="1"/>
  <c r="B1320" i="1"/>
  <c r="C1320" i="1" s="1"/>
  <c r="A1320" i="1"/>
  <c r="G1319" i="1"/>
  <c r="D1319" i="1"/>
  <c r="E1319" i="1" s="1"/>
  <c r="B1319" i="1"/>
  <c r="C1319" i="1" s="1"/>
  <c r="A1319" i="1"/>
  <c r="G1318" i="1"/>
  <c r="D1318" i="1"/>
  <c r="E1318" i="1" s="1"/>
  <c r="B1318" i="1"/>
  <c r="C1318" i="1" s="1"/>
  <c r="A1318" i="1"/>
  <c r="G1317" i="1"/>
  <c r="D1317" i="1"/>
  <c r="E1317" i="1" s="1"/>
  <c r="B1317" i="1"/>
  <c r="C1317" i="1" s="1"/>
  <c r="A1317" i="1"/>
  <c r="G1316" i="1"/>
  <c r="D1316" i="1"/>
  <c r="E1316" i="1" s="1"/>
  <c r="B1316" i="1"/>
  <c r="C1316" i="1" s="1"/>
  <c r="A1316" i="1"/>
  <c r="G1315" i="1"/>
  <c r="D1315" i="1"/>
  <c r="F1315" i="1" s="1"/>
  <c r="B1315" i="1"/>
  <c r="C1315" i="1" s="1"/>
  <c r="A1315" i="1"/>
  <c r="G1314" i="1"/>
  <c r="D1314" i="1"/>
  <c r="B1314" i="1"/>
  <c r="C1314" i="1" s="1"/>
  <c r="A1314" i="1"/>
  <c r="G1313" i="1"/>
  <c r="D1313" i="1"/>
  <c r="F1313" i="1" s="1"/>
  <c r="B1313" i="1"/>
  <c r="C1313" i="1" s="1"/>
  <c r="A1313" i="1"/>
  <c r="G1312" i="1"/>
  <c r="D1312" i="1"/>
  <c r="B1312" i="1"/>
  <c r="C1312" i="1" s="1"/>
  <c r="A1312" i="1"/>
  <c r="G1311" i="1"/>
  <c r="D1311" i="1"/>
  <c r="B1311" i="1"/>
  <c r="C1311" i="1" s="1"/>
  <c r="A1311" i="1"/>
  <c r="G1310" i="1"/>
  <c r="D1310" i="1"/>
  <c r="F1310" i="1" s="1"/>
  <c r="B1310" i="1"/>
  <c r="C1310" i="1" s="1"/>
  <c r="A1310" i="1"/>
  <c r="G1309" i="1"/>
  <c r="D1309" i="1"/>
  <c r="B1309" i="1"/>
  <c r="C1309" i="1" s="1"/>
  <c r="A1309" i="1"/>
  <c r="G1308" i="1"/>
  <c r="D1308" i="1"/>
  <c r="F1308" i="1" s="1"/>
  <c r="B1308" i="1"/>
  <c r="C1308" i="1" s="1"/>
  <c r="A1308" i="1"/>
  <c r="G1307" i="1"/>
  <c r="D1307" i="1"/>
  <c r="B1307" i="1"/>
  <c r="C1307" i="1" s="1"/>
  <c r="A1307" i="1"/>
  <c r="G1306" i="1"/>
  <c r="D1306" i="1"/>
  <c r="E1306" i="1" s="1"/>
  <c r="B1306" i="1"/>
  <c r="C1306" i="1" s="1"/>
  <c r="A1306" i="1"/>
  <c r="G1305" i="1"/>
  <c r="D1305" i="1"/>
  <c r="F1305" i="1" s="1"/>
  <c r="B1305" i="1"/>
  <c r="C1305" i="1" s="1"/>
  <c r="A1305" i="1"/>
  <c r="G1304" i="1"/>
  <c r="D1304" i="1"/>
  <c r="B1304" i="1"/>
  <c r="C1304" i="1" s="1"/>
  <c r="A1304" i="1"/>
  <c r="G1303" i="1"/>
  <c r="D1303" i="1"/>
  <c r="F1303" i="1" s="1"/>
  <c r="B1303" i="1"/>
  <c r="C1303" i="1" s="1"/>
  <c r="A1303" i="1"/>
  <c r="G1302" i="1"/>
  <c r="D1302" i="1"/>
  <c r="B1302" i="1"/>
  <c r="C1302" i="1" s="1"/>
  <c r="A1302" i="1"/>
  <c r="G1301" i="1"/>
  <c r="D1301" i="1"/>
  <c r="B1301" i="1"/>
  <c r="C1301" i="1" s="1"/>
  <c r="A1301" i="1"/>
  <c r="G1300" i="1"/>
  <c r="D1300" i="1"/>
  <c r="F1300" i="1" s="1"/>
  <c r="B1300" i="1"/>
  <c r="C1300" i="1" s="1"/>
  <c r="A1300" i="1"/>
  <c r="G1299" i="1"/>
  <c r="D1299" i="1"/>
  <c r="B1299" i="1"/>
  <c r="C1299" i="1" s="1"/>
  <c r="A1299" i="1"/>
  <c r="G1298" i="1"/>
  <c r="D1298" i="1"/>
  <c r="F1298" i="1" s="1"/>
  <c r="B1298" i="1"/>
  <c r="C1298" i="1" s="1"/>
  <c r="A1298" i="1"/>
  <c r="G1297" i="1"/>
  <c r="D1297" i="1"/>
  <c r="F1297" i="1" s="1"/>
  <c r="B1297" i="1"/>
  <c r="C1297" i="1" s="1"/>
  <c r="A1297" i="1"/>
  <c r="G1296" i="1"/>
  <c r="D1296" i="1"/>
  <c r="B1296" i="1"/>
  <c r="C1296" i="1" s="1"/>
  <c r="A1296" i="1"/>
  <c r="G1295" i="1"/>
  <c r="D1295" i="1"/>
  <c r="B1295" i="1"/>
  <c r="C1295" i="1" s="1"/>
  <c r="A1295" i="1"/>
  <c r="G1294" i="1"/>
  <c r="D1294" i="1"/>
  <c r="B1294" i="1"/>
  <c r="C1294" i="1" s="1"/>
  <c r="A1294" i="1"/>
  <c r="G1293" i="1"/>
  <c r="D1293" i="1"/>
  <c r="B1293" i="1"/>
  <c r="C1293" i="1" s="1"/>
  <c r="A1293" i="1"/>
  <c r="G1292" i="1"/>
  <c r="D1292" i="1"/>
  <c r="F1292" i="1" s="1"/>
  <c r="B1292" i="1"/>
  <c r="C1292" i="1" s="1"/>
  <c r="A1292" i="1"/>
  <c r="G1291" i="1"/>
  <c r="D1291" i="1"/>
  <c r="B1291" i="1"/>
  <c r="C1291" i="1" s="1"/>
  <c r="A1291" i="1"/>
  <c r="G1290" i="1"/>
  <c r="D1290" i="1"/>
  <c r="F1290" i="1" s="1"/>
  <c r="B1290" i="1"/>
  <c r="C1290" i="1" s="1"/>
  <c r="A1290" i="1"/>
  <c r="G1289" i="1"/>
  <c r="D1289" i="1"/>
  <c r="B1289" i="1"/>
  <c r="C1289" i="1" s="1"/>
  <c r="A1289" i="1"/>
  <c r="G1288" i="1"/>
  <c r="D1288" i="1"/>
  <c r="E1288" i="1" s="1"/>
  <c r="B1288" i="1"/>
  <c r="C1288" i="1" s="1"/>
  <c r="A1288" i="1"/>
  <c r="G1287" i="1"/>
  <c r="D1287" i="1"/>
  <c r="E1287" i="1" s="1"/>
  <c r="B1287" i="1"/>
  <c r="C1287" i="1" s="1"/>
  <c r="A1287" i="1"/>
  <c r="G1286" i="1"/>
  <c r="D1286" i="1"/>
  <c r="B1286" i="1"/>
  <c r="C1286" i="1" s="1"/>
  <c r="A1286" i="1"/>
  <c r="G1285" i="1"/>
  <c r="D1285" i="1"/>
  <c r="E1285" i="1" s="1"/>
  <c r="B1285" i="1"/>
  <c r="C1285" i="1" s="1"/>
  <c r="A1285" i="1"/>
  <c r="G1284" i="1"/>
  <c r="D1284" i="1"/>
  <c r="B1284" i="1"/>
  <c r="C1284" i="1" s="1"/>
  <c r="A1284" i="1"/>
  <c r="G1283" i="1"/>
  <c r="D1283" i="1"/>
  <c r="E1283" i="1" s="1"/>
  <c r="B1283" i="1"/>
  <c r="C1283" i="1" s="1"/>
  <c r="A1283" i="1"/>
  <c r="G1282" i="1"/>
  <c r="D1282" i="1"/>
  <c r="E1282" i="1" s="1"/>
  <c r="B1282" i="1"/>
  <c r="C1282" i="1" s="1"/>
  <c r="A1282" i="1"/>
  <c r="G1281" i="1"/>
  <c r="D1281" i="1"/>
  <c r="E1281" i="1" s="1"/>
  <c r="B1281" i="1"/>
  <c r="C1281" i="1" s="1"/>
  <c r="A1281" i="1"/>
  <c r="G1280" i="1"/>
  <c r="D1280" i="1"/>
  <c r="F1280" i="1" s="1"/>
  <c r="B1280" i="1"/>
  <c r="C1280" i="1" s="1"/>
  <c r="A1280" i="1"/>
  <c r="G1279" i="1"/>
  <c r="D1279" i="1"/>
  <c r="B1279" i="1"/>
  <c r="C1279" i="1" s="1"/>
  <c r="A1279" i="1"/>
  <c r="G1278" i="1"/>
  <c r="D1278" i="1"/>
  <c r="E1278" i="1" s="1"/>
  <c r="B1278" i="1"/>
  <c r="C1278" i="1" s="1"/>
  <c r="A1278" i="1"/>
  <c r="G1277" i="1"/>
  <c r="D1277" i="1"/>
  <c r="E1277" i="1" s="1"/>
  <c r="B1277" i="1"/>
  <c r="C1277" i="1" s="1"/>
  <c r="A1277" i="1"/>
  <c r="G1276" i="1"/>
  <c r="D1276" i="1"/>
  <c r="E1276" i="1" s="1"/>
  <c r="B1276" i="1"/>
  <c r="C1276" i="1" s="1"/>
  <c r="A1276" i="1"/>
  <c r="G1275" i="1"/>
  <c r="D1275" i="1"/>
  <c r="F1275" i="1" s="1"/>
  <c r="B1275" i="1"/>
  <c r="C1275" i="1" s="1"/>
  <c r="A1275" i="1"/>
  <c r="G1274" i="1"/>
  <c r="D1274" i="1"/>
  <c r="B1274" i="1"/>
  <c r="C1274" i="1" s="1"/>
  <c r="A1274" i="1"/>
  <c r="G1273" i="1"/>
  <c r="D1273" i="1"/>
  <c r="E1273" i="1" s="1"/>
  <c r="B1273" i="1"/>
  <c r="C1273" i="1" s="1"/>
  <c r="A1273" i="1"/>
  <c r="G1272" i="1"/>
  <c r="D1272" i="1"/>
  <c r="B1272" i="1"/>
  <c r="C1272" i="1" s="1"/>
  <c r="A1272" i="1"/>
  <c r="G1271" i="1"/>
  <c r="D1271" i="1"/>
  <c r="B1271" i="1"/>
  <c r="C1271" i="1" s="1"/>
  <c r="A1271" i="1"/>
  <c r="G1270" i="1"/>
  <c r="D1270" i="1"/>
  <c r="F1270" i="1" s="1"/>
  <c r="B1270" i="1"/>
  <c r="C1270" i="1" s="1"/>
  <c r="A1270" i="1"/>
  <c r="G1269" i="1"/>
  <c r="D1269" i="1"/>
  <c r="F1269" i="1" s="1"/>
  <c r="B1269" i="1"/>
  <c r="C1269" i="1" s="1"/>
  <c r="A1269" i="1"/>
  <c r="G1268" i="1"/>
  <c r="D1268" i="1"/>
  <c r="E1268" i="1" s="1"/>
  <c r="B1268" i="1"/>
  <c r="C1268" i="1" s="1"/>
  <c r="A1268" i="1"/>
  <c r="G1267" i="1"/>
  <c r="D1267" i="1"/>
  <c r="E1267" i="1" s="1"/>
  <c r="B1267" i="1"/>
  <c r="C1267" i="1" s="1"/>
  <c r="A1267" i="1"/>
  <c r="G1266" i="1"/>
  <c r="D1266" i="1"/>
  <c r="E1266" i="1" s="1"/>
  <c r="B1266" i="1"/>
  <c r="C1266" i="1" s="1"/>
  <c r="A1266" i="1"/>
  <c r="G1265" i="1"/>
  <c r="D1265" i="1"/>
  <c r="E1265" i="1" s="1"/>
  <c r="B1265" i="1"/>
  <c r="C1265" i="1" s="1"/>
  <c r="A1265" i="1"/>
  <c r="G1264" i="1"/>
  <c r="D1264" i="1"/>
  <c r="B1264" i="1"/>
  <c r="C1264" i="1" s="1"/>
  <c r="A1264" i="1"/>
  <c r="G1263" i="1"/>
  <c r="D1263" i="1"/>
  <c r="E1263" i="1" s="1"/>
  <c r="B1263" i="1"/>
  <c r="C1263" i="1" s="1"/>
  <c r="A1263" i="1"/>
  <c r="G1262" i="1"/>
  <c r="D1262" i="1"/>
  <c r="B1262" i="1"/>
  <c r="C1262" i="1" s="1"/>
  <c r="A1262" i="1"/>
  <c r="G1261" i="1"/>
  <c r="D1261" i="1"/>
  <c r="E1261" i="1" s="1"/>
  <c r="B1261" i="1"/>
  <c r="C1261" i="1" s="1"/>
  <c r="A1261" i="1"/>
  <c r="G1260" i="1"/>
  <c r="D1260" i="1"/>
  <c r="E1260" i="1" s="1"/>
  <c r="B1260" i="1"/>
  <c r="C1260" i="1" s="1"/>
  <c r="A1260" i="1"/>
  <c r="G1259" i="1"/>
  <c r="D1259" i="1"/>
  <c r="F1259" i="1" s="1"/>
  <c r="B1259" i="1"/>
  <c r="C1259" i="1" s="1"/>
  <c r="A1259" i="1"/>
  <c r="G1258" i="1"/>
  <c r="D1258" i="1"/>
  <c r="B1258" i="1"/>
  <c r="C1258" i="1" s="1"/>
  <c r="A1258" i="1"/>
  <c r="G1257" i="1"/>
  <c r="D1257" i="1"/>
  <c r="B1257" i="1"/>
  <c r="C1257" i="1" s="1"/>
  <c r="A1257" i="1"/>
  <c r="G1256" i="1"/>
  <c r="D1256" i="1"/>
  <c r="E1256" i="1" s="1"/>
  <c r="B1256" i="1"/>
  <c r="C1256" i="1" s="1"/>
  <c r="A1256" i="1"/>
  <c r="G1255" i="1"/>
  <c r="D1255" i="1"/>
  <c r="E1255" i="1" s="1"/>
  <c r="B1255" i="1"/>
  <c r="C1255" i="1" s="1"/>
  <c r="A1255" i="1"/>
  <c r="G1254" i="1"/>
  <c r="D1254" i="1"/>
  <c r="B1254" i="1"/>
  <c r="C1254" i="1" s="1"/>
  <c r="A1254" i="1"/>
  <c r="G1253" i="1"/>
  <c r="D1253" i="1"/>
  <c r="E1253" i="1" s="1"/>
  <c r="B1253" i="1"/>
  <c r="C1253" i="1" s="1"/>
  <c r="A1253" i="1"/>
  <c r="G1252" i="1"/>
  <c r="D1252" i="1"/>
  <c r="B1252" i="1"/>
  <c r="C1252" i="1" s="1"/>
  <c r="A1252" i="1"/>
  <c r="G1251" i="1"/>
  <c r="D1251" i="1"/>
  <c r="B1251" i="1"/>
  <c r="C1251" i="1" s="1"/>
  <c r="A1251" i="1"/>
  <c r="G1250" i="1"/>
  <c r="D1250" i="1"/>
  <c r="E1250" i="1" s="1"/>
  <c r="B1250" i="1"/>
  <c r="C1250" i="1" s="1"/>
  <c r="A1250" i="1"/>
  <c r="G1249" i="1"/>
  <c r="D1249" i="1"/>
  <c r="B1249" i="1"/>
  <c r="C1249" i="1" s="1"/>
  <c r="A1249" i="1"/>
  <c r="G1248" i="1"/>
  <c r="D1248" i="1"/>
  <c r="E1248" i="1" s="1"/>
  <c r="B1248" i="1"/>
  <c r="C1248" i="1" s="1"/>
  <c r="A1248" i="1"/>
  <c r="G1247" i="1"/>
  <c r="D1247" i="1"/>
  <c r="E1247" i="1" s="1"/>
  <c r="B1247" i="1"/>
  <c r="C1247" i="1" s="1"/>
  <c r="A1247" i="1"/>
  <c r="G1246" i="1"/>
  <c r="D1246" i="1"/>
  <c r="B1246" i="1"/>
  <c r="C1246" i="1" s="1"/>
  <c r="A1246" i="1"/>
  <c r="G1245" i="1"/>
  <c r="D1245" i="1"/>
  <c r="E1245" i="1" s="1"/>
  <c r="B1245" i="1"/>
  <c r="C1245" i="1" s="1"/>
  <c r="A1245" i="1"/>
  <c r="G1244" i="1"/>
  <c r="D1244" i="1"/>
  <c r="B1244" i="1"/>
  <c r="C1244" i="1" s="1"/>
  <c r="A1244" i="1"/>
  <c r="G1243" i="1"/>
  <c r="D1243" i="1"/>
  <c r="E1243" i="1" s="1"/>
  <c r="B1243" i="1"/>
  <c r="C1243" i="1" s="1"/>
  <c r="A1243" i="1"/>
  <c r="G1242" i="1"/>
  <c r="D1242" i="1"/>
  <c r="E1242" i="1" s="1"/>
  <c r="B1242" i="1"/>
  <c r="C1242" i="1" s="1"/>
  <c r="A1242" i="1"/>
  <c r="G1241" i="1"/>
  <c r="D1241" i="1"/>
  <c r="E1241" i="1" s="1"/>
  <c r="B1241" i="1"/>
  <c r="C1241" i="1" s="1"/>
  <c r="A1241" i="1"/>
  <c r="G1240" i="1"/>
  <c r="D1240" i="1"/>
  <c r="B1240" i="1"/>
  <c r="C1240" i="1" s="1"/>
  <c r="A1240" i="1"/>
  <c r="G1239" i="1"/>
  <c r="D1239" i="1"/>
  <c r="B1239" i="1"/>
  <c r="C1239" i="1" s="1"/>
  <c r="A1239" i="1"/>
  <c r="G1238" i="1"/>
  <c r="D1238" i="1"/>
  <c r="B1238" i="1"/>
  <c r="C1238" i="1" s="1"/>
  <c r="A1238" i="1"/>
  <c r="G1237" i="1"/>
  <c r="D1237" i="1"/>
  <c r="E1237" i="1" s="1"/>
  <c r="B1237" i="1"/>
  <c r="C1237" i="1" s="1"/>
  <c r="A1237" i="1"/>
  <c r="G1236" i="1"/>
  <c r="D1236" i="1"/>
  <c r="E1236" i="1" s="1"/>
  <c r="B1236" i="1"/>
  <c r="C1236" i="1" s="1"/>
  <c r="A1236" i="1"/>
  <c r="G1235" i="1"/>
  <c r="D1235" i="1"/>
  <c r="B1235" i="1"/>
  <c r="C1235" i="1" s="1"/>
  <c r="A1235" i="1"/>
  <c r="G1234" i="1"/>
  <c r="D1234" i="1"/>
  <c r="B1234" i="1"/>
  <c r="C1234" i="1" s="1"/>
  <c r="A1234" i="1"/>
  <c r="G1233" i="1"/>
  <c r="D1233" i="1"/>
  <c r="B1233" i="1"/>
  <c r="C1233" i="1" s="1"/>
  <c r="A1233" i="1"/>
  <c r="G1232" i="1"/>
  <c r="D1232" i="1"/>
  <c r="E1232" i="1" s="1"/>
  <c r="B1232" i="1"/>
  <c r="C1232" i="1" s="1"/>
  <c r="A1232" i="1"/>
  <c r="G1231" i="1"/>
  <c r="D1231" i="1"/>
  <c r="E1231" i="1" s="1"/>
  <c r="B1231" i="1"/>
  <c r="C1231" i="1" s="1"/>
  <c r="A1231" i="1"/>
  <c r="G1230" i="1"/>
  <c r="D1230" i="1"/>
  <c r="F1230" i="1" s="1"/>
  <c r="B1230" i="1"/>
  <c r="C1230" i="1" s="1"/>
  <c r="A1230" i="1"/>
  <c r="G1229" i="1"/>
  <c r="D1229" i="1"/>
  <c r="F1229" i="1" s="1"/>
  <c r="B1229" i="1"/>
  <c r="C1229" i="1" s="1"/>
  <c r="A1229" i="1"/>
  <c r="G1228" i="1"/>
  <c r="D1228" i="1"/>
  <c r="E1228" i="1" s="1"/>
  <c r="B1228" i="1"/>
  <c r="C1228" i="1" s="1"/>
  <c r="A1228" i="1"/>
  <c r="G1227" i="1"/>
  <c r="D1227" i="1"/>
  <c r="E1227" i="1" s="1"/>
  <c r="B1227" i="1"/>
  <c r="C1227" i="1" s="1"/>
  <c r="A1227" i="1"/>
  <c r="G1226" i="1"/>
  <c r="D1226" i="1"/>
  <c r="B1226" i="1"/>
  <c r="C1226" i="1" s="1"/>
  <c r="A1226" i="1"/>
  <c r="G1225" i="1"/>
  <c r="D1225" i="1"/>
  <c r="B1225" i="1"/>
  <c r="C1225" i="1" s="1"/>
  <c r="A1225" i="1"/>
  <c r="G1224" i="1"/>
  <c r="D1224" i="1"/>
  <c r="B1224" i="1"/>
  <c r="C1224" i="1" s="1"/>
  <c r="A1224" i="1"/>
  <c r="G1223" i="1"/>
  <c r="D1223" i="1"/>
  <c r="E1223" i="1" s="1"/>
  <c r="B1223" i="1"/>
  <c r="C1223" i="1" s="1"/>
  <c r="A1223" i="1"/>
  <c r="G1222" i="1"/>
  <c r="D1222" i="1"/>
  <c r="B1222" i="1"/>
  <c r="C1222" i="1" s="1"/>
  <c r="A1222" i="1"/>
  <c r="G1221" i="1"/>
  <c r="D1221" i="1"/>
  <c r="B1221" i="1"/>
  <c r="C1221" i="1" s="1"/>
  <c r="A1221" i="1"/>
  <c r="G1220" i="1"/>
  <c r="D1220" i="1"/>
  <c r="B1220" i="1"/>
  <c r="C1220" i="1" s="1"/>
  <c r="A1220" i="1"/>
  <c r="G1219" i="1"/>
  <c r="D1219" i="1"/>
  <c r="B1219" i="1"/>
  <c r="C1219" i="1" s="1"/>
  <c r="A1219" i="1"/>
  <c r="G1218" i="1"/>
  <c r="D1218" i="1"/>
  <c r="B1218" i="1"/>
  <c r="C1218" i="1" s="1"/>
  <c r="A1218" i="1"/>
  <c r="G1217" i="1"/>
  <c r="D1217" i="1"/>
  <c r="B1217" i="1"/>
  <c r="C1217" i="1" s="1"/>
  <c r="A1217" i="1"/>
  <c r="G1216" i="1"/>
  <c r="D1216" i="1"/>
  <c r="B1216" i="1"/>
  <c r="C1216" i="1" s="1"/>
  <c r="A1216" i="1"/>
  <c r="G1215" i="1"/>
  <c r="D1215" i="1"/>
  <c r="F1215" i="1" s="1"/>
  <c r="B1215" i="1"/>
  <c r="C1215" i="1" s="1"/>
  <c r="A1215" i="1"/>
  <c r="G1214" i="1"/>
  <c r="D1214" i="1"/>
  <c r="B1214" i="1"/>
  <c r="C1214" i="1" s="1"/>
  <c r="A1214" i="1"/>
  <c r="G1213" i="1"/>
  <c r="D1213" i="1"/>
  <c r="B1213" i="1"/>
  <c r="C1213" i="1" s="1"/>
  <c r="A1213" i="1"/>
  <c r="G1212" i="1"/>
  <c r="D1212" i="1"/>
  <c r="E1212" i="1" s="1"/>
  <c r="B1212" i="1"/>
  <c r="C1212" i="1" s="1"/>
  <c r="A1212" i="1"/>
  <c r="G1211" i="1"/>
  <c r="D1211" i="1"/>
  <c r="B1211" i="1"/>
  <c r="C1211" i="1" s="1"/>
  <c r="A1211" i="1"/>
  <c r="G1210" i="1"/>
  <c r="D1210" i="1"/>
  <c r="B1210" i="1"/>
  <c r="C1210" i="1" s="1"/>
  <c r="A1210" i="1"/>
  <c r="G1209" i="1"/>
  <c r="D1209" i="1"/>
  <c r="B1209" i="1"/>
  <c r="C1209" i="1" s="1"/>
  <c r="A1209" i="1"/>
  <c r="G1208" i="1"/>
  <c r="D1208" i="1"/>
  <c r="B1208" i="1"/>
  <c r="C1208" i="1" s="1"/>
  <c r="A1208" i="1"/>
  <c r="G1207" i="1"/>
  <c r="D1207" i="1"/>
  <c r="B1207" i="1"/>
  <c r="C1207" i="1" s="1"/>
  <c r="A1207" i="1"/>
  <c r="G1206" i="1"/>
  <c r="D1206" i="1"/>
  <c r="B1206" i="1"/>
  <c r="C1206" i="1" s="1"/>
  <c r="A1206" i="1"/>
  <c r="G1205" i="1"/>
  <c r="D1205" i="1"/>
  <c r="F1205" i="1" s="1"/>
  <c r="B1205" i="1"/>
  <c r="C1205" i="1" s="1"/>
  <c r="A1205" i="1"/>
  <c r="G1204" i="1"/>
  <c r="D1204" i="1"/>
  <c r="B1204" i="1"/>
  <c r="C1204" i="1" s="1"/>
  <c r="A1204" i="1"/>
  <c r="G1203" i="1"/>
  <c r="D1203" i="1"/>
  <c r="B1203" i="1"/>
  <c r="C1203" i="1" s="1"/>
  <c r="A1203" i="1"/>
  <c r="G1202" i="1"/>
  <c r="D1202" i="1"/>
  <c r="B1202" i="1"/>
  <c r="C1202" i="1" s="1"/>
  <c r="A1202" i="1"/>
  <c r="G1201" i="1"/>
  <c r="D1201" i="1"/>
  <c r="E1201" i="1" s="1"/>
  <c r="B1201" i="1"/>
  <c r="C1201" i="1" s="1"/>
  <c r="A1201" i="1"/>
  <c r="G1200" i="1"/>
  <c r="D1200" i="1"/>
  <c r="F1200" i="1" s="1"/>
  <c r="B1200" i="1"/>
  <c r="C1200" i="1" s="1"/>
  <c r="A1200" i="1"/>
  <c r="G1199" i="1"/>
  <c r="D1199" i="1"/>
  <c r="F1199" i="1" s="1"/>
  <c r="B1199" i="1"/>
  <c r="C1199" i="1" s="1"/>
  <c r="A1199" i="1"/>
  <c r="G1198" i="1"/>
  <c r="D1198" i="1"/>
  <c r="B1198" i="1"/>
  <c r="C1198" i="1" s="1"/>
  <c r="A1198" i="1"/>
  <c r="G1197" i="1"/>
  <c r="D1197" i="1"/>
  <c r="B1197" i="1"/>
  <c r="C1197" i="1" s="1"/>
  <c r="A1197" i="1"/>
  <c r="G1196" i="1"/>
  <c r="D1196" i="1"/>
  <c r="B1196" i="1"/>
  <c r="C1196" i="1" s="1"/>
  <c r="A1196" i="1"/>
  <c r="G1195" i="1"/>
  <c r="D1195" i="1"/>
  <c r="B1195" i="1"/>
  <c r="C1195" i="1" s="1"/>
  <c r="A1195" i="1"/>
  <c r="G1194" i="1"/>
  <c r="D1194" i="1"/>
  <c r="B1194" i="1"/>
  <c r="C1194" i="1" s="1"/>
  <c r="A1194" i="1"/>
  <c r="G1193" i="1"/>
  <c r="D1193" i="1"/>
  <c r="E1193" i="1" s="1"/>
  <c r="B1193" i="1"/>
  <c r="C1193" i="1" s="1"/>
  <c r="A1193" i="1"/>
  <c r="G1192" i="1"/>
  <c r="D1192" i="1"/>
  <c r="E1192" i="1" s="1"/>
  <c r="B1192" i="1"/>
  <c r="C1192" i="1" s="1"/>
  <c r="A1192" i="1"/>
  <c r="G1191" i="1"/>
  <c r="D1191" i="1"/>
  <c r="B1191" i="1"/>
  <c r="C1191" i="1" s="1"/>
  <c r="A1191" i="1"/>
  <c r="G1190" i="1"/>
  <c r="D1190" i="1"/>
  <c r="B1190" i="1"/>
  <c r="C1190" i="1" s="1"/>
  <c r="A1190" i="1"/>
  <c r="G1189" i="1"/>
  <c r="D1189" i="1"/>
  <c r="B1189" i="1"/>
  <c r="C1189" i="1" s="1"/>
  <c r="A1189" i="1"/>
  <c r="G1188" i="1"/>
  <c r="D1188" i="1"/>
  <c r="E1188" i="1" s="1"/>
  <c r="B1188" i="1"/>
  <c r="C1188" i="1" s="1"/>
  <c r="A1188" i="1"/>
  <c r="G1187" i="1"/>
  <c r="D1187" i="1"/>
  <c r="B1187" i="1"/>
  <c r="C1187" i="1" s="1"/>
  <c r="A1187" i="1"/>
  <c r="G1186" i="1"/>
  <c r="D1186" i="1"/>
  <c r="E1186" i="1" s="1"/>
  <c r="B1186" i="1"/>
  <c r="C1186" i="1" s="1"/>
  <c r="A1186" i="1"/>
  <c r="G1185" i="1"/>
  <c r="D1185" i="1"/>
  <c r="E1185" i="1" s="1"/>
  <c r="B1185" i="1"/>
  <c r="C1185" i="1" s="1"/>
  <c r="A1185" i="1"/>
  <c r="G1184" i="1"/>
  <c r="D1184" i="1"/>
  <c r="F1184" i="1" s="1"/>
  <c r="B1184" i="1"/>
  <c r="C1184" i="1" s="1"/>
  <c r="A1184" i="1"/>
  <c r="G1183" i="1"/>
  <c r="D1183" i="1"/>
  <c r="B1183" i="1"/>
  <c r="C1183" i="1" s="1"/>
  <c r="A1183" i="1"/>
  <c r="G1182" i="1"/>
  <c r="D1182" i="1"/>
  <c r="E1182" i="1" s="1"/>
  <c r="B1182" i="1"/>
  <c r="C1182" i="1" s="1"/>
  <c r="A1182" i="1"/>
  <c r="G1181" i="1"/>
  <c r="D1181" i="1"/>
  <c r="E1181" i="1" s="1"/>
  <c r="B1181" i="1"/>
  <c r="C1181" i="1" s="1"/>
  <c r="A1181" i="1"/>
  <c r="G1180" i="1"/>
  <c r="D1180" i="1"/>
  <c r="B1180" i="1"/>
  <c r="C1180" i="1" s="1"/>
  <c r="A1180" i="1"/>
  <c r="G1179" i="1"/>
  <c r="D1179" i="1"/>
  <c r="B1179" i="1"/>
  <c r="C1179" i="1" s="1"/>
  <c r="A1179" i="1"/>
  <c r="G1178" i="1"/>
  <c r="D1178" i="1"/>
  <c r="B1178" i="1"/>
  <c r="C1178" i="1" s="1"/>
  <c r="A1178" i="1"/>
  <c r="G1177" i="1"/>
  <c r="D1177" i="1"/>
  <c r="B1177" i="1"/>
  <c r="C1177" i="1" s="1"/>
  <c r="A1177" i="1"/>
  <c r="G1176" i="1"/>
  <c r="D1176" i="1"/>
  <c r="E1176" i="1" s="1"/>
  <c r="B1176" i="1"/>
  <c r="C1176" i="1" s="1"/>
  <c r="A1176" i="1"/>
  <c r="G1175" i="1"/>
  <c r="D1175" i="1"/>
  <c r="B1175" i="1"/>
  <c r="C1175" i="1" s="1"/>
  <c r="A1175" i="1"/>
  <c r="G1174" i="1"/>
  <c r="D1174" i="1"/>
  <c r="F1174" i="1" s="1"/>
  <c r="B1174" i="1"/>
  <c r="C1174" i="1" s="1"/>
  <c r="A1174" i="1"/>
  <c r="G1173" i="1"/>
  <c r="D1173" i="1"/>
  <c r="F1173" i="1" s="1"/>
  <c r="B1173" i="1"/>
  <c r="C1173" i="1" s="1"/>
  <c r="A1173" i="1"/>
  <c r="G1172" i="1"/>
  <c r="D1172" i="1"/>
  <c r="B1172" i="1"/>
  <c r="C1172" i="1" s="1"/>
  <c r="A1172" i="1"/>
  <c r="G1171" i="1"/>
  <c r="D1171" i="1"/>
  <c r="B1171" i="1"/>
  <c r="C1171" i="1" s="1"/>
  <c r="A1171" i="1"/>
  <c r="G1170" i="1"/>
  <c r="D1170" i="1"/>
  <c r="F1170" i="1" s="1"/>
  <c r="B1170" i="1"/>
  <c r="C1170" i="1" s="1"/>
  <c r="A1170" i="1"/>
  <c r="G1169" i="1"/>
  <c r="D1169" i="1"/>
  <c r="B1169" i="1"/>
  <c r="C1169" i="1" s="1"/>
  <c r="A1169" i="1"/>
  <c r="G1168" i="1"/>
  <c r="D1168" i="1"/>
  <c r="B1168" i="1"/>
  <c r="C1168" i="1" s="1"/>
  <c r="A1168" i="1"/>
  <c r="G1167" i="1"/>
  <c r="D1167" i="1"/>
  <c r="E1167" i="1" s="1"/>
  <c r="B1167" i="1"/>
  <c r="C1167" i="1" s="1"/>
  <c r="A1167" i="1"/>
  <c r="G1166" i="1"/>
  <c r="D1166" i="1"/>
  <c r="E1166" i="1" s="1"/>
  <c r="B1166" i="1"/>
  <c r="C1166" i="1" s="1"/>
  <c r="A1166" i="1"/>
  <c r="G1165" i="1"/>
  <c r="D1165" i="1"/>
  <c r="F1165" i="1" s="1"/>
  <c r="B1165" i="1"/>
  <c r="C1165" i="1" s="1"/>
  <c r="A1165" i="1"/>
  <c r="G1164" i="1"/>
  <c r="D1164" i="1"/>
  <c r="F1164" i="1" s="1"/>
  <c r="B1164" i="1"/>
  <c r="C1164" i="1" s="1"/>
  <c r="A1164" i="1"/>
  <c r="G1163" i="1"/>
  <c r="D1163" i="1"/>
  <c r="E1163" i="1" s="1"/>
  <c r="B1163" i="1"/>
  <c r="C1163" i="1" s="1"/>
  <c r="A1163" i="1"/>
  <c r="G1162" i="1"/>
  <c r="D1162" i="1"/>
  <c r="E1162" i="1" s="1"/>
  <c r="B1162" i="1"/>
  <c r="C1162" i="1" s="1"/>
  <c r="A1162" i="1"/>
  <c r="G1161" i="1"/>
  <c r="D1161" i="1"/>
  <c r="E1161" i="1" s="1"/>
  <c r="B1161" i="1"/>
  <c r="C1161" i="1" s="1"/>
  <c r="A1161" i="1"/>
  <c r="G1160" i="1"/>
  <c r="D1160" i="1"/>
  <c r="F1160" i="1" s="1"/>
  <c r="B1160" i="1"/>
  <c r="C1160" i="1" s="1"/>
  <c r="A1160" i="1"/>
  <c r="G1159" i="1"/>
  <c r="D1159" i="1"/>
  <c r="F1159" i="1" s="1"/>
  <c r="B1159" i="1"/>
  <c r="C1159" i="1" s="1"/>
  <c r="A1159" i="1"/>
  <c r="G1158" i="1"/>
  <c r="D1158" i="1"/>
  <c r="F1158" i="1" s="1"/>
  <c r="B1158" i="1"/>
  <c r="C1158" i="1" s="1"/>
  <c r="A1158" i="1"/>
  <c r="G1157" i="1"/>
  <c r="D1157" i="1"/>
  <c r="E1157" i="1" s="1"/>
  <c r="B1157" i="1"/>
  <c r="C1157" i="1" s="1"/>
  <c r="A1157" i="1"/>
  <c r="G1156" i="1"/>
  <c r="D1156" i="1"/>
  <c r="F1156" i="1" s="1"/>
  <c r="B1156" i="1"/>
  <c r="C1156" i="1" s="1"/>
  <c r="A1156" i="1"/>
  <c r="G1155" i="1"/>
  <c r="D1155" i="1"/>
  <c r="B1155" i="1"/>
  <c r="C1155" i="1" s="1"/>
  <c r="A1155" i="1"/>
  <c r="G1154" i="1"/>
  <c r="D1154" i="1"/>
  <c r="F1154" i="1" s="1"/>
  <c r="B1154" i="1"/>
  <c r="C1154" i="1" s="1"/>
  <c r="A1154" i="1"/>
  <c r="G1153" i="1"/>
  <c r="D1153" i="1"/>
  <c r="B1153" i="1"/>
  <c r="C1153" i="1" s="1"/>
  <c r="A1153" i="1"/>
  <c r="G1152" i="1"/>
  <c r="D1152" i="1"/>
  <c r="E1152" i="1" s="1"/>
  <c r="B1152" i="1"/>
  <c r="C1152" i="1" s="1"/>
  <c r="A1152" i="1"/>
  <c r="G1151" i="1"/>
  <c r="D1151" i="1"/>
  <c r="F1151" i="1" s="1"/>
  <c r="B1151" i="1"/>
  <c r="C1151" i="1" s="1"/>
  <c r="A1151" i="1"/>
  <c r="G1150" i="1"/>
  <c r="D1150" i="1"/>
  <c r="F1150" i="1" s="1"/>
  <c r="B1150" i="1"/>
  <c r="C1150" i="1" s="1"/>
  <c r="A1150" i="1"/>
  <c r="G1149" i="1"/>
  <c r="D1149" i="1"/>
  <c r="F1149" i="1" s="1"/>
  <c r="B1149" i="1"/>
  <c r="C1149" i="1" s="1"/>
  <c r="A1149" i="1"/>
  <c r="G1148" i="1"/>
  <c r="D1148" i="1"/>
  <c r="B1148" i="1"/>
  <c r="C1148" i="1" s="1"/>
  <c r="A1148" i="1"/>
  <c r="G1147" i="1"/>
  <c r="D1147" i="1"/>
  <c r="E1147" i="1" s="1"/>
  <c r="B1147" i="1"/>
  <c r="C1147" i="1" s="1"/>
  <c r="A1147" i="1"/>
  <c r="G1146" i="1"/>
  <c r="D1146" i="1"/>
  <c r="B1146" i="1"/>
  <c r="C1146" i="1" s="1"/>
  <c r="A1146" i="1"/>
  <c r="G1145" i="1"/>
  <c r="D1145" i="1"/>
  <c r="B1145" i="1"/>
  <c r="C1145" i="1" s="1"/>
  <c r="A1145" i="1"/>
  <c r="G1144" i="1"/>
  <c r="D1144" i="1"/>
  <c r="F1144" i="1" s="1"/>
  <c r="B1144" i="1"/>
  <c r="C1144" i="1" s="1"/>
  <c r="A1144" i="1"/>
  <c r="G1143" i="1"/>
  <c r="D1143" i="1"/>
  <c r="B1143" i="1"/>
  <c r="C1143" i="1" s="1"/>
  <c r="A1143" i="1"/>
  <c r="G1142" i="1"/>
  <c r="D1142" i="1"/>
  <c r="E1142" i="1" s="1"/>
  <c r="B1142" i="1"/>
  <c r="C1142" i="1" s="1"/>
  <c r="A1142" i="1"/>
  <c r="G1141" i="1"/>
  <c r="D1141" i="1"/>
  <c r="F1141" i="1" s="1"/>
  <c r="B1141" i="1"/>
  <c r="C1141" i="1" s="1"/>
  <c r="A1141" i="1"/>
  <c r="G1140" i="1"/>
  <c r="D1140" i="1"/>
  <c r="B1140" i="1"/>
  <c r="C1140" i="1" s="1"/>
  <c r="A1140" i="1"/>
  <c r="G1139" i="1"/>
  <c r="D1139" i="1"/>
  <c r="B1139" i="1"/>
  <c r="C1139" i="1" s="1"/>
  <c r="A1139" i="1"/>
  <c r="G1138" i="1"/>
  <c r="D1138" i="1"/>
  <c r="B1138" i="1"/>
  <c r="C1138" i="1" s="1"/>
  <c r="A1138" i="1"/>
  <c r="G1137" i="1"/>
  <c r="D1137" i="1"/>
  <c r="E1137" i="1" s="1"/>
  <c r="B1137" i="1"/>
  <c r="C1137" i="1" s="1"/>
  <c r="A1137" i="1"/>
  <c r="G1136" i="1"/>
  <c r="D1136" i="1"/>
  <c r="F1136" i="1" s="1"/>
  <c r="B1136" i="1"/>
  <c r="C1136" i="1" s="1"/>
  <c r="A1136" i="1"/>
  <c r="G1135" i="1"/>
  <c r="D1135" i="1"/>
  <c r="F1135" i="1" s="1"/>
  <c r="B1135" i="1"/>
  <c r="C1135" i="1" s="1"/>
  <c r="A1135" i="1"/>
  <c r="G1134" i="1"/>
  <c r="D1134" i="1"/>
  <c r="F1134" i="1" s="1"/>
  <c r="B1134" i="1"/>
  <c r="C1134" i="1" s="1"/>
  <c r="A1134" i="1"/>
  <c r="G1133" i="1"/>
  <c r="D1133" i="1"/>
  <c r="B1133" i="1"/>
  <c r="C1133" i="1" s="1"/>
  <c r="A1133" i="1"/>
  <c r="G1132" i="1"/>
  <c r="D1132" i="1"/>
  <c r="E1132" i="1" s="1"/>
  <c r="B1132" i="1"/>
  <c r="C1132" i="1" s="1"/>
  <c r="A1132" i="1"/>
  <c r="G1131" i="1"/>
  <c r="D1131" i="1"/>
  <c r="B1131" i="1"/>
  <c r="C1131" i="1" s="1"/>
  <c r="A1131" i="1"/>
  <c r="G1130" i="1"/>
  <c r="D1130" i="1"/>
  <c r="B1130" i="1"/>
  <c r="C1130" i="1" s="1"/>
  <c r="A1130" i="1"/>
  <c r="G1129" i="1"/>
  <c r="D1129" i="1"/>
  <c r="F1129" i="1" s="1"/>
  <c r="B1129" i="1"/>
  <c r="C1129" i="1" s="1"/>
  <c r="A1129" i="1"/>
  <c r="G1128" i="1"/>
  <c r="D1128" i="1"/>
  <c r="E1128" i="1" s="1"/>
  <c r="B1128" i="1"/>
  <c r="C1128" i="1" s="1"/>
  <c r="A1128" i="1"/>
  <c r="G1127" i="1"/>
  <c r="D1127" i="1"/>
  <c r="E1127" i="1" s="1"/>
  <c r="B1127" i="1"/>
  <c r="C1127" i="1" s="1"/>
  <c r="A1127" i="1"/>
  <c r="G1126" i="1"/>
  <c r="D1126" i="1"/>
  <c r="E1126" i="1" s="1"/>
  <c r="B1126" i="1"/>
  <c r="C1126" i="1" s="1"/>
  <c r="A1126" i="1"/>
  <c r="G1125" i="1"/>
  <c r="D1125" i="1"/>
  <c r="B1125" i="1"/>
  <c r="C1125" i="1" s="1"/>
  <c r="A1125" i="1"/>
  <c r="G1124" i="1"/>
  <c r="D1124" i="1"/>
  <c r="B1124" i="1"/>
  <c r="C1124" i="1" s="1"/>
  <c r="A1124" i="1"/>
  <c r="G1123" i="1"/>
  <c r="D1123" i="1"/>
  <c r="B1123" i="1"/>
  <c r="C1123" i="1" s="1"/>
  <c r="A1123" i="1"/>
  <c r="G1122" i="1"/>
  <c r="D1122" i="1"/>
  <c r="E1122" i="1" s="1"/>
  <c r="B1122" i="1"/>
  <c r="C1122" i="1" s="1"/>
  <c r="A1122" i="1"/>
  <c r="G1121" i="1"/>
  <c r="D1121" i="1"/>
  <c r="B1121" i="1"/>
  <c r="C1121" i="1" s="1"/>
  <c r="A1121" i="1"/>
  <c r="G1120" i="1"/>
  <c r="D1120" i="1"/>
  <c r="E1120" i="1" s="1"/>
  <c r="B1120" i="1"/>
  <c r="C1120" i="1" s="1"/>
  <c r="A1120" i="1"/>
  <c r="G1119" i="1"/>
  <c r="D1119" i="1"/>
  <c r="B1119" i="1"/>
  <c r="C1119" i="1" s="1"/>
  <c r="A1119" i="1"/>
  <c r="G1118" i="1"/>
  <c r="D1118" i="1"/>
  <c r="B1118" i="1"/>
  <c r="C1118" i="1" s="1"/>
  <c r="A1118" i="1"/>
  <c r="G1117" i="1"/>
  <c r="D1117" i="1"/>
  <c r="E1117" i="1" s="1"/>
  <c r="B1117" i="1"/>
  <c r="C1117" i="1" s="1"/>
  <c r="A1117" i="1"/>
  <c r="G1116" i="1"/>
  <c r="D1116" i="1"/>
  <c r="F1116" i="1" s="1"/>
  <c r="B1116" i="1"/>
  <c r="C1116" i="1" s="1"/>
  <c r="A1116" i="1"/>
  <c r="G1115" i="1"/>
  <c r="D1115" i="1"/>
  <c r="B1115" i="1"/>
  <c r="C1115" i="1" s="1"/>
  <c r="A1115" i="1"/>
  <c r="G1114" i="1"/>
  <c r="D1114" i="1"/>
  <c r="B1114" i="1"/>
  <c r="C1114" i="1" s="1"/>
  <c r="A1114" i="1"/>
  <c r="G1113" i="1"/>
  <c r="D1113" i="1"/>
  <c r="B1113" i="1"/>
  <c r="C1113" i="1" s="1"/>
  <c r="A1113" i="1"/>
  <c r="G1112" i="1"/>
  <c r="D1112" i="1"/>
  <c r="B1112" i="1"/>
  <c r="C1112" i="1" s="1"/>
  <c r="A1112" i="1"/>
  <c r="G1111" i="1"/>
  <c r="D1111" i="1"/>
  <c r="B1111" i="1"/>
  <c r="C1111" i="1" s="1"/>
  <c r="A1111" i="1"/>
  <c r="G1110" i="1"/>
  <c r="D1110" i="1"/>
  <c r="B1110" i="1"/>
  <c r="C1110" i="1" s="1"/>
  <c r="A1110" i="1"/>
  <c r="G1109" i="1"/>
  <c r="D1109" i="1"/>
  <c r="B1109" i="1"/>
  <c r="C1109" i="1" s="1"/>
  <c r="A1109" i="1"/>
  <c r="G1108" i="1"/>
  <c r="D1108" i="1"/>
  <c r="F1108" i="1" s="1"/>
  <c r="B1108" i="1"/>
  <c r="C1108" i="1" s="1"/>
  <c r="A1108" i="1"/>
  <c r="G1107" i="1"/>
  <c r="D1107" i="1"/>
  <c r="E1107" i="1" s="1"/>
  <c r="B1107" i="1"/>
  <c r="C1107" i="1" s="1"/>
  <c r="A1107" i="1"/>
  <c r="G1106" i="1"/>
  <c r="D1106" i="1"/>
  <c r="B1106" i="1"/>
  <c r="C1106" i="1" s="1"/>
  <c r="A1106" i="1"/>
  <c r="G1105" i="1"/>
  <c r="D1105" i="1"/>
  <c r="B1105" i="1"/>
  <c r="C1105" i="1" s="1"/>
  <c r="A1105" i="1"/>
  <c r="G1104" i="1"/>
  <c r="D1104" i="1"/>
  <c r="E1104" i="1" s="1"/>
  <c r="B1104" i="1"/>
  <c r="C1104" i="1" s="1"/>
  <c r="A1104" i="1"/>
  <c r="G1103" i="1"/>
  <c r="D1103" i="1"/>
  <c r="B1103" i="1"/>
  <c r="C1103" i="1" s="1"/>
  <c r="A1103" i="1"/>
  <c r="G1102" i="1"/>
  <c r="D1102" i="1"/>
  <c r="B1102" i="1"/>
  <c r="C1102" i="1" s="1"/>
  <c r="A1102" i="1"/>
  <c r="G1101" i="1"/>
  <c r="D1101" i="1"/>
  <c r="B1101" i="1"/>
  <c r="C1101" i="1" s="1"/>
  <c r="A1101" i="1"/>
  <c r="G1100" i="1"/>
  <c r="D1100" i="1"/>
  <c r="F1100" i="1" s="1"/>
  <c r="B1100" i="1"/>
  <c r="C1100" i="1" s="1"/>
  <c r="A1100" i="1"/>
  <c r="G1099" i="1"/>
  <c r="D1099" i="1"/>
  <c r="B1099" i="1"/>
  <c r="C1099" i="1" s="1"/>
  <c r="A1099" i="1"/>
  <c r="G1098" i="1"/>
  <c r="D1098" i="1"/>
  <c r="F1098" i="1" s="1"/>
  <c r="B1098" i="1"/>
  <c r="C1098" i="1" s="1"/>
  <c r="A1098" i="1"/>
  <c r="G1097" i="1"/>
  <c r="D1097" i="1"/>
  <c r="E1097" i="1" s="1"/>
  <c r="B1097" i="1"/>
  <c r="C1097" i="1" s="1"/>
  <c r="A1097" i="1"/>
  <c r="G1096" i="1"/>
  <c r="D1096" i="1"/>
  <c r="E1096" i="1" s="1"/>
  <c r="B1096" i="1"/>
  <c r="C1096" i="1" s="1"/>
  <c r="A1096" i="1"/>
  <c r="G1095" i="1"/>
  <c r="D1095" i="1"/>
  <c r="F1095" i="1" s="1"/>
  <c r="B1095" i="1"/>
  <c r="C1095" i="1" s="1"/>
  <c r="A1095" i="1"/>
  <c r="G1094" i="1"/>
  <c r="D1094" i="1"/>
  <c r="B1094" i="1"/>
  <c r="C1094" i="1" s="1"/>
  <c r="A1094" i="1"/>
  <c r="G1093" i="1"/>
  <c r="D1093" i="1"/>
  <c r="B1093" i="1"/>
  <c r="C1093" i="1" s="1"/>
  <c r="A1093" i="1"/>
  <c r="G1092" i="1"/>
  <c r="D1092" i="1"/>
  <c r="E1092" i="1" s="1"/>
  <c r="B1092" i="1"/>
  <c r="C1092" i="1" s="1"/>
  <c r="A1092" i="1"/>
  <c r="G1091" i="1"/>
  <c r="D1091" i="1"/>
  <c r="E1091" i="1" s="1"/>
  <c r="B1091" i="1"/>
  <c r="C1091" i="1" s="1"/>
  <c r="A1091" i="1"/>
  <c r="G1090" i="1"/>
  <c r="D1090" i="1"/>
  <c r="B1090" i="1"/>
  <c r="C1090" i="1" s="1"/>
  <c r="A1090" i="1"/>
  <c r="G1089" i="1"/>
  <c r="D1089" i="1"/>
  <c r="E1089" i="1" s="1"/>
  <c r="B1089" i="1"/>
  <c r="C1089" i="1" s="1"/>
  <c r="A1089" i="1"/>
  <c r="G1088" i="1"/>
  <c r="D1088" i="1"/>
  <c r="E1088" i="1" s="1"/>
  <c r="B1088" i="1"/>
  <c r="C1088" i="1" s="1"/>
  <c r="A1088" i="1"/>
  <c r="G1087" i="1"/>
  <c r="D1087" i="1"/>
  <c r="E1087" i="1" s="1"/>
  <c r="B1087" i="1"/>
  <c r="C1087" i="1" s="1"/>
  <c r="A1087" i="1"/>
  <c r="G1086" i="1"/>
  <c r="D1086" i="1"/>
  <c r="B1086" i="1"/>
  <c r="C1086" i="1" s="1"/>
  <c r="A1086" i="1"/>
  <c r="G1085" i="1"/>
  <c r="D1085" i="1"/>
  <c r="B1085" i="1"/>
  <c r="C1085" i="1" s="1"/>
  <c r="A1085" i="1"/>
  <c r="G1084" i="1"/>
  <c r="D1084" i="1"/>
  <c r="E1084" i="1" s="1"/>
  <c r="B1084" i="1"/>
  <c r="C1084" i="1" s="1"/>
  <c r="A1084" i="1"/>
  <c r="G1083" i="1"/>
  <c r="D1083" i="1"/>
  <c r="F1083" i="1" s="1"/>
  <c r="B1083" i="1"/>
  <c r="C1083" i="1" s="1"/>
  <c r="A1083" i="1"/>
  <c r="G1082" i="1"/>
  <c r="D1082" i="1"/>
  <c r="E1082" i="1" s="1"/>
  <c r="B1082" i="1"/>
  <c r="C1082" i="1" s="1"/>
  <c r="A1082" i="1"/>
  <c r="G1081" i="1"/>
  <c r="D1081" i="1"/>
  <c r="B1081" i="1"/>
  <c r="C1081" i="1" s="1"/>
  <c r="A1081" i="1"/>
  <c r="G1080" i="1"/>
  <c r="D1080" i="1"/>
  <c r="B1080" i="1"/>
  <c r="C1080" i="1" s="1"/>
  <c r="A1080" i="1"/>
  <c r="G1079" i="1"/>
  <c r="D1079" i="1"/>
  <c r="B1079" i="1"/>
  <c r="C1079" i="1" s="1"/>
  <c r="A1079" i="1"/>
  <c r="G1078" i="1"/>
  <c r="D1078" i="1"/>
  <c r="E1078" i="1" s="1"/>
  <c r="B1078" i="1"/>
  <c r="C1078" i="1" s="1"/>
  <c r="A1078" i="1"/>
  <c r="G1077" i="1"/>
  <c r="D1077" i="1"/>
  <c r="E1077" i="1" s="1"/>
  <c r="B1077" i="1"/>
  <c r="C1077" i="1" s="1"/>
  <c r="A1077" i="1"/>
  <c r="G1076" i="1"/>
  <c r="D1076" i="1"/>
  <c r="E1076" i="1" s="1"/>
  <c r="B1076" i="1"/>
  <c r="C1076" i="1" s="1"/>
  <c r="A1076" i="1"/>
  <c r="G1075" i="1"/>
  <c r="D1075" i="1"/>
  <c r="E1075" i="1" s="1"/>
  <c r="B1075" i="1"/>
  <c r="C1075" i="1" s="1"/>
  <c r="A1075" i="1"/>
  <c r="G1074" i="1"/>
  <c r="D1074" i="1"/>
  <c r="F1074" i="1" s="1"/>
  <c r="B1074" i="1"/>
  <c r="C1074" i="1" s="1"/>
  <c r="A1074" i="1"/>
  <c r="G1073" i="1"/>
  <c r="D1073" i="1"/>
  <c r="B1073" i="1"/>
  <c r="C1073" i="1" s="1"/>
  <c r="A1073" i="1"/>
  <c r="G1072" i="1"/>
  <c r="D1072" i="1"/>
  <c r="B1072" i="1"/>
  <c r="C1072" i="1" s="1"/>
  <c r="A1072" i="1"/>
  <c r="G1071" i="1"/>
  <c r="D1071" i="1"/>
  <c r="B1071" i="1"/>
  <c r="C1071" i="1" s="1"/>
  <c r="A1071" i="1"/>
  <c r="G1070" i="1"/>
  <c r="D1070" i="1"/>
  <c r="F1070" i="1" s="1"/>
  <c r="B1070" i="1"/>
  <c r="C1070" i="1" s="1"/>
  <c r="A1070" i="1"/>
  <c r="G1069" i="1"/>
  <c r="D1069" i="1"/>
  <c r="F1069" i="1" s="1"/>
  <c r="B1069" i="1"/>
  <c r="C1069" i="1" s="1"/>
  <c r="A1069" i="1"/>
  <c r="G1068" i="1"/>
  <c r="D1068" i="1"/>
  <c r="E1068" i="1" s="1"/>
  <c r="B1068" i="1"/>
  <c r="C1068" i="1" s="1"/>
  <c r="A1068" i="1"/>
  <c r="G1067" i="1"/>
  <c r="D1067" i="1"/>
  <c r="E1067" i="1" s="1"/>
  <c r="B1067" i="1"/>
  <c r="C1067" i="1" s="1"/>
  <c r="A1067" i="1"/>
  <c r="G1066" i="1"/>
  <c r="D1066" i="1"/>
  <c r="F1066" i="1" s="1"/>
  <c r="B1066" i="1"/>
  <c r="C1066" i="1" s="1"/>
  <c r="A1066" i="1"/>
  <c r="G1065" i="1"/>
  <c r="D1065" i="1"/>
  <c r="B1065" i="1"/>
  <c r="C1065" i="1" s="1"/>
  <c r="A1065" i="1"/>
  <c r="G1064" i="1"/>
  <c r="D1064" i="1"/>
  <c r="B1064" i="1"/>
  <c r="C1064" i="1" s="1"/>
  <c r="A1064" i="1"/>
  <c r="G1063" i="1"/>
  <c r="D1063" i="1"/>
  <c r="B1063" i="1"/>
  <c r="C1063" i="1" s="1"/>
  <c r="A1063" i="1"/>
  <c r="G1062" i="1"/>
  <c r="D1062" i="1"/>
  <c r="E1062" i="1" s="1"/>
  <c r="B1062" i="1"/>
  <c r="C1062" i="1" s="1"/>
  <c r="A1062" i="1"/>
  <c r="G1061" i="1"/>
  <c r="D1061" i="1"/>
  <c r="B1061" i="1"/>
  <c r="C1061" i="1" s="1"/>
  <c r="A1061" i="1"/>
  <c r="G1060" i="1"/>
  <c r="D1060" i="1"/>
  <c r="E1060" i="1" s="1"/>
  <c r="B1060" i="1"/>
  <c r="C1060" i="1" s="1"/>
  <c r="A1060" i="1"/>
  <c r="G1059" i="1"/>
  <c r="D1059" i="1"/>
  <c r="E1059" i="1" s="1"/>
  <c r="B1059" i="1"/>
  <c r="C1059" i="1" s="1"/>
  <c r="A1059" i="1"/>
  <c r="G1058" i="1"/>
  <c r="D1058" i="1"/>
  <c r="F1058" i="1" s="1"/>
  <c r="B1058" i="1"/>
  <c r="C1058" i="1" s="1"/>
  <c r="A1058" i="1"/>
  <c r="G1057" i="1"/>
  <c r="D1057" i="1"/>
  <c r="B1057" i="1"/>
  <c r="C1057" i="1" s="1"/>
  <c r="A1057" i="1"/>
  <c r="G1056" i="1"/>
  <c r="D1056" i="1"/>
  <c r="B1056" i="1"/>
  <c r="C1056" i="1" s="1"/>
  <c r="A1056" i="1"/>
  <c r="G1055" i="1"/>
  <c r="D1055" i="1"/>
  <c r="F1055" i="1" s="1"/>
  <c r="B1055" i="1"/>
  <c r="C1055" i="1" s="1"/>
  <c r="A1055" i="1"/>
  <c r="G1054" i="1"/>
  <c r="D1054" i="1"/>
  <c r="B1054" i="1"/>
  <c r="C1054" i="1" s="1"/>
  <c r="A1054" i="1"/>
  <c r="G1053" i="1"/>
  <c r="D1053" i="1"/>
  <c r="B1053" i="1"/>
  <c r="C1053" i="1" s="1"/>
  <c r="A1053" i="1"/>
  <c r="G1052" i="1"/>
  <c r="D1052" i="1"/>
  <c r="E1052" i="1" s="1"/>
  <c r="B1052" i="1"/>
  <c r="C1052" i="1" s="1"/>
  <c r="A1052" i="1"/>
  <c r="G1051" i="1"/>
  <c r="D1051" i="1"/>
  <c r="E1051" i="1" s="1"/>
  <c r="B1051" i="1"/>
  <c r="C1051" i="1" s="1"/>
  <c r="A1051" i="1"/>
  <c r="G1050" i="1"/>
  <c r="D1050" i="1"/>
  <c r="B1050" i="1"/>
  <c r="C1050" i="1" s="1"/>
  <c r="A1050" i="1"/>
  <c r="G1049" i="1"/>
  <c r="D1049" i="1"/>
  <c r="F1049" i="1" s="1"/>
  <c r="B1049" i="1"/>
  <c r="C1049" i="1" s="1"/>
  <c r="A1049" i="1"/>
  <c r="G1048" i="1"/>
  <c r="D1048" i="1"/>
  <c r="B1048" i="1"/>
  <c r="C1048" i="1" s="1"/>
  <c r="A1048" i="1"/>
  <c r="G1047" i="1"/>
  <c r="D1047" i="1"/>
  <c r="E1047" i="1" s="1"/>
  <c r="B1047" i="1"/>
  <c r="C1047" i="1" s="1"/>
  <c r="A1047" i="1"/>
  <c r="G1046" i="1"/>
  <c r="D1046" i="1"/>
  <c r="B1046" i="1"/>
  <c r="C1046" i="1" s="1"/>
  <c r="A1046" i="1"/>
  <c r="G1045" i="1"/>
  <c r="D1045" i="1"/>
  <c r="E1045" i="1" s="1"/>
  <c r="B1045" i="1"/>
  <c r="C1045" i="1" s="1"/>
  <c r="A1045" i="1"/>
  <c r="G1044" i="1"/>
  <c r="D1044" i="1"/>
  <c r="B1044" i="1"/>
  <c r="C1044" i="1" s="1"/>
  <c r="A1044" i="1"/>
  <c r="G1043" i="1"/>
  <c r="D1043" i="1"/>
  <c r="B1043" i="1"/>
  <c r="C1043" i="1" s="1"/>
  <c r="A1043" i="1"/>
  <c r="G1042" i="1"/>
  <c r="D1042" i="1"/>
  <c r="E1042" i="1" s="1"/>
  <c r="B1042" i="1"/>
  <c r="C1042" i="1" s="1"/>
  <c r="A1042" i="1"/>
  <c r="G1041" i="1"/>
  <c r="D1041" i="1"/>
  <c r="F1041" i="1" s="1"/>
  <c r="B1041" i="1"/>
  <c r="C1041" i="1" s="1"/>
  <c r="A1041" i="1"/>
  <c r="G1040" i="1"/>
  <c r="D1040" i="1"/>
  <c r="E1040" i="1" s="1"/>
  <c r="B1040" i="1"/>
  <c r="C1040" i="1" s="1"/>
  <c r="A1040" i="1"/>
  <c r="G1039" i="1"/>
  <c r="D1039" i="1"/>
  <c r="F1039" i="1" s="1"/>
  <c r="B1039" i="1"/>
  <c r="C1039" i="1" s="1"/>
  <c r="A1039" i="1"/>
  <c r="G1038" i="1"/>
  <c r="D1038" i="1"/>
  <c r="B1038" i="1"/>
  <c r="C1038" i="1" s="1"/>
  <c r="A1038" i="1"/>
  <c r="G1037" i="1"/>
  <c r="D1037" i="1"/>
  <c r="E1037" i="1" s="1"/>
  <c r="B1037" i="1"/>
  <c r="C1037" i="1" s="1"/>
  <c r="A1037" i="1"/>
  <c r="G1036" i="1"/>
  <c r="D1036" i="1"/>
  <c r="F1036" i="1" s="1"/>
  <c r="B1036" i="1"/>
  <c r="C1036" i="1" s="1"/>
  <c r="A1036" i="1"/>
  <c r="G1035" i="1"/>
  <c r="D1035" i="1"/>
  <c r="B1035" i="1"/>
  <c r="C1035" i="1" s="1"/>
  <c r="A1035" i="1"/>
  <c r="G1034" i="1"/>
  <c r="D1034" i="1"/>
  <c r="B1034" i="1"/>
  <c r="C1034" i="1" s="1"/>
  <c r="A1034" i="1"/>
  <c r="G1033" i="1"/>
  <c r="D1033" i="1"/>
  <c r="B1033" i="1"/>
  <c r="C1033" i="1" s="1"/>
  <c r="A1033" i="1"/>
  <c r="G1032" i="1"/>
  <c r="D1032" i="1"/>
  <c r="E1032" i="1" s="1"/>
  <c r="B1032" i="1"/>
  <c r="C1032" i="1" s="1"/>
  <c r="A1032" i="1"/>
  <c r="G1031" i="1"/>
  <c r="D1031" i="1"/>
  <c r="B1031" i="1"/>
  <c r="C1031" i="1" s="1"/>
  <c r="A1031" i="1"/>
  <c r="G1030" i="1"/>
  <c r="D1030" i="1"/>
  <c r="B1030" i="1"/>
  <c r="C1030" i="1" s="1"/>
  <c r="A1030" i="1"/>
  <c r="G1029" i="1"/>
  <c r="D1029" i="1"/>
  <c r="B1029" i="1"/>
  <c r="C1029" i="1" s="1"/>
  <c r="A1029" i="1"/>
  <c r="G1028" i="1"/>
  <c r="D1028" i="1"/>
  <c r="B1028" i="1"/>
  <c r="C1028" i="1" s="1"/>
  <c r="A1028" i="1"/>
  <c r="G1027" i="1"/>
  <c r="D1027" i="1"/>
  <c r="E1027" i="1" s="1"/>
  <c r="B1027" i="1"/>
  <c r="C1027" i="1" s="1"/>
  <c r="A1027" i="1"/>
  <c r="G1026" i="1"/>
  <c r="D1026" i="1"/>
  <c r="B1026" i="1"/>
  <c r="C1026" i="1" s="1"/>
  <c r="A1026" i="1"/>
  <c r="G1025" i="1"/>
  <c r="D1025" i="1"/>
  <c r="B1025" i="1"/>
  <c r="C1025" i="1" s="1"/>
  <c r="A1025" i="1"/>
  <c r="G1024" i="1"/>
  <c r="D1024" i="1"/>
  <c r="F1024" i="1" s="1"/>
  <c r="B1024" i="1"/>
  <c r="C1024" i="1" s="1"/>
  <c r="A1024" i="1"/>
  <c r="G1023" i="1"/>
  <c r="D1023" i="1"/>
  <c r="E1023" i="1" s="1"/>
  <c r="B1023" i="1"/>
  <c r="C1023" i="1" s="1"/>
  <c r="A1023" i="1"/>
  <c r="G1022" i="1"/>
  <c r="D1022" i="1"/>
  <c r="E1022" i="1" s="1"/>
  <c r="B1022" i="1"/>
  <c r="C1022" i="1" s="1"/>
  <c r="A1022" i="1"/>
  <c r="G1021" i="1"/>
  <c r="D1021" i="1"/>
  <c r="B1021" i="1"/>
  <c r="C1021" i="1" s="1"/>
  <c r="A1021" i="1"/>
  <c r="G1020" i="1"/>
  <c r="D1020" i="1"/>
  <c r="F1020" i="1" s="1"/>
  <c r="B1020" i="1"/>
  <c r="C1020" i="1" s="1"/>
  <c r="A1020" i="1"/>
  <c r="G1019" i="1"/>
  <c r="D1019" i="1"/>
  <c r="F1019" i="1" s="1"/>
  <c r="B1019" i="1"/>
  <c r="C1019" i="1" s="1"/>
  <c r="A1019" i="1"/>
  <c r="G1018" i="1"/>
  <c r="D1018" i="1"/>
  <c r="E1018" i="1" s="1"/>
  <c r="B1018" i="1"/>
  <c r="C1018" i="1" s="1"/>
  <c r="A1018" i="1"/>
  <c r="G1017" i="1"/>
  <c r="D1017" i="1"/>
  <c r="E1017" i="1" s="1"/>
  <c r="B1017" i="1"/>
  <c r="C1017" i="1" s="1"/>
  <c r="A1017" i="1"/>
  <c r="G1016" i="1"/>
  <c r="D1016" i="1"/>
  <c r="B1016" i="1"/>
  <c r="C1016" i="1" s="1"/>
  <c r="A1016" i="1"/>
  <c r="G1015" i="1"/>
  <c r="D1015" i="1"/>
  <c r="B1015" i="1"/>
  <c r="C1015" i="1" s="1"/>
  <c r="A1015" i="1"/>
  <c r="G1014" i="1"/>
  <c r="D1014" i="1"/>
  <c r="F1014" i="1" s="1"/>
  <c r="B1014" i="1"/>
  <c r="C1014" i="1" s="1"/>
  <c r="A1014" i="1"/>
  <c r="G1013" i="1"/>
  <c r="D1013" i="1"/>
  <c r="E1013" i="1" s="1"/>
  <c r="B1013" i="1"/>
  <c r="C1013" i="1" s="1"/>
  <c r="A1013" i="1"/>
  <c r="G1012" i="1"/>
  <c r="D1012" i="1"/>
  <c r="E1012" i="1" s="1"/>
  <c r="B1012" i="1"/>
  <c r="C1012" i="1" s="1"/>
  <c r="A1012" i="1"/>
  <c r="G1011" i="1"/>
  <c r="D1011" i="1"/>
  <c r="B1011" i="1"/>
  <c r="C1011" i="1" s="1"/>
  <c r="A1011" i="1"/>
  <c r="G1010" i="1"/>
  <c r="D1010" i="1"/>
  <c r="B1010" i="1"/>
  <c r="C1010" i="1" s="1"/>
  <c r="A1010" i="1"/>
  <c r="G1009" i="1"/>
  <c r="D1009" i="1"/>
  <c r="F1009" i="1" s="1"/>
  <c r="B1009" i="1"/>
  <c r="C1009" i="1" s="1"/>
  <c r="A1009" i="1"/>
  <c r="G1008" i="1"/>
  <c r="D1008" i="1"/>
  <c r="E1008" i="1" s="1"/>
  <c r="B1008" i="1"/>
  <c r="C1008" i="1" s="1"/>
  <c r="A1008" i="1"/>
  <c r="G1007" i="1"/>
  <c r="D1007" i="1"/>
  <c r="E1007" i="1" s="1"/>
  <c r="B1007" i="1"/>
  <c r="C1007" i="1" s="1"/>
  <c r="A1007" i="1"/>
  <c r="G1006" i="1"/>
  <c r="D1006" i="1"/>
  <c r="B1006" i="1"/>
  <c r="C1006" i="1" s="1"/>
  <c r="A1006" i="1"/>
  <c r="G1005" i="1"/>
  <c r="D1005" i="1"/>
  <c r="E1005" i="1" s="1"/>
  <c r="B1005" i="1"/>
  <c r="C1005" i="1" s="1"/>
  <c r="A1005" i="1"/>
  <c r="G1004" i="1"/>
  <c r="D1004" i="1"/>
  <c r="F1004" i="1" s="1"/>
  <c r="B1004" i="1"/>
  <c r="C1004" i="1" s="1"/>
  <c r="A1004" i="1"/>
  <c r="G1003" i="1"/>
  <c r="D1003" i="1"/>
  <c r="E1003" i="1" s="1"/>
  <c r="B1003" i="1"/>
  <c r="C1003" i="1" s="1"/>
  <c r="A1003" i="1"/>
  <c r="G1002" i="1"/>
  <c r="D1002" i="1"/>
  <c r="E1002" i="1" s="1"/>
  <c r="B1002" i="1"/>
  <c r="C1002" i="1" s="1"/>
  <c r="A1002" i="1"/>
  <c r="G1001" i="1"/>
  <c r="D1001" i="1"/>
  <c r="F1001" i="1" s="1"/>
  <c r="B1001" i="1"/>
  <c r="C1001" i="1" s="1"/>
  <c r="A1001" i="1"/>
  <c r="G1000" i="1"/>
  <c r="D1000" i="1"/>
  <c r="B1000" i="1"/>
  <c r="C1000" i="1" s="1"/>
  <c r="A1000" i="1"/>
  <c r="G999" i="1"/>
  <c r="D999" i="1"/>
  <c r="F999" i="1" s="1"/>
  <c r="B999" i="1"/>
  <c r="C999" i="1" s="1"/>
  <c r="A999" i="1"/>
  <c r="G998" i="1"/>
  <c r="D998" i="1"/>
  <c r="B998" i="1"/>
  <c r="C998" i="1" s="1"/>
  <c r="A998" i="1"/>
  <c r="G997" i="1"/>
  <c r="D997" i="1"/>
  <c r="E997" i="1" s="1"/>
  <c r="B997" i="1"/>
  <c r="C997" i="1" s="1"/>
  <c r="A997" i="1"/>
  <c r="G996" i="1"/>
  <c r="D996" i="1"/>
  <c r="B996" i="1"/>
  <c r="C996" i="1" s="1"/>
  <c r="A996" i="1"/>
  <c r="G995" i="1"/>
  <c r="D995" i="1"/>
  <c r="F995" i="1" s="1"/>
  <c r="B995" i="1"/>
  <c r="C995" i="1" s="1"/>
  <c r="A995" i="1"/>
  <c r="G994" i="1"/>
  <c r="D994" i="1"/>
  <c r="B994" i="1"/>
  <c r="C994" i="1" s="1"/>
  <c r="A994" i="1"/>
  <c r="G993" i="1"/>
  <c r="D993" i="1"/>
  <c r="E993" i="1" s="1"/>
  <c r="B993" i="1"/>
  <c r="C993" i="1" s="1"/>
  <c r="A993" i="1"/>
  <c r="G992" i="1"/>
  <c r="D992" i="1"/>
  <c r="E992" i="1" s="1"/>
  <c r="B992" i="1"/>
  <c r="C992" i="1" s="1"/>
  <c r="A992" i="1"/>
  <c r="G991" i="1"/>
  <c r="D991" i="1"/>
  <c r="F991" i="1" s="1"/>
  <c r="B991" i="1"/>
  <c r="C991" i="1" s="1"/>
  <c r="A991" i="1"/>
  <c r="G990" i="1"/>
  <c r="D990" i="1"/>
  <c r="B990" i="1"/>
  <c r="C990" i="1" s="1"/>
  <c r="A990" i="1"/>
  <c r="G989" i="1"/>
  <c r="D989" i="1"/>
  <c r="B989" i="1"/>
  <c r="C989" i="1" s="1"/>
  <c r="A989" i="1"/>
  <c r="G988" i="1"/>
  <c r="D988" i="1"/>
  <c r="B988" i="1"/>
  <c r="C988" i="1" s="1"/>
  <c r="A988" i="1"/>
  <c r="G987" i="1"/>
  <c r="D987" i="1"/>
  <c r="E987" i="1" s="1"/>
  <c r="B987" i="1"/>
  <c r="C987" i="1" s="1"/>
  <c r="A987" i="1"/>
  <c r="G986" i="1"/>
  <c r="D986" i="1"/>
  <c r="F986" i="1" s="1"/>
  <c r="B986" i="1"/>
  <c r="C986" i="1" s="1"/>
  <c r="A986" i="1"/>
  <c r="G985" i="1"/>
  <c r="D985" i="1"/>
  <c r="B985" i="1"/>
  <c r="C985" i="1" s="1"/>
  <c r="A985" i="1"/>
  <c r="G984" i="1"/>
  <c r="D984" i="1"/>
  <c r="E984" i="1" s="1"/>
  <c r="B984" i="1"/>
  <c r="C984" i="1" s="1"/>
  <c r="A984" i="1"/>
  <c r="G983" i="1"/>
  <c r="D983" i="1"/>
  <c r="B983" i="1"/>
  <c r="C983" i="1" s="1"/>
  <c r="A983" i="1"/>
  <c r="G982" i="1"/>
  <c r="D982" i="1"/>
  <c r="E982" i="1" s="1"/>
  <c r="B982" i="1"/>
  <c r="C982" i="1" s="1"/>
  <c r="A982" i="1"/>
  <c r="G981" i="1"/>
  <c r="D981" i="1"/>
  <c r="F981" i="1" s="1"/>
  <c r="B981" i="1"/>
  <c r="C981" i="1" s="1"/>
  <c r="A981" i="1"/>
  <c r="G980" i="1"/>
  <c r="D980" i="1"/>
  <c r="F980" i="1" s="1"/>
  <c r="B980" i="1"/>
  <c r="C980" i="1" s="1"/>
  <c r="A980" i="1"/>
  <c r="G979" i="1"/>
  <c r="D979" i="1"/>
  <c r="B979" i="1"/>
  <c r="C979" i="1" s="1"/>
  <c r="A979" i="1"/>
  <c r="G978" i="1"/>
  <c r="D978" i="1"/>
  <c r="B978" i="1"/>
  <c r="C978" i="1" s="1"/>
  <c r="A978" i="1"/>
  <c r="G977" i="1"/>
  <c r="D977" i="1"/>
  <c r="E977" i="1" s="1"/>
  <c r="B977" i="1"/>
  <c r="C977" i="1" s="1"/>
  <c r="A977" i="1"/>
  <c r="G976" i="1"/>
  <c r="D976" i="1"/>
  <c r="F976" i="1" s="1"/>
  <c r="B976" i="1"/>
  <c r="C976" i="1" s="1"/>
  <c r="A976" i="1"/>
  <c r="G975" i="1"/>
  <c r="D975" i="1"/>
  <c r="B975" i="1"/>
  <c r="C975" i="1" s="1"/>
  <c r="A975" i="1"/>
  <c r="G974" i="1"/>
  <c r="D974" i="1"/>
  <c r="B974" i="1"/>
  <c r="C974" i="1" s="1"/>
  <c r="A974" i="1"/>
  <c r="G973" i="1"/>
  <c r="D973" i="1"/>
  <c r="E973" i="1" s="1"/>
  <c r="B973" i="1"/>
  <c r="C973" i="1" s="1"/>
  <c r="A973" i="1"/>
  <c r="G972" i="1"/>
  <c r="D972" i="1"/>
  <c r="E972" i="1" s="1"/>
  <c r="B972" i="1"/>
  <c r="C972" i="1" s="1"/>
  <c r="A972" i="1"/>
  <c r="G971" i="1"/>
  <c r="D971" i="1"/>
  <c r="B971" i="1"/>
  <c r="C971" i="1" s="1"/>
  <c r="A971" i="1"/>
  <c r="G970" i="1"/>
  <c r="D970" i="1"/>
  <c r="F970" i="1" s="1"/>
  <c r="B970" i="1"/>
  <c r="C970" i="1" s="1"/>
  <c r="A970" i="1"/>
  <c r="G969" i="1"/>
  <c r="D969" i="1"/>
  <c r="F969" i="1" s="1"/>
  <c r="B969" i="1"/>
  <c r="C969" i="1" s="1"/>
  <c r="A969" i="1"/>
  <c r="G968" i="1"/>
  <c r="D968" i="1"/>
  <c r="E968" i="1" s="1"/>
  <c r="B968" i="1"/>
  <c r="C968" i="1" s="1"/>
  <c r="A968" i="1"/>
  <c r="G967" i="1"/>
  <c r="D967" i="1"/>
  <c r="E967" i="1" s="1"/>
  <c r="B967" i="1"/>
  <c r="C967" i="1" s="1"/>
  <c r="A967" i="1"/>
  <c r="G966" i="1"/>
  <c r="D966" i="1"/>
  <c r="F966" i="1" s="1"/>
  <c r="B966" i="1"/>
  <c r="C966" i="1" s="1"/>
  <c r="A966" i="1"/>
  <c r="G965" i="1"/>
  <c r="D965" i="1"/>
  <c r="B965" i="1"/>
  <c r="C965" i="1" s="1"/>
  <c r="A965" i="1"/>
  <c r="G964" i="1"/>
  <c r="D964" i="1"/>
  <c r="B964" i="1"/>
  <c r="C964" i="1" s="1"/>
  <c r="A964" i="1"/>
  <c r="G963" i="1"/>
  <c r="D963" i="1"/>
  <c r="E963" i="1" s="1"/>
  <c r="B963" i="1"/>
  <c r="C963" i="1" s="1"/>
  <c r="A963" i="1"/>
  <c r="G962" i="1"/>
  <c r="D962" i="1"/>
  <c r="E962" i="1" s="1"/>
  <c r="B962" i="1"/>
  <c r="C962" i="1" s="1"/>
  <c r="A962" i="1"/>
  <c r="G961" i="1"/>
  <c r="D961" i="1"/>
  <c r="B961" i="1"/>
  <c r="C961" i="1" s="1"/>
  <c r="A961" i="1"/>
  <c r="G960" i="1"/>
  <c r="D960" i="1"/>
  <c r="B960" i="1"/>
  <c r="C960" i="1" s="1"/>
  <c r="A960" i="1"/>
  <c r="G959" i="1"/>
  <c r="D959" i="1"/>
  <c r="B959" i="1"/>
  <c r="C959" i="1" s="1"/>
  <c r="A959" i="1"/>
  <c r="G958" i="1"/>
  <c r="D958" i="1"/>
  <c r="E958" i="1" s="1"/>
  <c r="B958" i="1"/>
  <c r="C958" i="1" s="1"/>
  <c r="A958" i="1"/>
  <c r="G957" i="1"/>
  <c r="D957" i="1"/>
  <c r="E957" i="1" s="1"/>
  <c r="B957" i="1"/>
  <c r="C957" i="1" s="1"/>
  <c r="A957" i="1"/>
  <c r="G956" i="1"/>
  <c r="D956" i="1"/>
  <c r="F956" i="1" s="1"/>
  <c r="B956" i="1"/>
  <c r="C956" i="1" s="1"/>
  <c r="A956" i="1"/>
  <c r="G955" i="1"/>
  <c r="D955" i="1"/>
  <c r="E955" i="1" s="1"/>
  <c r="B955" i="1"/>
  <c r="C955" i="1" s="1"/>
  <c r="A955" i="1"/>
  <c r="G954" i="1"/>
  <c r="D954" i="1"/>
  <c r="F954" i="1" s="1"/>
  <c r="B954" i="1"/>
  <c r="C954" i="1" s="1"/>
  <c r="A954" i="1"/>
  <c r="G953" i="1"/>
  <c r="D953" i="1"/>
  <c r="B953" i="1"/>
  <c r="C953" i="1" s="1"/>
  <c r="A953" i="1"/>
  <c r="G952" i="1"/>
  <c r="D952" i="1"/>
  <c r="E952" i="1" s="1"/>
  <c r="B952" i="1"/>
  <c r="C952" i="1" s="1"/>
  <c r="A952" i="1"/>
  <c r="G951" i="1"/>
  <c r="D951" i="1"/>
  <c r="B951" i="1"/>
  <c r="C951" i="1" s="1"/>
  <c r="A951" i="1"/>
  <c r="G950" i="1"/>
  <c r="D950" i="1"/>
  <c r="F950" i="1" s="1"/>
  <c r="B950" i="1"/>
  <c r="C950" i="1" s="1"/>
  <c r="A950" i="1"/>
  <c r="G949" i="1"/>
  <c r="D949" i="1"/>
  <c r="B949" i="1"/>
  <c r="C949" i="1" s="1"/>
  <c r="A949" i="1"/>
  <c r="G948" i="1"/>
  <c r="D948" i="1"/>
  <c r="B948" i="1"/>
  <c r="C948" i="1" s="1"/>
  <c r="A948" i="1"/>
  <c r="G947" i="1"/>
  <c r="D947" i="1"/>
  <c r="F947" i="1" s="1"/>
  <c r="B947" i="1"/>
  <c r="C947" i="1" s="1"/>
  <c r="A947" i="1"/>
  <c r="G946" i="1"/>
  <c r="D946" i="1"/>
  <c r="F946" i="1" s="1"/>
  <c r="B946" i="1"/>
  <c r="C946" i="1" s="1"/>
  <c r="A946" i="1"/>
  <c r="G945" i="1"/>
  <c r="D945" i="1"/>
  <c r="F945" i="1" s="1"/>
  <c r="B945" i="1"/>
  <c r="C945" i="1" s="1"/>
  <c r="A945" i="1"/>
  <c r="G944" i="1"/>
  <c r="D944" i="1"/>
  <c r="E944" i="1" s="1"/>
  <c r="B944" i="1"/>
  <c r="C944" i="1" s="1"/>
  <c r="A944" i="1"/>
  <c r="G943" i="1"/>
  <c r="D943" i="1"/>
  <c r="E943" i="1" s="1"/>
  <c r="B943" i="1"/>
  <c r="C943" i="1" s="1"/>
  <c r="A943" i="1"/>
  <c r="G942" i="1"/>
  <c r="D942" i="1"/>
  <c r="B942" i="1"/>
  <c r="C942" i="1" s="1"/>
  <c r="A942" i="1"/>
  <c r="G941" i="1"/>
  <c r="D941" i="1"/>
  <c r="B941" i="1"/>
  <c r="C941" i="1" s="1"/>
  <c r="A941" i="1"/>
  <c r="G940" i="1"/>
  <c r="D940" i="1"/>
  <c r="F940" i="1" s="1"/>
  <c r="B940" i="1"/>
  <c r="C940" i="1" s="1"/>
  <c r="A940" i="1"/>
  <c r="G939" i="1"/>
  <c r="D939" i="1"/>
  <c r="B939" i="1"/>
  <c r="C939" i="1" s="1"/>
  <c r="A939" i="1"/>
  <c r="G938" i="1"/>
  <c r="D938" i="1"/>
  <c r="B938" i="1"/>
  <c r="C938" i="1" s="1"/>
  <c r="A938" i="1"/>
  <c r="G937" i="1"/>
  <c r="D937" i="1"/>
  <c r="B937" i="1"/>
  <c r="C937" i="1" s="1"/>
  <c r="A937" i="1"/>
  <c r="G936" i="1"/>
  <c r="D936" i="1"/>
  <c r="F936" i="1" s="1"/>
  <c r="B936" i="1"/>
  <c r="C936" i="1" s="1"/>
  <c r="A936" i="1"/>
  <c r="G935" i="1"/>
  <c r="D935" i="1"/>
  <c r="B935" i="1"/>
  <c r="C935" i="1" s="1"/>
  <c r="A935" i="1"/>
  <c r="G934" i="1"/>
  <c r="D934" i="1"/>
  <c r="B934" i="1"/>
  <c r="C934" i="1" s="1"/>
  <c r="A934" i="1"/>
  <c r="G933" i="1"/>
  <c r="D933" i="1"/>
  <c r="B933" i="1"/>
  <c r="C933" i="1" s="1"/>
  <c r="A933" i="1"/>
  <c r="G932" i="1"/>
  <c r="D932" i="1"/>
  <c r="E932" i="1" s="1"/>
  <c r="B932" i="1"/>
  <c r="C932" i="1" s="1"/>
  <c r="A932" i="1"/>
  <c r="G931" i="1"/>
  <c r="D931" i="1"/>
  <c r="B931" i="1"/>
  <c r="C931" i="1" s="1"/>
  <c r="A931" i="1"/>
  <c r="G930" i="1"/>
  <c r="D930" i="1"/>
  <c r="F930" i="1" s="1"/>
  <c r="B930" i="1"/>
  <c r="C930" i="1" s="1"/>
  <c r="A930" i="1"/>
  <c r="G929" i="1"/>
  <c r="D929" i="1"/>
  <c r="B929" i="1"/>
  <c r="C929" i="1" s="1"/>
  <c r="A929" i="1"/>
  <c r="G928" i="1"/>
  <c r="D928" i="1"/>
  <c r="B928" i="1"/>
  <c r="C928" i="1" s="1"/>
  <c r="A928" i="1"/>
  <c r="G927" i="1"/>
  <c r="D927" i="1"/>
  <c r="E927" i="1" s="1"/>
  <c r="B927" i="1"/>
  <c r="C927" i="1" s="1"/>
  <c r="A927" i="1"/>
  <c r="G926" i="1"/>
  <c r="D926" i="1"/>
  <c r="E926" i="1" s="1"/>
  <c r="B926" i="1"/>
  <c r="C926" i="1" s="1"/>
  <c r="A926" i="1"/>
  <c r="G925" i="1"/>
  <c r="D925" i="1"/>
  <c r="B925" i="1"/>
  <c r="C925" i="1" s="1"/>
  <c r="A925" i="1"/>
  <c r="G924" i="1"/>
  <c r="D924" i="1"/>
  <c r="B924" i="1"/>
  <c r="C924" i="1" s="1"/>
  <c r="A924" i="1"/>
  <c r="G923" i="1"/>
  <c r="D923" i="1"/>
  <c r="E923" i="1" s="1"/>
  <c r="B923" i="1"/>
  <c r="C923" i="1" s="1"/>
  <c r="A923" i="1"/>
  <c r="G922" i="1"/>
  <c r="D922" i="1"/>
  <c r="E922" i="1" s="1"/>
  <c r="B922" i="1"/>
  <c r="C922" i="1" s="1"/>
  <c r="A922" i="1"/>
  <c r="G921" i="1"/>
  <c r="D921" i="1"/>
  <c r="B921" i="1"/>
  <c r="C921" i="1" s="1"/>
  <c r="A921" i="1"/>
  <c r="G920" i="1"/>
  <c r="D920" i="1"/>
  <c r="B920" i="1"/>
  <c r="C920" i="1" s="1"/>
  <c r="A920" i="1"/>
  <c r="G919" i="1"/>
  <c r="D919" i="1"/>
  <c r="B919" i="1"/>
  <c r="C919" i="1" s="1"/>
  <c r="A919" i="1"/>
  <c r="G918" i="1"/>
  <c r="D918" i="1"/>
  <c r="E918" i="1" s="1"/>
  <c r="B918" i="1"/>
  <c r="C918" i="1" s="1"/>
  <c r="A918" i="1"/>
  <c r="G917" i="1"/>
  <c r="D917" i="1"/>
  <c r="E917" i="1" s="1"/>
  <c r="B917" i="1"/>
  <c r="C917" i="1" s="1"/>
  <c r="A917" i="1"/>
  <c r="G916" i="1"/>
  <c r="D916" i="1"/>
  <c r="B916" i="1"/>
  <c r="C916" i="1" s="1"/>
  <c r="A916" i="1"/>
  <c r="G915" i="1"/>
  <c r="D915" i="1"/>
  <c r="B915" i="1"/>
  <c r="C915" i="1" s="1"/>
  <c r="A915" i="1"/>
  <c r="G914" i="1"/>
  <c r="D914" i="1"/>
  <c r="E914" i="1" s="1"/>
  <c r="B914" i="1"/>
  <c r="C914" i="1" s="1"/>
  <c r="A914" i="1"/>
  <c r="G913" i="1"/>
  <c r="D913" i="1"/>
  <c r="E913" i="1" s="1"/>
  <c r="B913" i="1"/>
  <c r="C913" i="1" s="1"/>
  <c r="A913" i="1"/>
  <c r="G912" i="1"/>
  <c r="D912" i="1"/>
  <c r="E912" i="1" s="1"/>
  <c r="B912" i="1"/>
  <c r="C912" i="1" s="1"/>
  <c r="A912" i="1"/>
  <c r="G911" i="1"/>
  <c r="D911" i="1"/>
  <c r="B911" i="1"/>
  <c r="C911" i="1" s="1"/>
  <c r="A911" i="1"/>
  <c r="G910" i="1"/>
  <c r="D910" i="1"/>
  <c r="B910" i="1"/>
  <c r="C910" i="1" s="1"/>
  <c r="A910" i="1"/>
  <c r="G909" i="1"/>
  <c r="D909" i="1"/>
  <c r="B909" i="1"/>
  <c r="C909" i="1" s="1"/>
  <c r="A909" i="1"/>
  <c r="G908" i="1"/>
  <c r="D908" i="1"/>
  <c r="E908" i="1" s="1"/>
  <c r="B908" i="1"/>
  <c r="C908" i="1" s="1"/>
  <c r="A908" i="1"/>
  <c r="G907" i="1"/>
  <c r="D907" i="1"/>
  <c r="E907" i="1" s="1"/>
  <c r="B907" i="1"/>
  <c r="C907" i="1" s="1"/>
  <c r="A907" i="1"/>
  <c r="G906" i="1"/>
  <c r="D906" i="1"/>
  <c r="E906" i="1" s="1"/>
  <c r="B906" i="1"/>
  <c r="C906" i="1" s="1"/>
  <c r="A906" i="1"/>
  <c r="G905" i="1"/>
  <c r="D905" i="1"/>
  <c r="E905" i="1" s="1"/>
  <c r="B905" i="1"/>
  <c r="C905" i="1" s="1"/>
  <c r="A905" i="1"/>
  <c r="G904" i="1"/>
  <c r="D904" i="1"/>
  <c r="F904" i="1" s="1"/>
  <c r="B904" i="1"/>
  <c r="C904" i="1" s="1"/>
  <c r="A904" i="1"/>
  <c r="G903" i="1"/>
  <c r="D903" i="1"/>
  <c r="B903" i="1"/>
  <c r="C903" i="1" s="1"/>
  <c r="A903" i="1"/>
  <c r="G902" i="1"/>
  <c r="D902" i="1"/>
  <c r="B902" i="1"/>
  <c r="C902" i="1" s="1"/>
  <c r="A902" i="1"/>
  <c r="G901" i="1"/>
  <c r="D901" i="1"/>
  <c r="F901" i="1" s="1"/>
  <c r="B901" i="1"/>
  <c r="C901" i="1" s="1"/>
  <c r="A901" i="1"/>
  <c r="G900" i="1"/>
  <c r="D900" i="1"/>
  <c r="B900" i="1"/>
  <c r="C900" i="1" s="1"/>
  <c r="A900" i="1"/>
  <c r="G899" i="1"/>
  <c r="D899" i="1"/>
  <c r="F899" i="1" s="1"/>
  <c r="B899" i="1"/>
  <c r="C899" i="1" s="1"/>
  <c r="A899" i="1"/>
  <c r="G898" i="1"/>
  <c r="D898" i="1"/>
  <c r="B898" i="1"/>
  <c r="C898" i="1" s="1"/>
  <c r="A898" i="1"/>
  <c r="G897" i="1"/>
  <c r="D897" i="1"/>
  <c r="F897" i="1" s="1"/>
  <c r="B897" i="1"/>
  <c r="C897" i="1" s="1"/>
  <c r="A897" i="1"/>
  <c r="G896" i="1"/>
  <c r="D896" i="1"/>
  <c r="B896" i="1"/>
  <c r="C896" i="1" s="1"/>
  <c r="A896" i="1"/>
  <c r="G895" i="1"/>
  <c r="D895" i="1"/>
  <c r="F895" i="1" s="1"/>
  <c r="B895" i="1"/>
  <c r="C895" i="1" s="1"/>
  <c r="A895" i="1"/>
  <c r="G894" i="1"/>
  <c r="D894" i="1"/>
  <c r="F894" i="1" s="1"/>
  <c r="B894" i="1"/>
  <c r="C894" i="1" s="1"/>
  <c r="A894" i="1"/>
  <c r="G893" i="1"/>
  <c r="D893" i="1"/>
  <c r="E893" i="1" s="1"/>
  <c r="B893" i="1"/>
  <c r="C893" i="1" s="1"/>
  <c r="A893" i="1"/>
  <c r="G892" i="1"/>
  <c r="D892" i="1"/>
  <c r="B892" i="1"/>
  <c r="C892" i="1" s="1"/>
  <c r="A892" i="1"/>
  <c r="G891" i="1"/>
  <c r="D891" i="1"/>
  <c r="B891" i="1"/>
  <c r="C891" i="1" s="1"/>
  <c r="A891" i="1"/>
  <c r="G890" i="1"/>
  <c r="D890" i="1"/>
  <c r="B890" i="1"/>
  <c r="C890" i="1" s="1"/>
  <c r="A890" i="1"/>
  <c r="G889" i="1"/>
  <c r="D889" i="1"/>
  <c r="F889" i="1" s="1"/>
  <c r="B889" i="1"/>
  <c r="C889" i="1" s="1"/>
  <c r="A889" i="1"/>
  <c r="G888" i="1"/>
  <c r="D888" i="1"/>
  <c r="E888" i="1" s="1"/>
  <c r="B888" i="1"/>
  <c r="C888" i="1" s="1"/>
  <c r="A888" i="1"/>
  <c r="G887" i="1"/>
  <c r="D887" i="1"/>
  <c r="E887" i="1" s="1"/>
  <c r="B887" i="1"/>
  <c r="C887" i="1" s="1"/>
  <c r="A887" i="1"/>
  <c r="G886" i="1"/>
  <c r="D886" i="1"/>
  <c r="B886" i="1"/>
  <c r="C886" i="1" s="1"/>
  <c r="A886" i="1"/>
  <c r="G885" i="1"/>
  <c r="D885" i="1"/>
  <c r="B885" i="1"/>
  <c r="C885" i="1" s="1"/>
  <c r="A885" i="1"/>
  <c r="G884" i="1"/>
  <c r="D884" i="1"/>
  <c r="F884" i="1" s="1"/>
  <c r="B884" i="1"/>
  <c r="C884" i="1" s="1"/>
  <c r="A884" i="1"/>
  <c r="G883" i="1"/>
  <c r="D883" i="1"/>
  <c r="B883" i="1"/>
  <c r="C883" i="1" s="1"/>
  <c r="A883" i="1"/>
  <c r="G882" i="1"/>
  <c r="D882" i="1"/>
  <c r="E882" i="1" s="1"/>
  <c r="B882" i="1"/>
  <c r="C882" i="1" s="1"/>
  <c r="A882" i="1"/>
  <c r="G881" i="1"/>
  <c r="D881" i="1"/>
  <c r="F881" i="1" s="1"/>
  <c r="B881" i="1"/>
  <c r="C881" i="1" s="1"/>
  <c r="A881" i="1"/>
  <c r="G880" i="1"/>
  <c r="D880" i="1"/>
  <c r="B880" i="1"/>
  <c r="C880" i="1" s="1"/>
  <c r="A880" i="1"/>
  <c r="G879" i="1"/>
  <c r="D879" i="1"/>
  <c r="E879" i="1" s="1"/>
  <c r="B879" i="1"/>
  <c r="C879" i="1" s="1"/>
  <c r="A879" i="1"/>
  <c r="G878" i="1"/>
  <c r="D878" i="1"/>
  <c r="F878" i="1" s="1"/>
  <c r="B878" i="1"/>
  <c r="C878" i="1" s="1"/>
  <c r="A878" i="1"/>
  <c r="G877" i="1"/>
  <c r="D877" i="1"/>
  <c r="B877" i="1"/>
  <c r="C877" i="1" s="1"/>
  <c r="A877" i="1"/>
  <c r="G876" i="1"/>
  <c r="D876" i="1"/>
  <c r="B876" i="1"/>
  <c r="C876" i="1" s="1"/>
  <c r="A876" i="1"/>
  <c r="G875" i="1"/>
  <c r="D875" i="1"/>
  <c r="B875" i="1"/>
  <c r="C875" i="1" s="1"/>
  <c r="A875" i="1"/>
  <c r="G874" i="1"/>
  <c r="D874" i="1"/>
  <c r="B874" i="1"/>
  <c r="C874" i="1" s="1"/>
  <c r="A874" i="1"/>
  <c r="G873" i="1"/>
  <c r="D873" i="1"/>
  <c r="E873" i="1" s="1"/>
  <c r="B873" i="1"/>
  <c r="C873" i="1" s="1"/>
  <c r="A873" i="1"/>
  <c r="G872" i="1"/>
  <c r="D872" i="1"/>
  <c r="E872" i="1" s="1"/>
  <c r="B872" i="1"/>
  <c r="C872" i="1" s="1"/>
  <c r="A872" i="1"/>
  <c r="G871" i="1"/>
  <c r="D871" i="1"/>
  <c r="B871" i="1"/>
  <c r="C871" i="1" s="1"/>
  <c r="A871" i="1"/>
  <c r="G870" i="1"/>
  <c r="D870" i="1"/>
  <c r="E870" i="1" s="1"/>
  <c r="B870" i="1"/>
  <c r="C870" i="1" s="1"/>
  <c r="A870" i="1"/>
  <c r="G869" i="1"/>
  <c r="D869" i="1"/>
  <c r="B869" i="1"/>
  <c r="C869" i="1" s="1"/>
  <c r="A869" i="1"/>
  <c r="G868" i="1"/>
  <c r="D868" i="1"/>
  <c r="F868" i="1" s="1"/>
  <c r="B868" i="1"/>
  <c r="C868" i="1" s="1"/>
  <c r="A868" i="1"/>
  <c r="G867" i="1"/>
  <c r="D867" i="1"/>
  <c r="B867" i="1"/>
  <c r="C867" i="1" s="1"/>
  <c r="A867" i="1"/>
  <c r="G866" i="1"/>
  <c r="D866" i="1"/>
  <c r="B866" i="1"/>
  <c r="C866" i="1" s="1"/>
  <c r="A866" i="1"/>
  <c r="G865" i="1"/>
  <c r="D865" i="1"/>
  <c r="F865" i="1" s="1"/>
  <c r="B865" i="1"/>
  <c r="C865" i="1" s="1"/>
  <c r="A865" i="1"/>
  <c r="G864" i="1"/>
  <c r="D864" i="1"/>
  <c r="B864" i="1"/>
  <c r="C864" i="1" s="1"/>
  <c r="A864" i="1"/>
  <c r="G863" i="1"/>
  <c r="D863" i="1"/>
  <c r="F863" i="1" s="1"/>
  <c r="B863" i="1"/>
  <c r="C863" i="1" s="1"/>
  <c r="A863" i="1"/>
  <c r="G862" i="1"/>
  <c r="D862" i="1"/>
  <c r="E862" i="1" s="1"/>
  <c r="B862" i="1"/>
  <c r="C862" i="1" s="1"/>
  <c r="A862" i="1"/>
  <c r="G861" i="1"/>
  <c r="D861" i="1"/>
  <c r="E861" i="1" s="1"/>
  <c r="B861" i="1"/>
  <c r="C861" i="1" s="1"/>
  <c r="A861" i="1"/>
  <c r="G860" i="1"/>
  <c r="D860" i="1"/>
  <c r="F860" i="1" s="1"/>
  <c r="B860" i="1"/>
  <c r="C860" i="1" s="1"/>
  <c r="A860" i="1"/>
  <c r="G859" i="1"/>
  <c r="D859" i="1"/>
  <c r="B859" i="1"/>
  <c r="C859" i="1" s="1"/>
  <c r="A859" i="1"/>
  <c r="G858" i="1"/>
  <c r="D858" i="1"/>
  <c r="F858" i="1" s="1"/>
  <c r="B858" i="1"/>
  <c r="C858" i="1" s="1"/>
  <c r="A858" i="1"/>
  <c r="G857" i="1"/>
  <c r="D857" i="1"/>
  <c r="B857" i="1"/>
  <c r="C857" i="1" s="1"/>
  <c r="A857" i="1"/>
  <c r="G856" i="1"/>
  <c r="D856" i="1"/>
  <c r="B856" i="1"/>
  <c r="C856" i="1" s="1"/>
  <c r="A856" i="1"/>
  <c r="G855" i="1"/>
  <c r="D855" i="1"/>
  <c r="E855" i="1" s="1"/>
  <c r="B855" i="1"/>
  <c r="C855" i="1" s="1"/>
  <c r="A855" i="1"/>
  <c r="G854" i="1"/>
  <c r="D854" i="1"/>
  <c r="B854" i="1"/>
  <c r="C854" i="1" s="1"/>
  <c r="A854" i="1"/>
  <c r="G853" i="1"/>
  <c r="D853" i="1"/>
  <c r="B853" i="1"/>
  <c r="C853" i="1" s="1"/>
  <c r="A853" i="1"/>
  <c r="G852" i="1"/>
  <c r="D852" i="1"/>
  <c r="F852" i="1" s="1"/>
  <c r="B852" i="1"/>
  <c r="C852" i="1" s="1"/>
  <c r="A852" i="1"/>
  <c r="G851" i="1"/>
  <c r="D851" i="1"/>
  <c r="F851" i="1" s="1"/>
  <c r="B851" i="1"/>
  <c r="C851" i="1" s="1"/>
  <c r="A851" i="1"/>
  <c r="G850" i="1"/>
  <c r="D850" i="1"/>
  <c r="B850" i="1"/>
  <c r="C850" i="1" s="1"/>
  <c r="A850" i="1"/>
  <c r="G849" i="1"/>
  <c r="D849" i="1"/>
  <c r="E849" i="1" s="1"/>
  <c r="B849" i="1"/>
  <c r="C849" i="1" s="1"/>
  <c r="A849" i="1"/>
  <c r="G848" i="1"/>
  <c r="D848" i="1"/>
  <c r="B848" i="1"/>
  <c r="C848" i="1" s="1"/>
  <c r="A848" i="1"/>
  <c r="G847" i="1"/>
  <c r="D847" i="1"/>
  <c r="F847" i="1" s="1"/>
  <c r="B847" i="1"/>
  <c r="C847" i="1" s="1"/>
  <c r="A847" i="1"/>
  <c r="G846" i="1"/>
  <c r="D846" i="1"/>
  <c r="F846" i="1" s="1"/>
  <c r="B846" i="1"/>
  <c r="C846" i="1" s="1"/>
  <c r="A846" i="1"/>
  <c r="G845" i="1"/>
  <c r="D845" i="1"/>
  <c r="B845" i="1"/>
  <c r="C845" i="1" s="1"/>
  <c r="A845" i="1"/>
  <c r="G844" i="1"/>
  <c r="D844" i="1"/>
  <c r="F844" i="1" s="1"/>
  <c r="B844" i="1"/>
  <c r="C844" i="1" s="1"/>
  <c r="A844" i="1"/>
  <c r="G843" i="1"/>
  <c r="D843" i="1"/>
  <c r="F843" i="1" s="1"/>
  <c r="B843" i="1"/>
  <c r="C843" i="1" s="1"/>
  <c r="A843" i="1"/>
  <c r="G842" i="1"/>
  <c r="D842" i="1"/>
  <c r="E842" i="1" s="1"/>
  <c r="B842" i="1"/>
  <c r="C842" i="1" s="1"/>
  <c r="A842" i="1"/>
  <c r="G841" i="1"/>
  <c r="D841" i="1"/>
  <c r="B841" i="1"/>
  <c r="C841" i="1" s="1"/>
  <c r="A841" i="1"/>
  <c r="G840" i="1"/>
  <c r="D840" i="1"/>
  <c r="F840" i="1" s="1"/>
  <c r="B840" i="1"/>
  <c r="C840" i="1" s="1"/>
  <c r="A840" i="1"/>
  <c r="G839" i="1"/>
  <c r="D839" i="1"/>
  <c r="B839" i="1"/>
  <c r="C839" i="1" s="1"/>
  <c r="A839" i="1"/>
  <c r="G838" i="1"/>
  <c r="D838" i="1"/>
  <c r="B838" i="1"/>
  <c r="C838" i="1" s="1"/>
  <c r="A838" i="1"/>
  <c r="G837" i="1"/>
  <c r="D837" i="1"/>
  <c r="E837" i="1" s="1"/>
  <c r="B837" i="1"/>
  <c r="C837" i="1" s="1"/>
  <c r="A837" i="1"/>
  <c r="G836" i="1"/>
  <c r="D836" i="1"/>
  <c r="B836" i="1"/>
  <c r="C836" i="1" s="1"/>
  <c r="A836" i="1"/>
  <c r="G835" i="1"/>
  <c r="D835" i="1"/>
  <c r="B835" i="1"/>
  <c r="C835" i="1" s="1"/>
  <c r="A835" i="1"/>
  <c r="G834" i="1"/>
  <c r="D834" i="1"/>
  <c r="B834" i="1"/>
  <c r="C834" i="1" s="1"/>
  <c r="A834" i="1"/>
  <c r="G833" i="1"/>
  <c r="D833" i="1"/>
  <c r="F833" i="1" s="1"/>
  <c r="B833" i="1"/>
  <c r="C833" i="1" s="1"/>
  <c r="A833" i="1"/>
  <c r="G832" i="1"/>
  <c r="D832" i="1"/>
  <c r="E832" i="1" s="1"/>
  <c r="B832" i="1"/>
  <c r="C832" i="1" s="1"/>
  <c r="A832" i="1"/>
  <c r="G831" i="1"/>
  <c r="D831" i="1"/>
  <c r="E831" i="1" s="1"/>
  <c r="B831" i="1"/>
  <c r="C831" i="1" s="1"/>
  <c r="A831" i="1"/>
  <c r="G830" i="1"/>
  <c r="D830" i="1"/>
  <c r="B830" i="1"/>
  <c r="C830" i="1" s="1"/>
  <c r="A830" i="1"/>
  <c r="G829" i="1"/>
  <c r="D829" i="1"/>
  <c r="B829" i="1"/>
  <c r="C829" i="1" s="1"/>
  <c r="A829" i="1"/>
  <c r="G828" i="1"/>
  <c r="D828" i="1"/>
  <c r="B828" i="1"/>
  <c r="C828" i="1" s="1"/>
  <c r="A828" i="1"/>
  <c r="G827" i="1"/>
  <c r="D827" i="1"/>
  <c r="B827" i="1"/>
  <c r="C827" i="1" s="1"/>
  <c r="A827" i="1"/>
  <c r="G826" i="1"/>
  <c r="D826" i="1"/>
  <c r="E826" i="1" s="1"/>
  <c r="B826" i="1"/>
  <c r="C826" i="1" s="1"/>
  <c r="A826" i="1"/>
  <c r="G825" i="1"/>
  <c r="D825" i="1"/>
  <c r="F825" i="1" s="1"/>
  <c r="B825" i="1"/>
  <c r="C825" i="1" s="1"/>
  <c r="A825" i="1"/>
  <c r="G824" i="1"/>
  <c r="D824" i="1"/>
  <c r="F824" i="1" s="1"/>
  <c r="B824" i="1"/>
  <c r="C824" i="1" s="1"/>
  <c r="A824" i="1"/>
  <c r="G823" i="1"/>
  <c r="D823" i="1"/>
  <c r="B823" i="1"/>
  <c r="C823" i="1" s="1"/>
  <c r="A823" i="1"/>
  <c r="G822" i="1"/>
  <c r="D822" i="1"/>
  <c r="E822" i="1" s="1"/>
  <c r="B822" i="1"/>
  <c r="C822" i="1" s="1"/>
  <c r="A822" i="1"/>
  <c r="G821" i="1"/>
  <c r="D821" i="1"/>
  <c r="E821" i="1" s="1"/>
  <c r="B821" i="1"/>
  <c r="C821" i="1" s="1"/>
  <c r="A821" i="1"/>
  <c r="G820" i="1"/>
  <c r="D820" i="1"/>
  <c r="F820" i="1" s="1"/>
  <c r="B820" i="1"/>
  <c r="C820" i="1" s="1"/>
  <c r="A820" i="1"/>
  <c r="G819" i="1"/>
  <c r="D819" i="1"/>
  <c r="B819" i="1"/>
  <c r="C819" i="1" s="1"/>
  <c r="A819" i="1"/>
  <c r="G818" i="1"/>
  <c r="D818" i="1"/>
  <c r="B818" i="1"/>
  <c r="C818" i="1" s="1"/>
  <c r="A818" i="1"/>
  <c r="G817" i="1"/>
  <c r="D817" i="1"/>
  <c r="E817" i="1" s="1"/>
  <c r="B817" i="1"/>
  <c r="C817" i="1" s="1"/>
  <c r="A817" i="1"/>
  <c r="G816" i="1"/>
  <c r="D816" i="1"/>
  <c r="B816" i="1"/>
  <c r="C816" i="1" s="1"/>
  <c r="A816" i="1"/>
  <c r="G815" i="1"/>
  <c r="D815" i="1"/>
  <c r="B815" i="1"/>
  <c r="C815" i="1" s="1"/>
  <c r="A815" i="1"/>
  <c r="G814" i="1"/>
  <c r="D814" i="1"/>
  <c r="B814" i="1"/>
  <c r="C814" i="1" s="1"/>
  <c r="A814" i="1"/>
  <c r="G813" i="1"/>
  <c r="D813" i="1"/>
  <c r="B813" i="1"/>
  <c r="C813" i="1" s="1"/>
  <c r="A813" i="1"/>
  <c r="G812" i="1"/>
  <c r="D812" i="1"/>
  <c r="B812" i="1"/>
  <c r="C812" i="1" s="1"/>
  <c r="A812" i="1"/>
  <c r="G811" i="1"/>
  <c r="D811" i="1"/>
  <c r="E811" i="1" s="1"/>
  <c r="B811" i="1"/>
  <c r="C811" i="1" s="1"/>
  <c r="A811" i="1"/>
  <c r="G810" i="1"/>
  <c r="D810" i="1"/>
  <c r="F810" i="1" s="1"/>
  <c r="B810" i="1"/>
  <c r="C810" i="1" s="1"/>
  <c r="A810" i="1"/>
  <c r="G809" i="1"/>
  <c r="D809" i="1"/>
  <c r="B809" i="1"/>
  <c r="C809" i="1" s="1"/>
  <c r="A809" i="1"/>
  <c r="G808" i="1"/>
  <c r="D808" i="1"/>
  <c r="B808" i="1"/>
  <c r="C808" i="1" s="1"/>
  <c r="A808" i="1"/>
  <c r="G807" i="1"/>
  <c r="D807" i="1"/>
  <c r="B807" i="1"/>
  <c r="C807" i="1" s="1"/>
  <c r="A807" i="1"/>
  <c r="G806" i="1"/>
  <c r="D806" i="1"/>
  <c r="E806" i="1" s="1"/>
  <c r="B806" i="1"/>
  <c r="C806" i="1" s="1"/>
  <c r="A806" i="1"/>
  <c r="G805" i="1"/>
  <c r="D805" i="1"/>
  <c r="B805" i="1"/>
  <c r="C805" i="1" s="1"/>
  <c r="A805" i="1"/>
  <c r="G804" i="1"/>
  <c r="D804" i="1"/>
  <c r="B804" i="1"/>
  <c r="C804" i="1" s="1"/>
  <c r="A804" i="1"/>
  <c r="G803" i="1"/>
  <c r="D803" i="1"/>
  <c r="E803" i="1" s="1"/>
  <c r="B803" i="1"/>
  <c r="C803" i="1" s="1"/>
  <c r="A803" i="1"/>
  <c r="G802" i="1"/>
  <c r="D802" i="1"/>
  <c r="B802" i="1"/>
  <c r="C802" i="1" s="1"/>
  <c r="A802" i="1"/>
  <c r="G801" i="1"/>
  <c r="D801" i="1"/>
  <c r="B801" i="1"/>
  <c r="C801" i="1" s="1"/>
  <c r="A801" i="1"/>
  <c r="G800" i="1"/>
  <c r="D800" i="1"/>
  <c r="B800" i="1"/>
  <c r="C800" i="1" s="1"/>
  <c r="A800" i="1"/>
  <c r="G799" i="1"/>
  <c r="D799" i="1"/>
  <c r="B799" i="1"/>
  <c r="C799" i="1" s="1"/>
  <c r="A799" i="1"/>
  <c r="G798" i="1"/>
  <c r="D798" i="1"/>
  <c r="B798" i="1"/>
  <c r="C798" i="1" s="1"/>
  <c r="A798" i="1"/>
  <c r="G797" i="1"/>
  <c r="D797" i="1"/>
  <c r="B797" i="1"/>
  <c r="C797" i="1" s="1"/>
  <c r="A797" i="1"/>
  <c r="G796" i="1"/>
  <c r="D796" i="1"/>
  <c r="E796" i="1" s="1"/>
  <c r="B796" i="1"/>
  <c r="C796" i="1" s="1"/>
  <c r="A796" i="1"/>
  <c r="G795" i="1"/>
  <c r="D795" i="1"/>
  <c r="F795" i="1" s="1"/>
  <c r="B795" i="1"/>
  <c r="C795" i="1" s="1"/>
  <c r="A795" i="1"/>
  <c r="G794" i="1"/>
  <c r="D794" i="1"/>
  <c r="F794" i="1" s="1"/>
  <c r="B794" i="1"/>
  <c r="C794" i="1" s="1"/>
  <c r="A794" i="1"/>
  <c r="G793" i="1"/>
  <c r="D793" i="1"/>
  <c r="B793" i="1"/>
  <c r="C793" i="1" s="1"/>
  <c r="A793" i="1"/>
  <c r="G792" i="1"/>
  <c r="D792" i="1"/>
  <c r="B792" i="1"/>
  <c r="C792" i="1" s="1"/>
  <c r="A792" i="1"/>
  <c r="G791" i="1"/>
  <c r="D791" i="1"/>
  <c r="E791" i="1" s="1"/>
  <c r="B791" i="1"/>
  <c r="C791" i="1" s="1"/>
  <c r="A791" i="1"/>
  <c r="G790" i="1"/>
  <c r="D790" i="1"/>
  <c r="F790" i="1" s="1"/>
  <c r="B790" i="1"/>
  <c r="C790" i="1" s="1"/>
  <c r="A790" i="1"/>
  <c r="G789" i="1"/>
  <c r="D789" i="1"/>
  <c r="B789" i="1"/>
  <c r="C789" i="1" s="1"/>
  <c r="A789" i="1"/>
  <c r="G788" i="1"/>
  <c r="D788" i="1"/>
  <c r="B788" i="1"/>
  <c r="C788" i="1" s="1"/>
  <c r="A788" i="1"/>
  <c r="G787" i="1"/>
  <c r="D787" i="1"/>
  <c r="E787" i="1" s="1"/>
  <c r="B787" i="1"/>
  <c r="C787" i="1" s="1"/>
  <c r="A787" i="1"/>
  <c r="G786" i="1"/>
  <c r="D786" i="1"/>
  <c r="B786" i="1"/>
  <c r="C786" i="1" s="1"/>
  <c r="A786" i="1"/>
  <c r="G785" i="1"/>
  <c r="D785" i="1"/>
  <c r="F785" i="1" s="1"/>
  <c r="B785" i="1"/>
  <c r="C785" i="1" s="1"/>
  <c r="A785" i="1"/>
  <c r="G784" i="1"/>
  <c r="D784" i="1"/>
  <c r="F784" i="1" s="1"/>
  <c r="B784" i="1"/>
  <c r="C784" i="1" s="1"/>
  <c r="A784" i="1"/>
  <c r="G783" i="1"/>
  <c r="D783" i="1"/>
  <c r="B783" i="1"/>
  <c r="C783" i="1" s="1"/>
  <c r="A783" i="1"/>
  <c r="G782" i="1"/>
  <c r="D782" i="1"/>
  <c r="E782" i="1" s="1"/>
  <c r="B782" i="1"/>
  <c r="C782" i="1" s="1"/>
  <c r="A782" i="1"/>
  <c r="G781" i="1"/>
  <c r="D781" i="1"/>
  <c r="B781" i="1"/>
  <c r="C781" i="1" s="1"/>
  <c r="A781" i="1"/>
  <c r="G780" i="1"/>
  <c r="D780" i="1"/>
  <c r="F780" i="1" s="1"/>
  <c r="B780" i="1"/>
  <c r="C780" i="1" s="1"/>
  <c r="A780" i="1"/>
  <c r="G779" i="1"/>
  <c r="D779" i="1"/>
  <c r="F779" i="1" s="1"/>
  <c r="B779" i="1"/>
  <c r="C779" i="1" s="1"/>
  <c r="A779" i="1"/>
  <c r="G778" i="1"/>
  <c r="D778" i="1"/>
  <c r="B778" i="1"/>
  <c r="C778" i="1" s="1"/>
  <c r="A778" i="1"/>
  <c r="G777" i="1"/>
  <c r="D777" i="1"/>
  <c r="B777" i="1"/>
  <c r="C777" i="1" s="1"/>
  <c r="A777" i="1"/>
  <c r="G776" i="1"/>
  <c r="D776" i="1"/>
  <c r="B776" i="1"/>
  <c r="C776" i="1" s="1"/>
  <c r="A776" i="1"/>
  <c r="G775" i="1"/>
  <c r="D775" i="1"/>
  <c r="B775" i="1"/>
  <c r="C775" i="1" s="1"/>
  <c r="A775" i="1"/>
  <c r="G774" i="1"/>
  <c r="D774" i="1"/>
  <c r="B774" i="1"/>
  <c r="C774" i="1" s="1"/>
  <c r="A774" i="1"/>
  <c r="G773" i="1"/>
  <c r="D773" i="1"/>
  <c r="B773" i="1"/>
  <c r="C773" i="1" s="1"/>
  <c r="A773" i="1"/>
  <c r="G772" i="1"/>
  <c r="D772" i="1"/>
  <c r="E772" i="1" s="1"/>
  <c r="B772" i="1"/>
  <c r="C772" i="1" s="1"/>
  <c r="A772" i="1"/>
  <c r="G771" i="1"/>
  <c r="D771" i="1"/>
  <c r="B771" i="1"/>
  <c r="C771" i="1" s="1"/>
  <c r="A771" i="1"/>
  <c r="G770" i="1"/>
  <c r="D770" i="1"/>
  <c r="B770" i="1"/>
  <c r="C770" i="1" s="1"/>
  <c r="A770" i="1"/>
  <c r="G769" i="1"/>
  <c r="D769" i="1"/>
  <c r="E769" i="1" s="1"/>
  <c r="B769" i="1"/>
  <c r="C769" i="1" s="1"/>
  <c r="A769" i="1"/>
  <c r="G768" i="1"/>
  <c r="D768" i="1"/>
  <c r="F768" i="1" s="1"/>
  <c r="B768" i="1"/>
  <c r="C768" i="1" s="1"/>
  <c r="A768" i="1"/>
  <c r="G767" i="1"/>
  <c r="D767" i="1"/>
  <c r="B767" i="1"/>
  <c r="C767" i="1" s="1"/>
  <c r="A767" i="1"/>
  <c r="G766" i="1"/>
  <c r="D766" i="1"/>
  <c r="B766" i="1"/>
  <c r="C766" i="1" s="1"/>
  <c r="A766" i="1"/>
  <c r="G765" i="1"/>
  <c r="D765" i="1"/>
  <c r="F765" i="1" s="1"/>
  <c r="B765" i="1"/>
  <c r="C765" i="1" s="1"/>
  <c r="A765" i="1"/>
  <c r="G764" i="1"/>
  <c r="D764" i="1"/>
  <c r="F764" i="1" s="1"/>
  <c r="B764" i="1"/>
  <c r="C764" i="1" s="1"/>
  <c r="A764" i="1"/>
  <c r="G763" i="1"/>
  <c r="D763" i="1"/>
  <c r="B763" i="1"/>
  <c r="C763" i="1" s="1"/>
  <c r="A763" i="1"/>
  <c r="G762" i="1"/>
  <c r="D762" i="1"/>
  <c r="B762" i="1"/>
  <c r="C762" i="1" s="1"/>
  <c r="A762" i="1"/>
  <c r="G761" i="1"/>
  <c r="D761" i="1"/>
  <c r="B761" i="1"/>
  <c r="C761" i="1" s="1"/>
  <c r="A761" i="1"/>
  <c r="G760" i="1"/>
  <c r="D760" i="1"/>
  <c r="F760" i="1" s="1"/>
  <c r="B760" i="1"/>
  <c r="C760" i="1" s="1"/>
  <c r="A760" i="1"/>
  <c r="G759" i="1"/>
  <c r="D759" i="1"/>
  <c r="B759" i="1"/>
  <c r="C759" i="1" s="1"/>
  <c r="A759" i="1"/>
  <c r="G758" i="1"/>
  <c r="D758" i="1"/>
  <c r="F758" i="1" s="1"/>
  <c r="B758" i="1"/>
  <c r="C758" i="1" s="1"/>
  <c r="A758" i="1"/>
  <c r="G757" i="1"/>
  <c r="D757" i="1"/>
  <c r="E757" i="1" s="1"/>
  <c r="B757" i="1"/>
  <c r="C757" i="1" s="1"/>
  <c r="A757" i="1"/>
  <c r="G756" i="1"/>
  <c r="D756" i="1"/>
  <c r="F756" i="1" s="1"/>
  <c r="B756" i="1"/>
  <c r="C756" i="1" s="1"/>
  <c r="A756" i="1"/>
  <c r="G755" i="1"/>
  <c r="D755" i="1"/>
  <c r="B755" i="1"/>
  <c r="C755" i="1" s="1"/>
  <c r="A755" i="1"/>
  <c r="G754" i="1"/>
  <c r="D754" i="1"/>
  <c r="B754" i="1"/>
  <c r="C754" i="1" s="1"/>
  <c r="A754" i="1"/>
  <c r="G753" i="1"/>
  <c r="D753" i="1"/>
  <c r="F753" i="1" s="1"/>
  <c r="B753" i="1"/>
  <c r="C753" i="1" s="1"/>
  <c r="A753" i="1"/>
  <c r="G752" i="1"/>
  <c r="D752" i="1"/>
  <c r="E752" i="1" s="1"/>
  <c r="B752" i="1"/>
  <c r="C752" i="1" s="1"/>
  <c r="A752" i="1"/>
  <c r="G751" i="1"/>
  <c r="D751" i="1"/>
  <c r="B751" i="1"/>
  <c r="C751" i="1" s="1"/>
  <c r="A751" i="1"/>
  <c r="G750" i="1"/>
  <c r="D750" i="1"/>
  <c r="B750" i="1"/>
  <c r="C750" i="1" s="1"/>
  <c r="A750" i="1"/>
  <c r="G749" i="1"/>
  <c r="D749" i="1"/>
  <c r="B749" i="1"/>
  <c r="C749" i="1" s="1"/>
  <c r="A749" i="1"/>
  <c r="G748" i="1"/>
  <c r="D748" i="1"/>
  <c r="B748" i="1"/>
  <c r="C748" i="1" s="1"/>
  <c r="A748" i="1"/>
  <c r="G747" i="1"/>
  <c r="D747" i="1"/>
  <c r="B747" i="1"/>
  <c r="C747" i="1" s="1"/>
  <c r="A747" i="1"/>
  <c r="G746" i="1"/>
  <c r="D746" i="1"/>
  <c r="F746" i="1" s="1"/>
  <c r="B746" i="1"/>
  <c r="C746" i="1" s="1"/>
  <c r="A746" i="1"/>
  <c r="G745" i="1"/>
  <c r="D745" i="1"/>
  <c r="F745" i="1" s="1"/>
  <c r="B745" i="1"/>
  <c r="C745" i="1" s="1"/>
  <c r="A745" i="1"/>
  <c r="G744" i="1"/>
  <c r="D744" i="1"/>
  <c r="F744" i="1" s="1"/>
  <c r="B744" i="1"/>
  <c r="C744" i="1" s="1"/>
  <c r="A744" i="1"/>
  <c r="G743" i="1"/>
  <c r="D743" i="1"/>
  <c r="B743" i="1"/>
  <c r="C743" i="1" s="1"/>
  <c r="A743" i="1"/>
  <c r="G742" i="1"/>
  <c r="D742" i="1"/>
  <c r="B742" i="1"/>
  <c r="C742" i="1" s="1"/>
  <c r="A742" i="1"/>
  <c r="G741" i="1"/>
  <c r="D741" i="1"/>
  <c r="B741" i="1"/>
  <c r="C741" i="1" s="1"/>
  <c r="A741" i="1"/>
  <c r="G740" i="1"/>
  <c r="D740" i="1"/>
  <c r="B740" i="1"/>
  <c r="C740" i="1" s="1"/>
  <c r="A740" i="1"/>
  <c r="G739" i="1"/>
  <c r="D739" i="1"/>
  <c r="B739" i="1"/>
  <c r="C739" i="1" s="1"/>
  <c r="A739" i="1"/>
  <c r="G738" i="1"/>
  <c r="D738" i="1"/>
  <c r="F738" i="1" s="1"/>
  <c r="B738" i="1"/>
  <c r="C738" i="1" s="1"/>
  <c r="A738" i="1"/>
  <c r="G737" i="1"/>
  <c r="D737" i="1"/>
  <c r="F737" i="1" s="1"/>
  <c r="B737" i="1"/>
  <c r="C737" i="1" s="1"/>
  <c r="A737" i="1"/>
  <c r="G736" i="1"/>
  <c r="D736" i="1"/>
  <c r="B736" i="1"/>
  <c r="C736" i="1" s="1"/>
  <c r="A736" i="1"/>
  <c r="G735" i="1"/>
  <c r="D735" i="1"/>
  <c r="B735" i="1"/>
  <c r="C735" i="1" s="1"/>
  <c r="A735" i="1"/>
  <c r="G734" i="1"/>
  <c r="D734" i="1"/>
  <c r="B734" i="1"/>
  <c r="C734" i="1" s="1"/>
  <c r="A734" i="1"/>
  <c r="G733" i="1"/>
  <c r="D733" i="1"/>
  <c r="B733" i="1"/>
  <c r="C733" i="1" s="1"/>
  <c r="A733" i="1"/>
  <c r="G732" i="1"/>
  <c r="D732" i="1"/>
  <c r="B732" i="1"/>
  <c r="C732" i="1" s="1"/>
  <c r="A732" i="1"/>
  <c r="G731" i="1"/>
  <c r="D731" i="1"/>
  <c r="F731" i="1" s="1"/>
  <c r="B731" i="1"/>
  <c r="C731" i="1" s="1"/>
  <c r="A731" i="1"/>
  <c r="G730" i="1"/>
  <c r="D730" i="1"/>
  <c r="B730" i="1"/>
  <c r="C730" i="1" s="1"/>
  <c r="A730" i="1"/>
  <c r="G729" i="1"/>
  <c r="D729" i="1"/>
  <c r="B729" i="1"/>
  <c r="C729" i="1" s="1"/>
  <c r="A729" i="1"/>
  <c r="G728" i="1"/>
  <c r="D728" i="1"/>
  <c r="B728" i="1"/>
  <c r="C728" i="1" s="1"/>
  <c r="A728" i="1"/>
  <c r="G727" i="1"/>
  <c r="D727" i="1"/>
  <c r="B727" i="1"/>
  <c r="C727" i="1" s="1"/>
  <c r="A727" i="1"/>
  <c r="G726" i="1"/>
  <c r="D726" i="1"/>
  <c r="B726" i="1"/>
  <c r="C726" i="1" s="1"/>
  <c r="A726" i="1"/>
  <c r="G725" i="1"/>
  <c r="D725" i="1"/>
  <c r="B725" i="1"/>
  <c r="C725" i="1" s="1"/>
  <c r="A725" i="1"/>
  <c r="G724" i="1"/>
  <c r="D724" i="1"/>
  <c r="F724" i="1" s="1"/>
  <c r="B724" i="1"/>
  <c r="C724" i="1" s="1"/>
  <c r="A724" i="1"/>
  <c r="G723" i="1"/>
  <c r="D723" i="1"/>
  <c r="B723" i="1"/>
  <c r="C723" i="1" s="1"/>
  <c r="A723" i="1"/>
  <c r="G722" i="1"/>
  <c r="D722" i="1"/>
  <c r="F722" i="1" s="1"/>
  <c r="B722" i="1"/>
  <c r="C722" i="1" s="1"/>
  <c r="A722" i="1"/>
  <c r="G721" i="1"/>
  <c r="D721" i="1"/>
  <c r="F721" i="1" s="1"/>
  <c r="B721" i="1"/>
  <c r="C721" i="1" s="1"/>
  <c r="A721" i="1"/>
  <c r="G720" i="1"/>
  <c r="D720" i="1"/>
  <c r="E720" i="1" s="1"/>
  <c r="B720" i="1"/>
  <c r="C720" i="1" s="1"/>
  <c r="A720" i="1"/>
  <c r="G719" i="1"/>
  <c r="D719" i="1"/>
  <c r="F719" i="1" s="1"/>
  <c r="B719" i="1"/>
  <c r="C719" i="1" s="1"/>
  <c r="A719" i="1"/>
  <c r="G718" i="1"/>
  <c r="D718" i="1"/>
  <c r="F718" i="1" s="1"/>
  <c r="B718" i="1"/>
  <c r="C718" i="1" s="1"/>
  <c r="A718" i="1"/>
  <c r="G717" i="1"/>
  <c r="D717" i="1"/>
  <c r="F717" i="1" s="1"/>
  <c r="B717" i="1"/>
  <c r="C717" i="1" s="1"/>
  <c r="A717" i="1"/>
  <c r="G716" i="1"/>
  <c r="D716" i="1"/>
  <c r="B716" i="1"/>
  <c r="C716" i="1" s="1"/>
  <c r="A716" i="1"/>
  <c r="G715" i="1"/>
  <c r="D715" i="1"/>
  <c r="F715" i="1" s="1"/>
  <c r="B715" i="1"/>
  <c r="C715" i="1" s="1"/>
  <c r="A715" i="1"/>
  <c r="G714" i="1"/>
  <c r="D714" i="1"/>
  <c r="F714" i="1" s="1"/>
  <c r="B714" i="1"/>
  <c r="C714" i="1" s="1"/>
  <c r="A714" i="1"/>
  <c r="G713" i="1"/>
  <c r="D713" i="1"/>
  <c r="B713" i="1"/>
  <c r="C713" i="1" s="1"/>
  <c r="A713" i="1"/>
  <c r="G712" i="1"/>
  <c r="D712" i="1"/>
  <c r="F712" i="1" s="1"/>
  <c r="B712" i="1"/>
  <c r="C712" i="1" s="1"/>
  <c r="A712" i="1"/>
  <c r="G711" i="1"/>
  <c r="D711" i="1"/>
  <c r="B711" i="1"/>
  <c r="C711" i="1" s="1"/>
  <c r="A711" i="1"/>
  <c r="G710" i="1"/>
  <c r="D710" i="1"/>
  <c r="B710" i="1"/>
  <c r="C710" i="1" s="1"/>
  <c r="A710" i="1"/>
  <c r="G709" i="1"/>
  <c r="D709" i="1"/>
  <c r="B709" i="1"/>
  <c r="C709" i="1" s="1"/>
  <c r="A709" i="1"/>
  <c r="G708" i="1"/>
  <c r="D708" i="1"/>
  <c r="F708" i="1" s="1"/>
  <c r="B708" i="1"/>
  <c r="C708" i="1" s="1"/>
  <c r="A708" i="1"/>
  <c r="G707" i="1"/>
  <c r="D707" i="1"/>
  <c r="B707" i="1"/>
  <c r="C707" i="1" s="1"/>
  <c r="A707" i="1"/>
  <c r="G706" i="1"/>
  <c r="D706" i="1"/>
  <c r="B706" i="1"/>
  <c r="C706" i="1" s="1"/>
  <c r="A706" i="1"/>
  <c r="G705" i="1"/>
  <c r="D705" i="1"/>
  <c r="E705" i="1" s="1"/>
  <c r="B705" i="1"/>
  <c r="C705" i="1" s="1"/>
  <c r="A705" i="1"/>
  <c r="G704" i="1"/>
  <c r="D704" i="1"/>
  <c r="B704" i="1"/>
  <c r="C704" i="1" s="1"/>
  <c r="A704" i="1"/>
  <c r="G703" i="1"/>
  <c r="D703" i="1"/>
  <c r="B703" i="1"/>
  <c r="C703" i="1" s="1"/>
  <c r="A703" i="1"/>
  <c r="G702" i="1"/>
  <c r="D702" i="1"/>
  <c r="B702" i="1"/>
  <c r="C702" i="1" s="1"/>
  <c r="A702" i="1"/>
  <c r="G701" i="1"/>
  <c r="D701" i="1"/>
  <c r="F701" i="1" s="1"/>
  <c r="B701" i="1"/>
  <c r="C701" i="1" s="1"/>
  <c r="A701" i="1"/>
  <c r="G700" i="1"/>
  <c r="D700" i="1"/>
  <c r="B700" i="1"/>
  <c r="C700" i="1" s="1"/>
  <c r="A700" i="1"/>
  <c r="G699" i="1"/>
  <c r="D699" i="1"/>
  <c r="B699" i="1"/>
  <c r="C699" i="1" s="1"/>
  <c r="A699" i="1"/>
  <c r="G698" i="1"/>
  <c r="D698" i="1"/>
  <c r="B698" i="1"/>
  <c r="C698" i="1" s="1"/>
  <c r="A698" i="1"/>
  <c r="G697" i="1"/>
  <c r="D697" i="1"/>
  <c r="F697" i="1" s="1"/>
  <c r="B697" i="1"/>
  <c r="C697" i="1" s="1"/>
  <c r="A697" i="1"/>
  <c r="G696" i="1"/>
  <c r="D696" i="1"/>
  <c r="B696" i="1"/>
  <c r="C696" i="1" s="1"/>
  <c r="A696" i="1"/>
  <c r="G695" i="1"/>
  <c r="D695" i="1"/>
  <c r="B695" i="1"/>
  <c r="C695" i="1" s="1"/>
  <c r="A695" i="1"/>
  <c r="G694" i="1"/>
  <c r="D694" i="1"/>
  <c r="F694" i="1" s="1"/>
  <c r="B694" i="1"/>
  <c r="C694" i="1" s="1"/>
  <c r="A694" i="1"/>
  <c r="G693" i="1"/>
  <c r="D693" i="1"/>
  <c r="B693" i="1"/>
  <c r="C693" i="1" s="1"/>
  <c r="A693" i="1"/>
  <c r="G692" i="1"/>
  <c r="D692" i="1"/>
  <c r="F692" i="1" s="1"/>
  <c r="B692" i="1"/>
  <c r="C692" i="1" s="1"/>
  <c r="A692" i="1"/>
  <c r="G691" i="1"/>
  <c r="D691" i="1"/>
  <c r="E691" i="1" s="1"/>
  <c r="B691" i="1"/>
  <c r="C691" i="1" s="1"/>
  <c r="A691" i="1"/>
  <c r="G690" i="1"/>
  <c r="D690" i="1"/>
  <c r="B690" i="1"/>
  <c r="C690" i="1" s="1"/>
  <c r="A690" i="1"/>
  <c r="G689" i="1"/>
  <c r="D689" i="1"/>
  <c r="F689" i="1" s="1"/>
  <c r="B689" i="1"/>
  <c r="C689" i="1" s="1"/>
  <c r="A689" i="1"/>
  <c r="G688" i="1"/>
  <c r="D688" i="1"/>
  <c r="B688" i="1"/>
  <c r="C688" i="1" s="1"/>
  <c r="A688" i="1"/>
  <c r="G687" i="1"/>
  <c r="D687" i="1"/>
  <c r="B687" i="1"/>
  <c r="C687" i="1" s="1"/>
  <c r="A687" i="1"/>
  <c r="G686" i="1"/>
  <c r="D686" i="1"/>
  <c r="B686" i="1"/>
  <c r="C686" i="1" s="1"/>
  <c r="A686" i="1"/>
  <c r="G685" i="1"/>
  <c r="D685" i="1"/>
  <c r="B685" i="1"/>
  <c r="C685" i="1" s="1"/>
  <c r="A685" i="1"/>
  <c r="G684" i="1"/>
  <c r="D684" i="1"/>
  <c r="B684" i="1"/>
  <c r="C684" i="1" s="1"/>
  <c r="A684" i="1"/>
  <c r="G683" i="1"/>
  <c r="D683" i="1"/>
  <c r="B683" i="1"/>
  <c r="C683" i="1" s="1"/>
  <c r="A683" i="1"/>
  <c r="G682" i="1"/>
  <c r="D682" i="1"/>
  <c r="F682" i="1" s="1"/>
  <c r="B682" i="1"/>
  <c r="C682" i="1" s="1"/>
  <c r="A682" i="1"/>
  <c r="G681" i="1"/>
  <c r="D681" i="1"/>
  <c r="F681" i="1" s="1"/>
  <c r="B681" i="1"/>
  <c r="C681" i="1" s="1"/>
  <c r="A681" i="1"/>
  <c r="G680" i="1"/>
  <c r="D680" i="1"/>
  <c r="B680" i="1"/>
  <c r="C680" i="1" s="1"/>
  <c r="A680" i="1"/>
  <c r="G679" i="1"/>
  <c r="D679" i="1"/>
  <c r="F679" i="1" s="1"/>
  <c r="B679" i="1"/>
  <c r="C679" i="1" s="1"/>
  <c r="A679" i="1"/>
  <c r="G678" i="1"/>
  <c r="D678" i="1"/>
  <c r="B678" i="1"/>
  <c r="C678" i="1" s="1"/>
  <c r="A678" i="1"/>
  <c r="G677" i="1"/>
  <c r="D677" i="1"/>
  <c r="B677" i="1"/>
  <c r="C677" i="1" s="1"/>
  <c r="A677" i="1"/>
  <c r="G676" i="1"/>
  <c r="D676" i="1"/>
  <c r="B676" i="1"/>
  <c r="C676" i="1" s="1"/>
  <c r="A676" i="1"/>
  <c r="G675" i="1"/>
  <c r="D675" i="1"/>
  <c r="B675" i="1"/>
  <c r="C675" i="1" s="1"/>
  <c r="A675" i="1"/>
  <c r="G674" i="1"/>
  <c r="D674" i="1"/>
  <c r="F674" i="1" s="1"/>
  <c r="B674" i="1"/>
  <c r="C674" i="1" s="1"/>
  <c r="A674" i="1"/>
  <c r="G673" i="1"/>
  <c r="D673" i="1"/>
  <c r="B673" i="1"/>
  <c r="C673" i="1" s="1"/>
  <c r="A673" i="1"/>
  <c r="G672" i="1"/>
  <c r="D672" i="1"/>
  <c r="B672" i="1"/>
  <c r="C672" i="1" s="1"/>
  <c r="A672" i="1"/>
  <c r="G671" i="1"/>
  <c r="D671" i="1"/>
  <c r="B671" i="1"/>
  <c r="C671" i="1" s="1"/>
  <c r="A671" i="1"/>
  <c r="G670" i="1"/>
  <c r="D670" i="1"/>
  <c r="F670" i="1" s="1"/>
  <c r="B670" i="1"/>
  <c r="C670" i="1" s="1"/>
  <c r="A670" i="1"/>
  <c r="G669" i="1"/>
  <c r="D669" i="1"/>
  <c r="B669" i="1"/>
  <c r="C669" i="1" s="1"/>
  <c r="A669" i="1"/>
  <c r="G668" i="1"/>
  <c r="D668" i="1"/>
  <c r="B668" i="1"/>
  <c r="C668" i="1" s="1"/>
  <c r="A668" i="1"/>
  <c r="G667" i="1"/>
  <c r="D667" i="1"/>
  <c r="B667" i="1"/>
  <c r="C667" i="1" s="1"/>
  <c r="A667" i="1"/>
  <c r="G666" i="1"/>
  <c r="D666" i="1"/>
  <c r="E666" i="1" s="1"/>
  <c r="B666" i="1"/>
  <c r="C666" i="1" s="1"/>
  <c r="A666" i="1"/>
  <c r="G665" i="1"/>
  <c r="D665" i="1"/>
  <c r="E665" i="1" s="1"/>
  <c r="B665" i="1"/>
  <c r="C665" i="1" s="1"/>
  <c r="A665" i="1"/>
  <c r="G664" i="1"/>
  <c r="D664" i="1"/>
  <c r="F664" i="1" s="1"/>
  <c r="B664" i="1"/>
  <c r="C664" i="1" s="1"/>
  <c r="A664" i="1"/>
  <c r="G663" i="1"/>
  <c r="D663" i="1"/>
  <c r="B663" i="1"/>
  <c r="C663" i="1" s="1"/>
  <c r="A663" i="1"/>
  <c r="G662" i="1"/>
  <c r="D662" i="1"/>
  <c r="B662" i="1"/>
  <c r="C662" i="1" s="1"/>
  <c r="A662" i="1"/>
  <c r="G661" i="1"/>
  <c r="D661" i="1"/>
  <c r="B661" i="1"/>
  <c r="C661" i="1" s="1"/>
  <c r="A661" i="1"/>
  <c r="G660" i="1"/>
  <c r="D660" i="1"/>
  <c r="F660" i="1" s="1"/>
  <c r="B660" i="1"/>
  <c r="C660" i="1" s="1"/>
  <c r="A660" i="1"/>
  <c r="G659" i="1"/>
  <c r="D659" i="1"/>
  <c r="B659" i="1"/>
  <c r="C659" i="1" s="1"/>
  <c r="A659" i="1"/>
  <c r="G658" i="1"/>
  <c r="D658" i="1"/>
  <c r="E658" i="1" s="1"/>
  <c r="B658" i="1"/>
  <c r="C658" i="1" s="1"/>
  <c r="A658" i="1"/>
  <c r="G657" i="1"/>
  <c r="D657" i="1"/>
  <c r="F657" i="1" s="1"/>
  <c r="B657" i="1"/>
  <c r="C657" i="1" s="1"/>
  <c r="A657" i="1"/>
  <c r="G656" i="1"/>
  <c r="D656" i="1"/>
  <c r="F656" i="1" s="1"/>
  <c r="B656" i="1"/>
  <c r="C656" i="1" s="1"/>
  <c r="A656" i="1"/>
  <c r="G655" i="1"/>
  <c r="D655" i="1"/>
  <c r="B655" i="1"/>
  <c r="C655" i="1" s="1"/>
  <c r="A655" i="1"/>
  <c r="G654" i="1"/>
  <c r="D654" i="1"/>
  <c r="B654" i="1"/>
  <c r="C654" i="1" s="1"/>
  <c r="A654" i="1"/>
  <c r="G653" i="1"/>
  <c r="D653" i="1"/>
  <c r="B653" i="1"/>
  <c r="C653" i="1" s="1"/>
  <c r="A653" i="1"/>
  <c r="G652" i="1"/>
  <c r="D652" i="1"/>
  <c r="F652" i="1" s="1"/>
  <c r="B652" i="1"/>
  <c r="C652" i="1" s="1"/>
  <c r="A652" i="1"/>
  <c r="G651" i="1"/>
  <c r="D651" i="1"/>
  <c r="B651" i="1"/>
  <c r="C651" i="1" s="1"/>
  <c r="A651" i="1"/>
  <c r="G650" i="1"/>
  <c r="D650" i="1"/>
  <c r="B650" i="1"/>
  <c r="C650" i="1" s="1"/>
  <c r="A650" i="1"/>
  <c r="G649" i="1"/>
  <c r="D649" i="1"/>
  <c r="B649" i="1"/>
  <c r="C649" i="1" s="1"/>
  <c r="A649" i="1"/>
  <c r="G648" i="1"/>
  <c r="D648" i="1"/>
  <c r="B648" i="1"/>
  <c r="C648" i="1" s="1"/>
  <c r="A648" i="1"/>
  <c r="G647" i="1"/>
  <c r="D647" i="1"/>
  <c r="B647" i="1"/>
  <c r="C647" i="1" s="1"/>
  <c r="A647" i="1"/>
  <c r="G646" i="1"/>
  <c r="D646" i="1"/>
  <c r="B646" i="1"/>
  <c r="C646" i="1" s="1"/>
  <c r="A646" i="1"/>
  <c r="G645" i="1"/>
  <c r="D645" i="1"/>
  <c r="B645" i="1"/>
  <c r="C645" i="1" s="1"/>
  <c r="A645" i="1"/>
  <c r="G644" i="1"/>
  <c r="D644" i="1"/>
  <c r="B644" i="1"/>
  <c r="C644" i="1" s="1"/>
  <c r="A644" i="1"/>
  <c r="G643" i="1"/>
  <c r="D643" i="1"/>
  <c r="F643" i="1" s="1"/>
  <c r="B643" i="1"/>
  <c r="C643" i="1" s="1"/>
  <c r="A643" i="1"/>
  <c r="G642" i="1"/>
  <c r="D642" i="1"/>
  <c r="B642" i="1"/>
  <c r="C642" i="1" s="1"/>
  <c r="A642" i="1"/>
  <c r="G641" i="1"/>
  <c r="D641" i="1"/>
  <c r="F641" i="1" s="1"/>
  <c r="B641" i="1"/>
  <c r="C641" i="1" s="1"/>
  <c r="A641" i="1"/>
  <c r="G640" i="1"/>
  <c r="D640" i="1"/>
  <c r="B640" i="1"/>
  <c r="C640" i="1" s="1"/>
  <c r="A640" i="1"/>
  <c r="G639" i="1"/>
  <c r="D639" i="1"/>
  <c r="B639" i="1"/>
  <c r="C639" i="1" s="1"/>
  <c r="A639" i="1"/>
  <c r="G638" i="1"/>
  <c r="D638" i="1"/>
  <c r="F638" i="1" s="1"/>
  <c r="B638" i="1"/>
  <c r="C638" i="1" s="1"/>
  <c r="A638" i="1"/>
  <c r="G637" i="1"/>
  <c r="D637" i="1"/>
  <c r="B637" i="1"/>
  <c r="C637" i="1" s="1"/>
  <c r="A637" i="1"/>
  <c r="G636" i="1"/>
  <c r="D636" i="1"/>
  <c r="F636" i="1" s="1"/>
  <c r="B636" i="1"/>
  <c r="C636" i="1" s="1"/>
  <c r="A636" i="1"/>
  <c r="G635" i="1"/>
  <c r="D635" i="1"/>
  <c r="F635" i="1" s="1"/>
  <c r="B635" i="1"/>
  <c r="C635" i="1" s="1"/>
  <c r="A635" i="1"/>
  <c r="G634" i="1"/>
  <c r="D634" i="1"/>
  <c r="B634" i="1"/>
  <c r="C634" i="1" s="1"/>
  <c r="A634" i="1"/>
  <c r="G633" i="1"/>
  <c r="D633" i="1"/>
  <c r="B633" i="1"/>
  <c r="C633" i="1" s="1"/>
  <c r="A633" i="1"/>
  <c r="G632" i="1"/>
  <c r="D632" i="1"/>
  <c r="B632" i="1"/>
  <c r="C632" i="1" s="1"/>
  <c r="A632" i="1"/>
  <c r="G631" i="1"/>
  <c r="D631" i="1"/>
  <c r="B631" i="1"/>
  <c r="C631" i="1" s="1"/>
  <c r="A631" i="1"/>
  <c r="G630" i="1"/>
  <c r="D630" i="1"/>
  <c r="F630" i="1" s="1"/>
  <c r="B630" i="1"/>
  <c r="C630" i="1" s="1"/>
  <c r="A630" i="1"/>
  <c r="G629" i="1"/>
  <c r="D629" i="1"/>
  <c r="E629" i="1" s="1"/>
  <c r="B629" i="1"/>
  <c r="C629" i="1" s="1"/>
  <c r="A629" i="1"/>
  <c r="G628" i="1"/>
  <c r="D628" i="1"/>
  <c r="F628" i="1" s="1"/>
  <c r="B628" i="1"/>
  <c r="C628" i="1" s="1"/>
  <c r="A628" i="1"/>
  <c r="G627" i="1"/>
  <c r="D627" i="1"/>
  <c r="B627" i="1"/>
  <c r="C627" i="1" s="1"/>
  <c r="A627" i="1"/>
  <c r="G626" i="1"/>
  <c r="D626" i="1"/>
  <c r="B626" i="1"/>
  <c r="C626" i="1" s="1"/>
  <c r="A626" i="1"/>
  <c r="G625" i="1"/>
  <c r="D625" i="1"/>
  <c r="B625" i="1"/>
  <c r="C625" i="1" s="1"/>
  <c r="A625" i="1"/>
  <c r="G624" i="1"/>
  <c r="D624" i="1"/>
  <c r="F624" i="1" s="1"/>
  <c r="B624" i="1"/>
  <c r="C624" i="1" s="1"/>
  <c r="A624" i="1"/>
  <c r="G623" i="1"/>
  <c r="D623" i="1"/>
  <c r="B623" i="1"/>
  <c r="C623" i="1" s="1"/>
  <c r="A623" i="1"/>
  <c r="G622" i="1"/>
  <c r="D622" i="1"/>
  <c r="B622" i="1"/>
  <c r="C622" i="1" s="1"/>
  <c r="A622" i="1"/>
  <c r="G621" i="1"/>
  <c r="D621" i="1"/>
  <c r="B621" i="1"/>
  <c r="C621" i="1" s="1"/>
  <c r="A621" i="1"/>
  <c r="G620" i="1"/>
  <c r="D620" i="1"/>
  <c r="B620" i="1"/>
  <c r="C620" i="1" s="1"/>
  <c r="A620" i="1"/>
  <c r="G619" i="1"/>
  <c r="D619" i="1"/>
  <c r="B619" i="1"/>
  <c r="C619" i="1" s="1"/>
  <c r="A619" i="1"/>
  <c r="G618" i="1"/>
  <c r="D618" i="1"/>
  <c r="F618" i="1" s="1"/>
  <c r="B618" i="1"/>
  <c r="C618" i="1" s="1"/>
  <c r="A618" i="1"/>
  <c r="G617" i="1"/>
  <c r="D617" i="1"/>
  <c r="F617" i="1" s="1"/>
  <c r="B617" i="1"/>
  <c r="C617" i="1" s="1"/>
  <c r="A617" i="1"/>
  <c r="G616" i="1"/>
  <c r="D616" i="1"/>
  <c r="B616" i="1"/>
  <c r="C616" i="1" s="1"/>
  <c r="A616" i="1"/>
  <c r="G615" i="1"/>
  <c r="D615" i="1"/>
  <c r="E615" i="1" s="1"/>
  <c r="B615" i="1"/>
  <c r="C615" i="1" s="1"/>
  <c r="A615" i="1"/>
  <c r="G614" i="1"/>
  <c r="D614" i="1"/>
  <c r="F614" i="1" s="1"/>
  <c r="B614" i="1"/>
  <c r="C614" i="1" s="1"/>
  <c r="A614" i="1"/>
  <c r="G613" i="1"/>
  <c r="D613" i="1"/>
  <c r="E613" i="1" s="1"/>
  <c r="B613" i="1"/>
  <c r="C613" i="1" s="1"/>
  <c r="A613" i="1"/>
  <c r="G612" i="1"/>
  <c r="D612" i="1"/>
  <c r="F612" i="1" s="1"/>
  <c r="B612" i="1"/>
  <c r="C612" i="1" s="1"/>
  <c r="A612" i="1"/>
  <c r="G611" i="1"/>
  <c r="D611" i="1"/>
  <c r="B611" i="1"/>
  <c r="C611" i="1" s="1"/>
  <c r="A611" i="1"/>
  <c r="G610" i="1"/>
  <c r="D610" i="1"/>
  <c r="F610" i="1" s="1"/>
  <c r="B610" i="1"/>
  <c r="C610" i="1" s="1"/>
  <c r="A610" i="1"/>
  <c r="G609" i="1"/>
  <c r="D609" i="1"/>
  <c r="F609" i="1" s="1"/>
  <c r="B609" i="1"/>
  <c r="C609" i="1" s="1"/>
  <c r="A609" i="1"/>
  <c r="G608" i="1"/>
  <c r="D608" i="1"/>
  <c r="B608" i="1"/>
  <c r="C608" i="1" s="1"/>
  <c r="A608" i="1"/>
  <c r="G607" i="1"/>
  <c r="D607" i="1"/>
  <c r="F607" i="1" s="1"/>
  <c r="B607" i="1"/>
  <c r="C607" i="1" s="1"/>
  <c r="A607" i="1"/>
  <c r="G606" i="1"/>
  <c r="D606" i="1"/>
  <c r="F606" i="1" s="1"/>
  <c r="B606" i="1"/>
  <c r="C606" i="1" s="1"/>
  <c r="A606" i="1"/>
  <c r="G605" i="1"/>
  <c r="D605" i="1"/>
  <c r="E605" i="1" s="1"/>
  <c r="B605" i="1"/>
  <c r="C605" i="1" s="1"/>
  <c r="A605" i="1"/>
  <c r="G604" i="1"/>
  <c r="D604" i="1"/>
  <c r="E604" i="1" s="1"/>
  <c r="B604" i="1"/>
  <c r="C604" i="1" s="1"/>
  <c r="A604" i="1"/>
  <c r="G603" i="1"/>
  <c r="D603" i="1"/>
  <c r="F603" i="1" s="1"/>
  <c r="B603" i="1"/>
  <c r="C603" i="1" s="1"/>
  <c r="A603" i="1"/>
  <c r="G602" i="1"/>
  <c r="D602" i="1"/>
  <c r="F602" i="1" s="1"/>
  <c r="B602" i="1"/>
  <c r="C602" i="1" s="1"/>
  <c r="A602" i="1"/>
  <c r="G601" i="1"/>
  <c r="D601" i="1"/>
  <c r="B601" i="1"/>
  <c r="C601" i="1" s="1"/>
  <c r="A601" i="1"/>
  <c r="G600" i="1"/>
  <c r="D600" i="1"/>
  <c r="E600" i="1" s="1"/>
  <c r="B600" i="1"/>
  <c r="C600" i="1" s="1"/>
  <c r="A600" i="1"/>
  <c r="G599" i="1"/>
  <c r="D599" i="1"/>
  <c r="B599" i="1"/>
  <c r="C599" i="1" s="1"/>
  <c r="A599" i="1"/>
  <c r="G598" i="1"/>
  <c r="D598" i="1"/>
  <c r="B598" i="1"/>
  <c r="C598" i="1" s="1"/>
  <c r="A598" i="1"/>
  <c r="G597" i="1"/>
  <c r="D597" i="1"/>
  <c r="B597" i="1"/>
  <c r="C597" i="1" s="1"/>
  <c r="A597" i="1"/>
  <c r="G596" i="1"/>
  <c r="D596" i="1"/>
  <c r="F596" i="1" s="1"/>
  <c r="B596" i="1"/>
  <c r="C596" i="1" s="1"/>
  <c r="A596" i="1"/>
  <c r="G595" i="1"/>
  <c r="D595" i="1"/>
  <c r="B595" i="1"/>
  <c r="C595" i="1" s="1"/>
  <c r="A595" i="1"/>
  <c r="G594" i="1"/>
  <c r="D594" i="1"/>
  <c r="B594" i="1"/>
  <c r="C594" i="1" s="1"/>
  <c r="A594" i="1"/>
  <c r="G593" i="1"/>
  <c r="D593" i="1"/>
  <c r="F593" i="1" s="1"/>
  <c r="B593" i="1"/>
  <c r="C593" i="1" s="1"/>
  <c r="A593" i="1"/>
  <c r="G592" i="1"/>
  <c r="D592" i="1"/>
  <c r="B592" i="1"/>
  <c r="C592" i="1" s="1"/>
  <c r="A592" i="1"/>
  <c r="G591" i="1"/>
  <c r="D591" i="1"/>
  <c r="B591" i="1"/>
  <c r="C591" i="1" s="1"/>
  <c r="A591" i="1"/>
  <c r="G590" i="1"/>
  <c r="D590" i="1"/>
  <c r="B590" i="1"/>
  <c r="C590" i="1" s="1"/>
  <c r="A590" i="1"/>
  <c r="G589" i="1"/>
  <c r="D589" i="1"/>
  <c r="F589" i="1" s="1"/>
  <c r="B589" i="1"/>
  <c r="C589" i="1" s="1"/>
  <c r="A589" i="1"/>
  <c r="G588" i="1"/>
  <c r="D588" i="1"/>
  <c r="F588" i="1" s="1"/>
  <c r="B588" i="1"/>
  <c r="C588" i="1" s="1"/>
  <c r="A588" i="1"/>
  <c r="G587" i="1"/>
  <c r="D587" i="1"/>
  <c r="F587" i="1" s="1"/>
  <c r="B587" i="1"/>
  <c r="C587" i="1" s="1"/>
  <c r="A587" i="1"/>
  <c r="G586" i="1"/>
  <c r="D586" i="1"/>
  <c r="F586" i="1" s="1"/>
  <c r="B586" i="1"/>
  <c r="C586" i="1" s="1"/>
  <c r="A586" i="1"/>
  <c r="G585" i="1"/>
  <c r="D585" i="1"/>
  <c r="B585" i="1"/>
  <c r="C585" i="1" s="1"/>
  <c r="A585" i="1"/>
  <c r="G584" i="1"/>
  <c r="D584" i="1"/>
  <c r="F584" i="1" s="1"/>
  <c r="B584" i="1"/>
  <c r="C584" i="1" s="1"/>
  <c r="A584" i="1"/>
  <c r="G583" i="1"/>
  <c r="D583" i="1"/>
  <c r="E583" i="1" s="1"/>
  <c r="B583" i="1"/>
  <c r="C583" i="1" s="1"/>
  <c r="A583" i="1"/>
  <c r="G582" i="1"/>
  <c r="D582" i="1"/>
  <c r="B582" i="1"/>
  <c r="C582" i="1" s="1"/>
  <c r="A582" i="1"/>
  <c r="G581" i="1"/>
  <c r="D581" i="1"/>
  <c r="B581" i="1"/>
  <c r="C581" i="1" s="1"/>
  <c r="A581" i="1"/>
  <c r="G580" i="1"/>
  <c r="D580" i="1"/>
  <c r="B580" i="1"/>
  <c r="C580" i="1" s="1"/>
  <c r="A580" i="1"/>
  <c r="G579" i="1"/>
  <c r="D579" i="1"/>
  <c r="E579" i="1" s="1"/>
  <c r="B579" i="1"/>
  <c r="C579" i="1" s="1"/>
  <c r="A579" i="1"/>
  <c r="G578" i="1"/>
  <c r="D578" i="1"/>
  <c r="B578" i="1"/>
  <c r="C578" i="1" s="1"/>
  <c r="A578" i="1"/>
  <c r="G577" i="1"/>
  <c r="D577" i="1"/>
  <c r="B577" i="1"/>
  <c r="C577" i="1" s="1"/>
  <c r="A577" i="1"/>
  <c r="G576" i="1"/>
  <c r="D576" i="1"/>
  <c r="B576" i="1"/>
  <c r="C576" i="1" s="1"/>
  <c r="A576" i="1"/>
  <c r="G575" i="1"/>
  <c r="D575" i="1"/>
  <c r="E575" i="1" s="1"/>
  <c r="B575" i="1"/>
  <c r="C575" i="1" s="1"/>
  <c r="A575" i="1"/>
  <c r="G574" i="1"/>
  <c r="D574" i="1"/>
  <c r="E574" i="1" s="1"/>
  <c r="B574" i="1"/>
  <c r="C574" i="1" s="1"/>
  <c r="A574" i="1"/>
  <c r="G573" i="1"/>
  <c r="D573" i="1"/>
  <c r="E573" i="1" s="1"/>
  <c r="B573" i="1"/>
  <c r="C573" i="1" s="1"/>
  <c r="A573" i="1"/>
  <c r="G572" i="1"/>
  <c r="D572" i="1"/>
  <c r="B572" i="1"/>
  <c r="C572" i="1" s="1"/>
  <c r="A572" i="1"/>
  <c r="G571" i="1"/>
  <c r="D571" i="1"/>
  <c r="F571" i="1" s="1"/>
  <c r="B571" i="1"/>
  <c r="C571" i="1" s="1"/>
  <c r="A571" i="1"/>
  <c r="G570" i="1"/>
  <c r="D570" i="1"/>
  <c r="F570" i="1" s="1"/>
  <c r="B570" i="1"/>
  <c r="C570" i="1" s="1"/>
  <c r="A570" i="1"/>
  <c r="G569" i="1"/>
  <c r="D569" i="1"/>
  <c r="B569" i="1"/>
  <c r="C569" i="1" s="1"/>
  <c r="A569" i="1"/>
  <c r="G568" i="1"/>
  <c r="D568" i="1"/>
  <c r="F568" i="1" s="1"/>
  <c r="B568" i="1"/>
  <c r="C568" i="1" s="1"/>
  <c r="A568" i="1"/>
  <c r="G567" i="1"/>
  <c r="D567" i="1"/>
  <c r="F567" i="1" s="1"/>
  <c r="B567" i="1"/>
  <c r="C567" i="1" s="1"/>
  <c r="A567" i="1"/>
  <c r="G566" i="1"/>
  <c r="D566" i="1"/>
  <c r="B566" i="1"/>
  <c r="C566" i="1" s="1"/>
  <c r="A566" i="1"/>
  <c r="G565" i="1"/>
  <c r="D565" i="1"/>
  <c r="E565" i="1" s="1"/>
  <c r="B565" i="1"/>
  <c r="C565" i="1" s="1"/>
  <c r="A565" i="1"/>
  <c r="G564" i="1"/>
  <c r="D564" i="1"/>
  <c r="F564" i="1" s="1"/>
  <c r="B564" i="1"/>
  <c r="C564" i="1" s="1"/>
  <c r="A564" i="1"/>
  <c r="G563" i="1"/>
  <c r="D563" i="1"/>
  <c r="B563" i="1"/>
  <c r="C563" i="1" s="1"/>
  <c r="A563" i="1"/>
  <c r="G562" i="1"/>
  <c r="D562" i="1"/>
  <c r="B562" i="1"/>
  <c r="C562" i="1" s="1"/>
  <c r="A562" i="1"/>
  <c r="G561" i="1"/>
  <c r="D561" i="1"/>
  <c r="B561" i="1"/>
  <c r="C561" i="1" s="1"/>
  <c r="A561" i="1"/>
  <c r="G560" i="1"/>
  <c r="D560" i="1"/>
  <c r="F560" i="1" s="1"/>
  <c r="B560" i="1"/>
  <c r="C560" i="1" s="1"/>
  <c r="A560" i="1"/>
  <c r="G559" i="1"/>
  <c r="D559" i="1"/>
  <c r="F559" i="1" s="1"/>
  <c r="B559" i="1"/>
  <c r="C559" i="1" s="1"/>
  <c r="A559" i="1"/>
  <c r="G558" i="1"/>
  <c r="D558" i="1"/>
  <c r="E558" i="1" s="1"/>
  <c r="B558" i="1"/>
  <c r="C558" i="1" s="1"/>
  <c r="A558" i="1"/>
  <c r="G557" i="1"/>
  <c r="D557" i="1"/>
  <c r="F557" i="1" s="1"/>
  <c r="B557" i="1"/>
  <c r="C557" i="1" s="1"/>
  <c r="A557" i="1"/>
  <c r="G556" i="1"/>
  <c r="D556" i="1"/>
  <c r="B556" i="1"/>
  <c r="C556" i="1" s="1"/>
  <c r="A556" i="1"/>
  <c r="G555" i="1"/>
  <c r="D555" i="1"/>
  <c r="B555" i="1"/>
  <c r="C555" i="1" s="1"/>
  <c r="A555" i="1"/>
  <c r="G554" i="1"/>
  <c r="D554" i="1"/>
  <c r="F554" i="1" s="1"/>
  <c r="B554" i="1"/>
  <c r="C554" i="1" s="1"/>
  <c r="A554" i="1"/>
  <c r="G553" i="1"/>
  <c r="D553" i="1"/>
  <c r="B553" i="1"/>
  <c r="C553" i="1" s="1"/>
  <c r="A553" i="1"/>
  <c r="G552" i="1"/>
  <c r="D552" i="1"/>
  <c r="E552" i="1" s="1"/>
  <c r="B552" i="1"/>
  <c r="C552" i="1" s="1"/>
  <c r="A552" i="1"/>
  <c r="G551" i="1"/>
  <c r="D551" i="1"/>
  <c r="E551" i="1" s="1"/>
  <c r="B551" i="1"/>
  <c r="C551" i="1" s="1"/>
  <c r="A551" i="1"/>
  <c r="G550" i="1"/>
  <c r="D550" i="1"/>
  <c r="B550" i="1"/>
  <c r="C550" i="1" s="1"/>
  <c r="A550" i="1"/>
  <c r="G549" i="1"/>
  <c r="D549" i="1"/>
  <c r="F549" i="1" s="1"/>
  <c r="B549" i="1"/>
  <c r="C549" i="1" s="1"/>
  <c r="A549" i="1"/>
  <c r="G548" i="1"/>
  <c r="D548" i="1"/>
  <c r="B548" i="1"/>
  <c r="C548" i="1" s="1"/>
  <c r="A548" i="1"/>
  <c r="G547" i="1"/>
  <c r="D547" i="1"/>
  <c r="E547" i="1" s="1"/>
  <c r="B547" i="1"/>
  <c r="C547" i="1" s="1"/>
  <c r="A547" i="1"/>
  <c r="G546" i="1"/>
  <c r="D546" i="1"/>
  <c r="B546" i="1"/>
  <c r="C546" i="1" s="1"/>
  <c r="A546" i="1"/>
  <c r="G545" i="1"/>
  <c r="D545" i="1"/>
  <c r="B545" i="1"/>
  <c r="C545" i="1" s="1"/>
  <c r="A545" i="1"/>
  <c r="G544" i="1"/>
  <c r="D544" i="1"/>
  <c r="F544" i="1" s="1"/>
  <c r="B544" i="1"/>
  <c r="C544" i="1" s="1"/>
  <c r="A544" i="1"/>
  <c r="G543" i="1"/>
  <c r="D543" i="1"/>
  <c r="F543" i="1" s="1"/>
  <c r="B543" i="1"/>
  <c r="C543" i="1" s="1"/>
  <c r="A543" i="1"/>
  <c r="G542" i="1"/>
  <c r="D542" i="1"/>
  <c r="B542" i="1"/>
  <c r="C542" i="1" s="1"/>
  <c r="A542" i="1"/>
  <c r="G541" i="1"/>
  <c r="D541" i="1"/>
  <c r="B541" i="1"/>
  <c r="C541" i="1" s="1"/>
  <c r="A541" i="1"/>
  <c r="G540" i="1"/>
  <c r="D540" i="1"/>
  <c r="B540" i="1"/>
  <c r="C540" i="1" s="1"/>
  <c r="A540" i="1"/>
  <c r="G539" i="1"/>
  <c r="D539" i="1"/>
  <c r="F539" i="1" s="1"/>
  <c r="B539" i="1"/>
  <c r="C539" i="1" s="1"/>
  <c r="A539" i="1"/>
  <c r="G538" i="1"/>
  <c r="D538" i="1"/>
  <c r="F538" i="1" s="1"/>
  <c r="B538" i="1"/>
  <c r="C538" i="1" s="1"/>
  <c r="A538" i="1"/>
  <c r="G537" i="1"/>
  <c r="D537" i="1"/>
  <c r="F537" i="1" s="1"/>
  <c r="B537" i="1"/>
  <c r="C537" i="1" s="1"/>
  <c r="A537" i="1"/>
  <c r="G536" i="1"/>
  <c r="D536" i="1"/>
  <c r="B536" i="1"/>
  <c r="C536" i="1" s="1"/>
  <c r="A536" i="1"/>
  <c r="G535" i="1"/>
  <c r="D535" i="1"/>
  <c r="B535" i="1"/>
  <c r="C535" i="1" s="1"/>
  <c r="A535" i="1"/>
  <c r="G534" i="1"/>
  <c r="D534" i="1"/>
  <c r="F534" i="1" s="1"/>
  <c r="B534" i="1"/>
  <c r="C534" i="1" s="1"/>
  <c r="A534" i="1"/>
  <c r="G533" i="1"/>
  <c r="D533" i="1"/>
  <c r="F533" i="1" s="1"/>
  <c r="B533" i="1"/>
  <c r="C533" i="1" s="1"/>
  <c r="A533" i="1"/>
  <c r="G532" i="1"/>
  <c r="D532" i="1"/>
  <c r="F532" i="1" s="1"/>
  <c r="B532" i="1"/>
  <c r="C532" i="1" s="1"/>
  <c r="A532" i="1"/>
  <c r="G531" i="1"/>
  <c r="D531" i="1"/>
  <c r="E531" i="1" s="1"/>
  <c r="B531" i="1"/>
  <c r="C531" i="1" s="1"/>
  <c r="A531" i="1"/>
  <c r="G530" i="1"/>
  <c r="D530" i="1"/>
  <c r="B530" i="1"/>
  <c r="C530" i="1" s="1"/>
  <c r="A530" i="1"/>
  <c r="G529" i="1"/>
  <c r="D529" i="1"/>
  <c r="F529" i="1" s="1"/>
  <c r="B529" i="1"/>
  <c r="C529" i="1" s="1"/>
  <c r="A529" i="1"/>
  <c r="G528" i="1"/>
  <c r="D528" i="1"/>
  <c r="B528" i="1"/>
  <c r="C528" i="1" s="1"/>
  <c r="A528" i="1"/>
  <c r="G527" i="1"/>
  <c r="D527" i="1"/>
  <c r="B527" i="1"/>
  <c r="C527" i="1" s="1"/>
  <c r="A527" i="1"/>
  <c r="G526" i="1"/>
  <c r="D526" i="1"/>
  <c r="B526" i="1"/>
  <c r="C526" i="1" s="1"/>
  <c r="A526" i="1"/>
  <c r="G525" i="1"/>
  <c r="D525" i="1"/>
  <c r="B525" i="1"/>
  <c r="C525" i="1" s="1"/>
  <c r="A525" i="1"/>
  <c r="G524" i="1"/>
  <c r="D524" i="1"/>
  <c r="F524" i="1" s="1"/>
  <c r="B524" i="1"/>
  <c r="C524" i="1" s="1"/>
  <c r="A524" i="1"/>
  <c r="G523" i="1"/>
  <c r="D523" i="1"/>
  <c r="B523" i="1"/>
  <c r="C523" i="1" s="1"/>
  <c r="A523" i="1"/>
  <c r="G522" i="1"/>
  <c r="D522" i="1"/>
  <c r="B522" i="1"/>
  <c r="C522" i="1" s="1"/>
  <c r="A522" i="1"/>
  <c r="G521" i="1"/>
  <c r="D521" i="1"/>
  <c r="F521" i="1" s="1"/>
  <c r="B521" i="1"/>
  <c r="C521" i="1" s="1"/>
  <c r="A521" i="1"/>
  <c r="G520" i="1"/>
  <c r="D520" i="1"/>
  <c r="B520" i="1"/>
  <c r="C520" i="1" s="1"/>
  <c r="A520" i="1"/>
  <c r="G519" i="1"/>
  <c r="D519" i="1"/>
  <c r="F519" i="1" s="1"/>
  <c r="B519" i="1"/>
  <c r="C519" i="1" s="1"/>
  <c r="A519" i="1"/>
  <c r="G518" i="1"/>
  <c r="D518" i="1"/>
  <c r="F518" i="1" s="1"/>
  <c r="B518" i="1"/>
  <c r="C518" i="1" s="1"/>
  <c r="A518" i="1"/>
  <c r="G517" i="1"/>
  <c r="D517" i="1"/>
  <c r="F517" i="1" s="1"/>
  <c r="B517" i="1"/>
  <c r="C517" i="1" s="1"/>
  <c r="A517" i="1"/>
  <c r="G516" i="1"/>
  <c r="D516" i="1"/>
  <c r="B516" i="1"/>
  <c r="C516" i="1" s="1"/>
  <c r="A516" i="1"/>
  <c r="G515" i="1"/>
  <c r="D515" i="1"/>
  <c r="B515" i="1"/>
  <c r="C515" i="1" s="1"/>
  <c r="A515" i="1"/>
  <c r="G514" i="1"/>
  <c r="D514" i="1"/>
  <c r="F514" i="1" s="1"/>
  <c r="B514" i="1"/>
  <c r="C514" i="1" s="1"/>
  <c r="A514" i="1"/>
  <c r="G513" i="1"/>
  <c r="D513" i="1"/>
  <c r="B513" i="1"/>
  <c r="C513" i="1" s="1"/>
  <c r="A513" i="1"/>
  <c r="G512" i="1"/>
  <c r="D512" i="1"/>
  <c r="B512" i="1"/>
  <c r="C512" i="1" s="1"/>
  <c r="A512" i="1"/>
  <c r="G511" i="1"/>
  <c r="D511" i="1"/>
  <c r="F511" i="1" s="1"/>
  <c r="B511" i="1"/>
  <c r="C511" i="1" s="1"/>
  <c r="A511" i="1"/>
  <c r="G510" i="1"/>
  <c r="D510" i="1"/>
  <c r="B510" i="1"/>
  <c r="C510" i="1" s="1"/>
  <c r="A510" i="1"/>
  <c r="G509" i="1"/>
  <c r="D509" i="1"/>
  <c r="F509" i="1" s="1"/>
  <c r="B509" i="1"/>
  <c r="C509" i="1" s="1"/>
  <c r="A509" i="1"/>
  <c r="G508" i="1"/>
  <c r="D508" i="1"/>
  <c r="F508" i="1" s="1"/>
  <c r="B508" i="1"/>
  <c r="C508" i="1" s="1"/>
  <c r="A508" i="1"/>
  <c r="G507" i="1"/>
  <c r="D507" i="1"/>
  <c r="F507" i="1" s="1"/>
  <c r="B507" i="1"/>
  <c r="C507" i="1" s="1"/>
  <c r="A507" i="1"/>
  <c r="G506" i="1"/>
  <c r="D506" i="1"/>
  <c r="B506" i="1"/>
  <c r="C506" i="1" s="1"/>
  <c r="A506" i="1"/>
  <c r="G505" i="1"/>
  <c r="D505" i="1"/>
  <c r="B505" i="1"/>
  <c r="C505" i="1" s="1"/>
  <c r="A505" i="1"/>
  <c r="G504" i="1"/>
  <c r="D504" i="1"/>
  <c r="F504" i="1" s="1"/>
  <c r="B504" i="1"/>
  <c r="C504" i="1" s="1"/>
  <c r="A504" i="1"/>
  <c r="G503" i="1"/>
  <c r="D503" i="1"/>
  <c r="B503" i="1"/>
  <c r="C503" i="1" s="1"/>
  <c r="A503" i="1"/>
  <c r="G502" i="1"/>
  <c r="D502" i="1"/>
  <c r="B502" i="1"/>
  <c r="C502" i="1" s="1"/>
  <c r="A502" i="1"/>
  <c r="G501" i="1"/>
  <c r="D501" i="1"/>
  <c r="B501" i="1"/>
  <c r="C501" i="1" s="1"/>
  <c r="A501" i="1"/>
  <c r="G500" i="1"/>
  <c r="D500" i="1"/>
  <c r="B500" i="1"/>
  <c r="C500" i="1" s="1"/>
  <c r="A500" i="1"/>
  <c r="G499" i="1"/>
  <c r="D499" i="1"/>
  <c r="F499" i="1" s="1"/>
  <c r="B499" i="1"/>
  <c r="C499" i="1" s="1"/>
  <c r="A499" i="1"/>
  <c r="G498" i="1"/>
  <c r="D498" i="1"/>
  <c r="F498" i="1" s="1"/>
  <c r="B498" i="1"/>
  <c r="C498" i="1" s="1"/>
  <c r="A498" i="1"/>
  <c r="G497" i="1"/>
  <c r="D497" i="1"/>
  <c r="F497" i="1" s="1"/>
  <c r="B497" i="1"/>
  <c r="C497" i="1" s="1"/>
  <c r="A497" i="1"/>
  <c r="G496" i="1"/>
  <c r="D496" i="1"/>
  <c r="B496" i="1"/>
  <c r="C496" i="1" s="1"/>
  <c r="A496" i="1"/>
  <c r="G495" i="1"/>
  <c r="D495" i="1"/>
  <c r="B495" i="1"/>
  <c r="C495" i="1" s="1"/>
  <c r="A495" i="1"/>
  <c r="G494" i="1"/>
  <c r="D494" i="1"/>
  <c r="F494" i="1" s="1"/>
  <c r="B494" i="1"/>
  <c r="C494" i="1" s="1"/>
  <c r="A494" i="1"/>
  <c r="G493" i="1"/>
  <c r="D493" i="1"/>
  <c r="F493" i="1" s="1"/>
  <c r="B493" i="1"/>
  <c r="C493" i="1" s="1"/>
  <c r="A493" i="1"/>
  <c r="G492" i="1"/>
  <c r="D492" i="1"/>
  <c r="B492" i="1"/>
  <c r="C492" i="1" s="1"/>
  <c r="A492" i="1"/>
  <c r="G491" i="1"/>
  <c r="D491" i="1"/>
  <c r="B491" i="1"/>
  <c r="C491" i="1" s="1"/>
  <c r="A491" i="1"/>
  <c r="G490" i="1"/>
  <c r="D490" i="1"/>
  <c r="B490" i="1"/>
  <c r="C490" i="1" s="1"/>
  <c r="A490" i="1"/>
  <c r="G489" i="1"/>
  <c r="D489" i="1"/>
  <c r="F489" i="1" s="1"/>
  <c r="B489" i="1"/>
  <c r="C489" i="1" s="1"/>
  <c r="A489" i="1"/>
  <c r="G488" i="1"/>
  <c r="D488" i="1"/>
  <c r="B488" i="1"/>
  <c r="C488" i="1" s="1"/>
  <c r="A488" i="1"/>
  <c r="G487" i="1"/>
  <c r="D487" i="1"/>
  <c r="F487" i="1" s="1"/>
  <c r="B487" i="1"/>
  <c r="C487" i="1" s="1"/>
  <c r="A487" i="1"/>
  <c r="G486" i="1"/>
  <c r="D486" i="1"/>
  <c r="B486" i="1"/>
  <c r="C486" i="1" s="1"/>
  <c r="A486" i="1"/>
  <c r="G485" i="1"/>
  <c r="D485" i="1"/>
  <c r="B485" i="1"/>
  <c r="C485" i="1" s="1"/>
  <c r="A485" i="1"/>
  <c r="G484" i="1"/>
  <c r="D484" i="1"/>
  <c r="F484" i="1" s="1"/>
  <c r="B484" i="1"/>
  <c r="C484" i="1" s="1"/>
  <c r="A484" i="1"/>
  <c r="G483" i="1"/>
  <c r="D483" i="1"/>
  <c r="B483" i="1"/>
  <c r="C483" i="1" s="1"/>
  <c r="A483" i="1"/>
  <c r="G482" i="1"/>
  <c r="D482" i="1"/>
  <c r="F482" i="1" s="1"/>
  <c r="B482" i="1"/>
  <c r="C482" i="1" s="1"/>
  <c r="A482" i="1"/>
  <c r="G481" i="1"/>
  <c r="D481" i="1"/>
  <c r="F481" i="1" s="1"/>
  <c r="B481" i="1"/>
  <c r="C481" i="1" s="1"/>
  <c r="A481" i="1"/>
  <c r="G480" i="1"/>
  <c r="D480" i="1"/>
  <c r="B480" i="1"/>
  <c r="C480" i="1" s="1"/>
  <c r="A480" i="1"/>
  <c r="G479" i="1"/>
  <c r="D479" i="1"/>
  <c r="F479" i="1" s="1"/>
  <c r="B479" i="1"/>
  <c r="C479" i="1" s="1"/>
  <c r="A479" i="1"/>
  <c r="G478" i="1"/>
  <c r="D478" i="1"/>
  <c r="B478" i="1"/>
  <c r="C478" i="1" s="1"/>
  <c r="A478" i="1"/>
  <c r="G477" i="1"/>
  <c r="D477" i="1"/>
  <c r="B477" i="1"/>
  <c r="C477" i="1" s="1"/>
  <c r="A477" i="1"/>
  <c r="G476" i="1"/>
  <c r="D476" i="1"/>
  <c r="B476" i="1"/>
  <c r="C476" i="1" s="1"/>
  <c r="A476" i="1"/>
  <c r="G475" i="1"/>
  <c r="D475" i="1"/>
  <c r="B475" i="1"/>
  <c r="C475" i="1" s="1"/>
  <c r="A475" i="1"/>
  <c r="G474" i="1"/>
  <c r="D474" i="1"/>
  <c r="F474" i="1" s="1"/>
  <c r="B474" i="1"/>
  <c r="C474" i="1" s="1"/>
  <c r="A474" i="1"/>
  <c r="G473" i="1"/>
  <c r="D473" i="1"/>
  <c r="F473" i="1" s="1"/>
  <c r="B473" i="1"/>
  <c r="C473" i="1" s="1"/>
  <c r="A473" i="1"/>
  <c r="G472" i="1"/>
  <c r="D472" i="1"/>
  <c r="F472" i="1" s="1"/>
  <c r="B472" i="1"/>
  <c r="C472" i="1" s="1"/>
  <c r="A472" i="1"/>
  <c r="G471" i="1"/>
  <c r="D471" i="1"/>
  <c r="B471" i="1"/>
  <c r="C471" i="1" s="1"/>
  <c r="A471" i="1"/>
  <c r="G470" i="1"/>
  <c r="D470" i="1"/>
  <c r="B470" i="1"/>
  <c r="C470" i="1" s="1"/>
  <c r="A470" i="1"/>
  <c r="G469" i="1"/>
  <c r="D469" i="1"/>
  <c r="F469" i="1" s="1"/>
  <c r="B469" i="1"/>
  <c r="C469" i="1" s="1"/>
  <c r="A469" i="1"/>
  <c r="G468" i="1"/>
  <c r="D468" i="1"/>
  <c r="F468" i="1" s="1"/>
  <c r="B468" i="1"/>
  <c r="C468" i="1" s="1"/>
  <c r="A468" i="1"/>
  <c r="G467" i="1"/>
  <c r="D467" i="1"/>
  <c r="B467" i="1"/>
  <c r="C467" i="1" s="1"/>
  <c r="A467" i="1"/>
  <c r="G466" i="1"/>
  <c r="D466" i="1"/>
  <c r="B466" i="1"/>
  <c r="C466" i="1" s="1"/>
  <c r="A466" i="1"/>
  <c r="G465" i="1"/>
  <c r="D465" i="1"/>
  <c r="B465" i="1"/>
  <c r="C465" i="1" s="1"/>
  <c r="A465" i="1"/>
  <c r="G464" i="1"/>
  <c r="D464" i="1"/>
  <c r="F464" i="1" s="1"/>
  <c r="B464" i="1"/>
  <c r="C464" i="1" s="1"/>
  <c r="A464" i="1"/>
  <c r="G463" i="1"/>
  <c r="D463" i="1"/>
  <c r="B463" i="1"/>
  <c r="C463" i="1" s="1"/>
  <c r="A463" i="1"/>
  <c r="G462" i="1"/>
  <c r="D462" i="1"/>
  <c r="B462" i="1"/>
  <c r="C462" i="1" s="1"/>
  <c r="A462" i="1"/>
  <c r="G461" i="1"/>
  <c r="D461" i="1"/>
  <c r="B461" i="1"/>
  <c r="C461" i="1" s="1"/>
  <c r="A461" i="1"/>
  <c r="G460" i="1"/>
  <c r="D460" i="1"/>
  <c r="B460" i="1"/>
  <c r="C460" i="1" s="1"/>
  <c r="A460" i="1"/>
  <c r="G459" i="1"/>
  <c r="D459" i="1"/>
  <c r="F459" i="1" s="1"/>
  <c r="B459" i="1"/>
  <c r="C459" i="1" s="1"/>
  <c r="A459" i="1"/>
  <c r="G458" i="1"/>
  <c r="D458" i="1"/>
  <c r="B458" i="1"/>
  <c r="C458" i="1" s="1"/>
  <c r="A458" i="1"/>
  <c r="G457" i="1"/>
  <c r="D457" i="1"/>
  <c r="F457" i="1" s="1"/>
  <c r="B457" i="1"/>
  <c r="C457" i="1" s="1"/>
  <c r="A457" i="1"/>
  <c r="G456" i="1"/>
  <c r="D456" i="1"/>
  <c r="F456" i="1" s="1"/>
  <c r="B456" i="1"/>
  <c r="C456" i="1" s="1"/>
  <c r="A456" i="1"/>
  <c r="G455" i="1"/>
  <c r="D455" i="1"/>
  <c r="B455" i="1"/>
  <c r="C455" i="1" s="1"/>
  <c r="A455" i="1"/>
  <c r="G454" i="1"/>
  <c r="D454" i="1"/>
  <c r="F454" i="1" s="1"/>
  <c r="B454" i="1"/>
  <c r="C454" i="1" s="1"/>
  <c r="A454" i="1"/>
  <c r="G453" i="1"/>
  <c r="D453" i="1"/>
  <c r="B453" i="1"/>
  <c r="C453" i="1" s="1"/>
  <c r="A453" i="1"/>
  <c r="G452" i="1"/>
  <c r="D452" i="1"/>
  <c r="B452" i="1"/>
  <c r="C452" i="1" s="1"/>
  <c r="A452" i="1"/>
  <c r="G451" i="1"/>
  <c r="D451" i="1"/>
  <c r="B451" i="1"/>
  <c r="C451" i="1" s="1"/>
  <c r="A451" i="1"/>
  <c r="G450" i="1"/>
  <c r="D450" i="1"/>
  <c r="B450" i="1"/>
  <c r="C450" i="1" s="1"/>
  <c r="A450" i="1"/>
  <c r="G449" i="1"/>
  <c r="D449" i="1"/>
  <c r="B449" i="1"/>
  <c r="C449" i="1" s="1"/>
  <c r="A449" i="1"/>
  <c r="G448" i="1"/>
  <c r="D448" i="1"/>
  <c r="F448" i="1" s="1"/>
  <c r="B448" i="1"/>
  <c r="C448" i="1" s="1"/>
  <c r="A448" i="1"/>
  <c r="G447" i="1"/>
  <c r="D447" i="1"/>
  <c r="F447" i="1" s="1"/>
  <c r="B447" i="1"/>
  <c r="C447" i="1" s="1"/>
  <c r="A447" i="1"/>
  <c r="G446" i="1"/>
  <c r="D446" i="1"/>
  <c r="B446" i="1"/>
  <c r="C446" i="1" s="1"/>
  <c r="A446" i="1"/>
  <c r="G445" i="1"/>
  <c r="D445" i="1"/>
  <c r="B445" i="1"/>
  <c r="C445" i="1" s="1"/>
  <c r="A445" i="1"/>
  <c r="G444" i="1"/>
  <c r="D444" i="1"/>
  <c r="F444" i="1" s="1"/>
  <c r="B444" i="1"/>
  <c r="C444" i="1" s="1"/>
  <c r="A444" i="1"/>
  <c r="G443" i="1"/>
  <c r="D443" i="1"/>
  <c r="F443" i="1" s="1"/>
  <c r="B443" i="1"/>
  <c r="C443" i="1" s="1"/>
  <c r="A443" i="1"/>
  <c r="G442" i="1"/>
  <c r="D442" i="1"/>
  <c r="B442" i="1"/>
  <c r="C442" i="1" s="1"/>
  <c r="A442" i="1"/>
  <c r="G441" i="1"/>
  <c r="D441" i="1"/>
  <c r="B441" i="1"/>
  <c r="C441" i="1" s="1"/>
  <c r="A441" i="1"/>
  <c r="G440" i="1"/>
  <c r="D440" i="1"/>
  <c r="B440" i="1"/>
  <c r="C440" i="1" s="1"/>
  <c r="A440" i="1"/>
  <c r="G439" i="1"/>
  <c r="D439" i="1"/>
  <c r="F439" i="1" s="1"/>
  <c r="B439" i="1"/>
  <c r="C439" i="1" s="1"/>
  <c r="A439" i="1"/>
  <c r="G438" i="1"/>
  <c r="D438" i="1"/>
  <c r="B438" i="1"/>
  <c r="C438" i="1" s="1"/>
  <c r="A438" i="1"/>
  <c r="G437" i="1"/>
  <c r="D437" i="1"/>
  <c r="B437" i="1"/>
  <c r="C437" i="1" s="1"/>
  <c r="A437" i="1"/>
  <c r="G436" i="1"/>
  <c r="D436" i="1"/>
  <c r="B436" i="1"/>
  <c r="C436" i="1" s="1"/>
  <c r="A436" i="1"/>
  <c r="G435" i="1"/>
  <c r="D435" i="1"/>
  <c r="B435" i="1"/>
  <c r="C435" i="1" s="1"/>
  <c r="A435" i="1"/>
  <c r="G434" i="1"/>
  <c r="D434" i="1"/>
  <c r="F434" i="1" s="1"/>
  <c r="B434" i="1"/>
  <c r="C434" i="1" s="1"/>
  <c r="A434" i="1"/>
  <c r="G433" i="1"/>
  <c r="D433" i="1"/>
  <c r="B433" i="1"/>
  <c r="C433" i="1" s="1"/>
  <c r="A433" i="1"/>
  <c r="G432" i="1"/>
  <c r="D432" i="1"/>
  <c r="F432" i="1" s="1"/>
  <c r="B432" i="1"/>
  <c r="C432" i="1" s="1"/>
  <c r="A432" i="1"/>
  <c r="G431" i="1"/>
  <c r="D431" i="1"/>
  <c r="F431" i="1" s="1"/>
  <c r="B431" i="1"/>
  <c r="C431" i="1" s="1"/>
  <c r="A431" i="1"/>
  <c r="G430" i="1"/>
  <c r="D430" i="1"/>
  <c r="B430" i="1"/>
  <c r="C430" i="1" s="1"/>
  <c r="A430" i="1"/>
  <c r="G429" i="1"/>
  <c r="D429" i="1"/>
  <c r="F429" i="1" s="1"/>
  <c r="B429" i="1"/>
  <c r="C429" i="1" s="1"/>
  <c r="A429" i="1"/>
  <c r="G428" i="1"/>
  <c r="D428" i="1"/>
  <c r="B428" i="1"/>
  <c r="C428" i="1" s="1"/>
  <c r="A428" i="1"/>
  <c r="G427" i="1"/>
  <c r="D427" i="1"/>
  <c r="B427" i="1"/>
  <c r="C427" i="1" s="1"/>
  <c r="A427" i="1"/>
  <c r="G426" i="1"/>
  <c r="D426" i="1"/>
  <c r="B426" i="1"/>
  <c r="C426" i="1" s="1"/>
  <c r="A426" i="1"/>
  <c r="G425" i="1"/>
  <c r="D425" i="1"/>
  <c r="B425" i="1"/>
  <c r="C425" i="1" s="1"/>
  <c r="A425" i="1"/>
  <c r="G424" i="1"/>
  <c r="D424" i="1"/>
  <c r="F424" i="1" s="1"/>
  <c r="B424" i="1"/>
  <c r="C424" i="1" s="1"/>
  <c r="A424" i="1"/>
  <c r="G423" i="1"/>
  <c r="D423" i="1"/>
  <c r="F423" i="1" s="1"/>
  <c r="B423" i="1"/>
  <c r="C423" i="1" s="1"/>
  <c r="A423" i="1"/>
  <c r="G422" i="1"/>
  <c r="D422" i="1"/>
  <c r="F422" i="1" s="1"/>
  <c r="B422" i="1"/>
  <c r="C422" i="1" s="1"/>
  <c r="A422" i="1"/>
  <c r="G421" i="1"/>
  <c r="D421" i="1"/>
  <c r="B421" i="1"/>
  <c r="C421" i="1" s="1"/>
  <c r="A421" i="1"/>
  <c r="G420" i="1"/>
  <c r="D420" i="1"/>
  <c r="B420" i="1"/>
  <c r="C420" i="1" s="1"/>
  <c r="A420" i="1"/>
  <c r="G419" i="1"/>
  <c r="D419" i="1"/>
  <c r="F419" i="1" s="1"/>
  <c r="B419" i="1"/>
  <c r="C419" i="1" s="1"/>
  <c r="A419" i="1"/>
  <c r="G418" i="1"/>
  <c r="D418" i="1"/>
  <c r="F418" i="1" s="1"/>
  <c r="B418" i="1"/>
  <c r="C418" i="1" s="1"/>
  <c r="A418" i="1"/>
  <c r="G417" i="1"/>
  <c r="D417" i="1"/>
  <c r="F417" i="1" s="1"/>
  <c r="B417" i="1"/>
  <c r="C417" i="1" s="1"/>
  <c r="A417" i="1"/>
  <c r="G416" i="1"/>
  <c r="D416" i="1"/>
  <c r="B416" i="1"/>
  <c r="C416" i="1" s="1"/>
  <c r="A416" i="1"/>
  <c r="G415" i="1"/>
  <c r="D415" i="1"/>
  <c r="B415" i="1"/>
  <c r="C415" i="1" s="1"/>
  <c r="A415" i="1"/>
  <c r="G414" i="1"/>
  <c r="D414" i="1"/>
  <c r="F414" i="1" s="1"/>
  <c r="B414" i="1"/>
  <c r="C414" i="1" s="1"/>
  <c r="A414" i="1"/>
  <c r="G413" i="1"/>
  <c r="D413" i="1"/>
  <c r="B413" i="1"/>
  <c r="C413" i="1" s="1"/>
  <c r="A413" i="1"/>
  <c r="G412" i="1"/>
  <c r="D412" i="1"/>
  <c r="F412" i="1" s="1"/>
  <c r="B412" i="1"/>
  <c r="C412" i="1" s="1"/>
  <c r="A412" i="1"/>
  <c r="G411" i="1"/>
  <c r="D411" i="1"/>
  <c r="E411" i="1" s="1"/>
  <c r="B411" i="1"/>
  <c r="C411" i="1" s="1"/>
  <c r="A411" i="1"/>
  <c r="G410" i="1"/>
  <c r="D410" i="1"/>
  <c r="B410" i="1"/>
  <c r="C410" i="1" s="1"/>
  <c r="A410" i="1"/>
  <c r="G409" i="1"/>
  <c r="D409" i="1"/>
  <c r="F409" i="1" s="1"/>
  <c r="B409" i="1"/>
  <c r="C409" i="1" s="1"/>
  <c r="A409" i="1"/>
  <c r="G408" i="1"/>
  <c r="D408" i="1"/>
  <c r="B408" i="1"/>
  <c r="C408" i="1" s="1"/>
  <c r="A408" i="1"/>
  <c r="G407" i="1"/>
  <c r="D407" i="1"/>
  <c r="F407" i="1" s="1"/>
  <c r="B407" i="1"/>
  <c r="C407" i="1" s="1"/>
  <c r="A407" i="1"/>
  <c r="G406" i="1"/>
  <c r="D406" i="1"/>
  <c r="F406" i="1" s="1"/>
  <c r="B406" i="1"/>
  <c r="C406" i="1" s="1"/>
  <c r="A406" i="1"/>
  <c r="G405" i="1"/>
  <c r="D405" i="1"/>
  <c r="B405" i="1"/>
  <c r="C405" i="1" s="1"/>
  <c r="A405" i="1"/>
  <c r="G404" i="1"/>
  <c r="D404" i="1"/>
  <c r="F404" i="1" s="1"/>
  <c r="B404" i="1"/>
  <c r="C404" i="1" s="1"/>
  <c r="A404" i="1"/>
  <c r="G403" i="1"/>
  <c r="D403" i="1"/>
  <c r="B403" i="1"/>
  <c r="C403" i="1" s="1"/>
  <c r="A403" i="1"/>
  <c r="G402" i="1"/>
  <c r="D402" i="1"/>
  <c r="F402" i="1" s="1"/>
  <c r="B402" i="1"/>
  <c r="C402" i="1" s="1"/>
  <c r="A402" i="1"/>
  <c r="G401" i="1"/>
  <c r="D401" i="1"/>
  <c r="F401" i="1" s="1"/>
  <c r="B401" i="1"/>
  <c r="C401" i="1" s="1"/>
  <c r="A401" i="1"/>
  <c r="G400" i="1"/>
  <c r="D400" i="1"/>
  <c r="B400" i="1"/>
  <c r="C400" i="1" s="1"/>
  <c r="A400" i="1"/>
  <c r="G399" i="1"/>
  <c r="D399" i="1"/>
  <c r="F399" i="1" s="1"/>
  <c r="B399" i="1"/>
  <c r="C399" i="1" s="1"/>
  <c r="A399" i="1"/>
  <c r="G398" i="1"/>
  <c r="D398" i="1"/>
  <c r="B398" i="1"/>
  <c r="C398" i="1" s="1"/>
  <c r="A398" i="1"/>
  <c r="G397" i="1"/>
  <c r="D397" i="1"/>
  <c r="B397" i="1"/>
  <c r="C397" i="1" s="1"/>
  <c r="A397" i="1"/>
  <c r="G396" i="1"/>
  <c r="D396" i="1"/>
  <c r="B396" i="1"/>
  <c r="C396" i="1" s="1"/>
  <c r="A396" i="1"/>
  <c r="G395" i="1"/>
  <c r="D395" i="1"/>
  <c r="B395" i="1"/>
  <c r="C395" i="1" s="1"/>
  <c r="A395" i="1"/>
  <c r="G394" i="1"/>
  <c r="D394" i="1"/>
  <c r="F394" i="1" s="1"/>
  <c r="B394" i="1"/>
  <c r="C394" i="1" s="1"/>
  <c r="A394" i="1"/>
  <c r="G393" i="1"/>
  <c r="D393" i="1"/>
  <c r="B393" i="1"/>
  <c r="C393" i="1" s="1"/>
  <c r="A393" i="1"/>
  <c r="G392" i="1"/>
  <c r="D392" i="1"/>
  <c r="F392" i="1" s="1"/>
  <c r="B392" i="1"/>
  <c r="C392" i="1" s="1"/>
  <c r="A392" i="1"/>
  <c r="G391" i="1"/>
  <c r="D391" i="1"/>
  <c r="B391" i="1"/>
  <c r="C391" i="1" s="1"/>
  <c r="A391" i="1"/>
  <c r="G390" i="1"/>
  <c r="D390" i="1"/>
  <c r="B390" i="1"/>
  <c r="C390" i="1" s="1"/>
  <c r="A390" i="1"/>
  <c r="G389" i="1"/>
  <c r="D389" i="1"/>
  <c r="F389" i="1" s="1"/>
  <c r="B389" i="1"/>
  <c r="C389" i="1" s="1"/>
  <c r="A389" i="1"/>
  <c r="G388" i="1"/>
  <c r="D388" i="1"/>
  <c r="F388" i="1" s="1"/>
  <c r="B388" i="1"/>
  <c r="C388" i="1" s="1"/>
  <c r="A388" i="1"/>
  <c r="G387" i="1"/>
  <c r="D387" i="1"/>
  <c r="B387" i="1"/>
  <c r="C387" i="1" s="1"/>
  <c r="A387" i="1"/>
  <c r="G386" i="1"/>
  <c r="D386" i="1"/>
  <c r="F386" i="1" s="1"/>
  <c r="B386" i="1"/>
  <c r="C386" i="1" s="1"/>
  <c r="A386" i="1"/>
  <c r="G385" i="1"/>
  <c r="D385" i="1"/>
  <c r="B385" i="1"/>
  <c r="C385" i="1" s="1"/>
  <c r="A385" i="1"/>
  <c r="G384" i="1"/>
  <c r="D384" i="1"/>
  <c r="F384" i="1" s="1"/>
  <c r="B384" i="1"/>
  <c r="C384" i="1" s="1"/>
  <c r="A384" i="1"/>
  <c r="G383" i="1"/>
  <c r="D383" i="1"/>
  <c r="F383" i="1" s="1"/>
  <c r="B383" i="1"/>
  <c r="C383" i="1" s="1"/>
  <c r="A383" i="1"/>
  <c r="G382" i="1"/>
  <c r="D382" i="1"/>
  <c r="E382" i="1" s="1"/>
  <c r="B382" i="1"/>
  <c r="C382" i="1" s="1"/>
  <c r="A382" i="1"/>
  <c r="G381" i="1"/>
  <c r="D381" i="1"/>
  <c r="B381" i="1"/>
  <c r="C381" i="1" s="1"/>
  <c r="A381" i="1"/>
  <c r="G380" i="1"/>
  <c r="D380" i="1"/>
  <c r="B380" i="1"/>
  <c r="C380" i="1" s="1"/>
  <c r="A380" i="1"/>
  <c r="G379" i="1"/>
  <c r="D379" i="1"/>
  <c r="F379" i="1" s="1"/>
  <c r="B379" i="1"/>
  <c r="C379" i="1" s="1"/>
  <c r="A379" i="1"/>
  <c r="G378" i="1"/>
  <c r="D378" i="1"/>
  <c r="B378" i="1"/>
  <c r="C378" i="1" s="1"/>
  <c r="A378" i="1"/>
  <c r="G377" i="1"/>
  <c r="D377" i="1"/>
  <c r="B377" i="1"/>
  <c r="C377" i="1" s="1"/>
  <c r="A377" i="1"/>
  <c r="G376" i="1"/>
  <c r="D376" i="1"/>
  <c r="B376" i="1"/>
  <c r="C376" i="1" s="1"/>
  <c r="A376" i="1"/>
  <c r="G375" i="1"/>
  <c r="D375" i="1"/>
  <c r="B375" i="1"/>
  <c r="C375" i="1" s="1"/>
  <c r="A375" i="1"/>
  <c r="G374" i="1"/>
  <c r="D374" i="1"/>
  <c r="F374" i="1" s="1"/>
  <c r="B374" i="1"/>
  <c r="C374" i="1" s="1"/>
  <c r="A374" i="1"/>
  <c r="G373" i="1"/>
  <c r="D373" i="1"/>
  <c r="B373" i="1"/>
  <c r="C373" i="1" s="1"/>
  <c r="A373" i="1"/>
  <c r="G372" i="1"/>
  <c r="D372" i="1"/>
  <c r="B372" i="1"/>
  <c r="C372" i="1" s="1"/>
  <c r="A372" i="1"/>
  <c r="G371" i="1"/>
  <c r="D371" i="1"/>
  <c r="F371" i="1" s="1"/>
  <c r="B371" i="1"/>
  <c r="C371" i="1" s="1"/>
  <c r="A371" i="1"/>
  <c r="G370" i="1"/>
  <c r="D370" i="1"/>
  <c r="E370" i="1" s="1"/>
  <c r="B370" i="1"/>
  <c r="C370" i="1" s="1"/>
  <c r="A370" i="1"/>
  <c r="G369" i="1"/>
  <c r="D369" i="1"/>
  <c r="F369" i="1" s="1"/>
  <c r="B369" i="1"/>
  <c r="C369" i="1" s="1"/>
  <c r="A369" i="1"/>
  <c r="G368" i="1"/>
  <c r="D368" i="1"/>
  <c r="F368" i="1" s="1"/>
  <c r="B368" i="1"/>
  <c r="C368" i="1" s="1"/>
  <c r="A368" i="1"/>
  <c r="G367" i="1"/>
  <c r="D367" i="1"/>
  <c r="E367" i="1" s="1"/>
  <c r="B367" i="1"/>
  <c r="C367" i="1" s="1"/>
  <c r="A367" i="1"/>
  <c r="G366" i="1"/>
  <c r="D366" i="1"/>
  <c r="F366" i="1" s="1"/>
  <c r="B366" i="1"/>
  <c r="C366" i="1" s="1"/>
  <c r="A366" i="1"/>
  <c r="G365" i="1"/>
  <c r="D365" i="1"/>
  <c r="E365" i="1" s="1"/>
  <c r="B365" i="1"/>
  <c r="C365" i="1" s="1"/>
  <c r="A365" i="1"/>
  <c r="G364" i="1"/>
  <c r="D364" i="1"/>
  <c r="F364" i="1" s="1"/>
  <c r="B364" i="1"/>
  <c r="C364" i="1" s="1"/>
  <c r="A364" i="1"/>
  <c r="G363" i="1"/>
  <c r="D363" i="1"/>
  <c r="B363" i="1"/>
  <c r="C363" i="1" s="1"/>
  <c r="A363" i="1"/>
  <c r="G362" i="1"/>
  <c r="D362" i="1"/>
  <c r="B362" i="1"/>
  <c r="C362" i="1" s="1"/>
  <c r="A362" i="1"/>
  <c r="G361" i="1"/>
  <c r="D361" i="1"/>
  <c r="B361" i="1"/>
  <c r="C361" i="1" s="1"/>
  <c r="A361" i="1"/>
  <c r="G360" i="1"/>
  <c r="D360" i="1"/>
  <c r="E360" i="1" s="1"/>
  <c r="B360" i="1"/>
  <c r="C360" i="1" s="1"/>
  <c r="A360" i="1"/>
  <c r="G359" i="1"/>
  <c r="D359" i="1"/>
  <c r="B359" i="1"/>
  <c r="C359" i="1" s="1"/>
  <c r="A359" i="1"/>
  <c r="G358" i="1"/>
  <c r="D358" i="1"/>
  <c r="F358" i="1" s="1"/>
  <c r="B358" i="1"/>
  <c r="C358" i="1" s="1"/>
  <c r="A358" i="1"/>
  <c r="G357" i="1"/>
  <c r="D357" i="1"/>
  <c r="B357" i="1"/>
  <c r="C357" i="1" s="1"/>
  <c r="A357" i="1"/>
  <c r="G356" i="1"/>
  <c r="D356" i="1"/>
  <c r="B356" i="1"/>
  <c r="C356" i="1" s="1"/>
  <c r="A356" i="1"/>
  <c r="G355" i="1"/>
  <c r="D355" i="1"/>
  <c r="E355" i="1" s="1"/>
  <c r="B355" i="1"/>
  <c r="C355" i="1" s="1"/>
  <c r="A355" i="1"/>
  <c r="G354" i="1"/>
  <c r="D354" i="1"/>
  <c r="B354" i="1"/>
  <c r="C354" i="1" s="1"/>
  <c r="A354" i="1"/>
  <c r="G353" i="1"/>
  <c r="D353" i="1"/>
  <c r="B353" i="1"/>
  <c r="C353" i="1" s="1"/>
  <c r="A353" i="1"/>
  <c r="G352" i="1"/>
  <c r="D352" i="1"/>
  <c r="B352" i="1"/>
  <c r="C352" i="1" s="1"/>
  <c r="A352" i="1"/>
  <c r="G351" i="1"/>
  <c r="D351" i="1"/>
  <c r="E351" i="1" s="1"/>
  <c r="B351" i="1"/>
  <c r="C351" i="1" s="1"/>
  <c r="A351" i="1"/>
  <c r="G350" i="1"/>
  <c r="D350" i="1"/>
  <c r="E350" i="1" s="1"/>
  <c r="B350" i="1"/>
  <c r="C350" i="1" s="1"/>
  <c r="A350" i="1"/>
  <c r="G349" i="1"/>
  <c r="D349" i="1"/>
  <c r="F349" i="1" s="1"/>
  <c r="B349" i="1"/>
  <c r="C349" i="1" s="1"/>
  <c r="A349" i="1"/>
  <c r="G348" i="1"/>
  <c r="D348" i="1"/>
  <c r="F348" i="1" s="1"/>
  <c r="B348" i="1"/>
  <c r="C348" i="1" s="1"/>
  <c r="A348" i="1"/>
  <c r="G347" i="1"/>
  <c r="D347" i="1"/>
  <c r="E347" i="1" s="1"/>
  <c r="B347" i="1"/>
  <c r="C347" i="1" s="1"/>
  <c r="A347" i="1"/>
  <c r="G346" i="1"/>
  <c r="D346" i="1"/>
  <c r="B346" i="1"/>
  <c r="C346" i="1" s="1"/>
  <c r="A346" i="1"/>
  <c r="G345" i="1"/>
  <c r="D345" i="1"/>
  <c r="B345" i="1"/>
  <c r="C345" i="1" s="1"/>
  <c r="A345" i="1"/>
  <c r="G344" i="1"/>
  <c r="D344" i="1"/>
  <c r="B344" i="1"/>
  <c r="C344" i="1" s="1"/>
  <c r="A344" i="1"/>
  <c r="G343" i="1"/>
  <c r="D343" i="1"/>
  <c r="B343" i="1"/>
  <c r="C343" i="1" s="1"/>
  <c r="A343" i="1"/>
  <c r="G342" i="1"/>
  <c r="D342" i="1"/>
  <c r="B342" i="1"/>
  <c r="C342" i="1" s="1"/>
  <c r="A342" i="1"/>
  <c r="G341" i="1"/>
  <c r="D341" i="1"/>
  <c r="B341" i="1"/>
  <c r="C341" i="1" s="1"/>
  <c r="A341" i="1"/>
  <c r="G340" i="1"/>
  <c r="D340" i="1"/>
  <c r="B340" i="1"/>
  <c r="C340" i="1" s="1"/>
  <c r="A340" i="1"/>
  <c r="G339" i="1"/>
  <c r="D339" i="1"/>
  <c r="E339" i="1" s="1"/>
  <c r="B339" i="1"/>
  <c r="C339" i="1" s="1"/>
  <c r="A339" i="1"/>
  <c r="G338" i="1"/>
  <c r="D338" i="1"/>
  <c r="F338" i="1" s="1"/>
  <c r="B338" i="1"/>
  <c r="C338" i="1" s="1"/>
  <c r="A338" i="1"/>
  <c r="G337" i="1"/>
  <c r="D337" i="1"/>
  <c r="B337" i="1"/>
  <c r="C337" i="1" s="1"/>
  <c r="A337" i="1"/>
  <c r="G336" i="1"/>
  <c r="D336" i="1"/>
  <c r="E336" i="1" s="1"/>
  <c r="B336" i="1"/>
  <c r="C336" i="1" s="1"/>
  <c r="A336" i="1"/>
  <c r="G335" i="1"/>
  <c r="D335" i="1"/>
  <c r="B335" i="1"/>
  <c r="C335" i="1" s="1"/>
  <c r="A335" i="1"/>
  <c r="G334" i="1"/>
  <c r="D334" i="1"/>
  <c r="B334" i="1"/>
  <c r="C334" i="1" s="1"/>
  <c r="A334" i="1"/>
  <c r="G333" i="1"/>
  <c r="D333" i="1"/>
  <c r="B333" i="1"/>
  <c r="C333" i="1" s="1"/>
  <c r="A333" i="1"/>
  <c r="G332" i="1"/>
  <c r="D332" i="1"/>
  <c r="E332" i="1" s="1"/>
  <c r="B332" i="1"/>
  <c r="C332" i="1" s="1"/>
  <c r="A332" i="1"/>
  <c r="G331" i="1"/>
  <c r="D331" i="1"/>
  <c r="F331" i="1" s="1"/>
  <c r="B331" i="1"/>
  <c r="C331" i="1" s="1"/>
  <c r="A331" i="1"/>
  <c r="G330" i="1"/>
  <c r="D330" i="1"/>
  <c r="B330" i="1"/>
  <c r="C330" i="1" s="1"/>
  <c r="A330" i="1"/>
  <c r="G329" i="1"/>
  <c r="D329" i="1"/>
  <c r="B329" i="1"/>
  <c r="C329" i="1" s="1"/>
  <c r="A329" i="1"/>
  <c r="G328" i="1"/>
  <c r="D328" i="1"/>
  <c r="E328" i="1" s="1"/>
  <c r="B328" i="1"/>
  <c r="C328" i="1" s="1"/>
  <c r="A328" i="1"/>
  <c r="G327" i="1"/>
  <c r="D327" i="1"/>
  <c r="B327" i="1"/>
  <c r="C327" i="1" s="1"/>
  <c r="A327" i="1"/>
  <c r="G326" i="1"/>
  <c r="D326" i="1"/>
  <c r="B326" i="1"/>
  <c r="C326" i="1" s="1"/>
  <c r="A326" i="1"/>
  <c r="G325" i="1"/>
  <c r="D325" i="1"/>
  <c r="B325" i="1"/>
  <c r="C325" i="1" s="1"/>
  <c r="A325" i="1"/>
  <c r="G324" i="1"/>
  <c r="D324" i="1"/>
  <c r="B324" i="1"/>
  <c r="C324" i="1" s="1"/>
  <c r="A324" i="1"/>
  <c r="G323" i="1"/>
  <c r="D323" i="1"/>
  <c r="E323" i="1" s="1"/>
  <c r="B323" i="1"/>
  <c r="C323" i="1" s="1"/>
  <c r="A323" i="1"/>
  <c r="G322" i="1"/>
  <c r="D322" i="1"/>
  <c r="B322" i="1"/>
  <c r="C322" i="1" s="1"/>
  <c r="A322" i="1"/>
  <c r="G321" i="1"/>
  <c r="D321" i="1"/>
  <c r="E321" i="1" s="1"/>
  <c r="B321" i="1"/>
  <c r="C321" i="1" s="1"/>
  <c r="A321" i="1"/>
  <c r="G320" i="1"/>
  <c r="D320" i="1"/>
  <c r="B320" i="1"/>
  <c r="C320" i="1" s="1"/>
  <c r="A320" i="1"/>
  <c r="G319" i="1"/>
  <c r="D319" i="1"/>
  <c r="E319" i="1" s="1"/>
  <c r="B319" i="1"/>
  <c r="C319" i="1" s="1"/>
  <c r="A319" i="1"/>
  <c r="G318" i="1"/>
  <c r="D318" i="1"/>
  <c r="B318" i="1"/>
  <c r="C318" i="1" s="1"/>
  <c r="A318" i="1"/>
  <c r="G317" i="1"/>
  <c r="D317" i="1"/>
  <c r="E317" i="1" s="1"/>
  <c r="B317" i="1"/>
  <c r="C317" i="1" s="1"/>
  <c r="A317" i="1"/>
  <c r="G316" i="1"/>
  <c r="D316" i="1"/>
  <c r="B316" i="1"/>
  <c r="C316" i="1" s="1"/>
  <c r="A316" i="1"/>
  <c r="G315" i="1"/>
  <c r="D315" i="1"/>
  <c r="E315" i="1" s="1"/>
  <c r="B315" i="1"/>
  <c r="C315" i="1" s="1"/>
  <c r="A315" i="1"/>
  <c r="G314" i="1"/>
  <c r="D314" i="1"/>
  <c r="B314" i="1"/>
  <c r="C314" i="1" s="1"/>
  <c r="A314" i="1"/>
  <c r="G313" i="1"/>
  <c r="D313" i="1"/>
  <c r="E313" i="1" s="1"/>
  <c r="B313" i="1"/>
  <c r="C313" i="1" s="1"/>
  <c r="A313" i="1"/>
  <c r="G312" i="1"/>
  <c r="D312" i="1"/>
  <c r="B312" i="1"/>
  <c r="C312" i="1" s="1"/>
  <c r="A312" i="1"/>
  <c r="G311" i="1"/>
  <c r="D311" i="1"/>
  <c r="E311" i="1" s="1"/>
  <c r="B311" i="1"/>
  <c r="C311" i="1" s="1"/>
  <c r="A311" i="1"/>
  <c r="G310" i="1"/>
  <c r="D310" i="1"/>
  <c r="F310" i="1" s="1"/>
  <c r="B310" i="1"/>
  <c r="C310" i="1" s="1"/>
  <c r="A310" i="1"/>
  <c r="G309" i="1"/>
  <c r="D309" i="1"/>
  <c r="B309" i="1"/>
  <c r="C309" i="1" s="1"/>
  <c r="A309" i="1"/>
  <c r="G308" i="1"/>
  <c r="D308" i="1"/>
  <c r="E308" i="1" s="1"/>
  <c r="B308" i="1"/>
  <c r="C308" i="1" s="1"/>
  <c r="A308" i="1"/>
  <c r="G307" i="1"/>
  <c r="D307" i="1"/>
  <c r="E307" i="1" s="1"/>
  <c r="B307" i="1"/>
  <c r="C307" i="1" s="1"/>
  <c r="A307" i="1"/>
  <c r="G306" i="1"/>
  <c r="D306" i="1"/>
  <c r="B306" i="1"/>
  <c r="C306" i="1" s="1"/>
  <c r="A306" i="1"/>
  <c r="G305" i="1"/>
  <c r="D305" i="1"/>
  <c r="B305" i="1"/>
  <c r="C305" i="1" s="1"/>
  <c r="A305" i="1"/>
  <c r="G304" i="1"/>
  <c r="D304" i="1"/>
  <c r="B304" i="1"/>
  <c r="C304" i="1" s="1"/>
  <c r="A304" i="1"/>
  <c r="G303" i="1"/>
  <c r="D303" i="1"/>
  <c r="B303" i="1"/>
  <c r="C303" i="1" s="1"/>
  <c r="A303" i="1"/>
  <c r="G302" i="1"/>
  <c r="D302" i="1"/>
  <c r="B302" i="1"/>
  <c r="C302" i="1" s="1"/>
  <c r="A302" i="1"/>
  <c r="G301" i="1"/>
  <c r="D301" i="1"/>
  <c r="B301" i="1"/>
  <c r="C301" i="1" s="1"/>
  <c r="A301" i="1"/>
  <c r="G300" i="1"/>
  <c r="D300" i="1"/>
  <c r="F300" i="1" s="1"/>
  <c r="B300" i="1"/>
  <c r="C300" i="1" s="1"/>
  <c r="A300" i="1"/>
  <c r="G299" i="1"/>
  <c r="D299" i="1"/>
  <c r="B299" i="1"/>
  <c r="C299" i="1" s="1"/>
  <c r="A299" i="1"/>
  <c r="G298" i="1"/>
  <c r="D298" i="1"/>
  <c r="B298" i="1"/>
  <c r="C298" i="1" s="1"/>
  <c r="A298" i="1"/>
  <c r="G297" i="1"/>
  <c r="D297" i="1"/>
  <c r="B297" i="1"/>
  <c r="C297" i="1" s="1"/>
  <c r="A297" i="1"/>
  <c r="G296" i="1"/>
  <c r="D296" i="1"/>
  <c r="B296" i="1"/>
  <c r="C296" i="1" s="1"/>
  <c r="A296" i="1"/>
  <c r="G295" i="1"/>
  <c r="D295" i="1"/>
  <c r="E295" i="1" s="1"/>
  <c r="B295" i="1"/>
  <c r="C295" i="1" s="1"/>
  <c r="A295" i="1"/>
  <c r="G294" i="1"/>
  <c r="D294" i="1"/>
  <c r="E294" i="1" s="1"/>
  <c r="B294" i="1"/>
  <c r="C294" i="1" s="1"/>
  <c r="A294" i="1"/>
  <c r="G293" i="1"/>
  <c r="D293" i="1"/>
  <c r="E293" i="1" s="1"/>
  <c r="B293" i="1"/>
  <c r="C293" i="1" s="1"/>
  <c r="A293" i="1"/>
  <c r="G292" i="1"/>
  <c r="D292" i="1"/>
  <c r="B292" i="1"/>
  <c r="C292" i="1" s="1"/>
  <c r="A292" i="1"/>
  <c r="G291" i="1"/>
  <c r="D291" i="1"/>
  <c r="B291" i="1"/>
  <c r="C291" i="1" s="1"/>
  <c r="A291" i="1"/>
  <c r="G290" i="1"/>
  <c r="D290" i="1"/>
  <c r="B290" i="1"/>
  <c r="C290" i="1" s="1"/>
  <c r="A290" i="1"/>
  <c r="G289" i="1"/>
  <c r="D289" i="1"/>
  <c r="F289" i="1" s="1"/>
  <c r="B289" i="1"/>
  <c r="C289" i="1" s="1"/>
  <c r="A289" i="1"/>
  <c r="G288" i="1"/>
  <c r="D288" i="1"/>
  <c r="B288" i="1"/>
  <c r="C288" i="1" s="1"/>
  <c r="A288" i="1"/>
  <c r="G287" i="1"/>
  <c r="D287" i="1"/>
  <c r="F287" i="1" s="1"/>
  <c r="B287" i="1"/>
  <c r="C287" i="1" s="1"/>
  <c r="A287" i="1"/>
  <c r="G286" i="1"/>
  <c r="D286" i="1"/>
  <c r="B286" i="1"/>
  <c r="C286" i="1" s="1"/>
  <c r="A286" i="1"/>
  <c r="G285" i="1"/>
  <c r="D285" i="1"/>
  <c r="E285" i="1" s="1"/>
  <c r="B285" i="1"/>
  <c r="C285" i="1" s="1"/>
  <c r="A285" i="1"/>
  <c r="G284" i="1"/>
  <c r="D284" i="1"/>
  <c r="B284" i="1"/>
  <c r="C284" i="1" s="1"/>
  <c r="A284" i="1"/>
  <c r="G283" i="1"/>
  <c r="D283" i="1"/>
  <c r="B283" i="1"/>
  <c r="C283" i="1" s="1"/>
  <c r="A283" i="1"/>
  <c r="G282" i="1"/>
  <c r="D282" i="1"/>
  <c r="E282" i="1" s="1"/>
  <c r="B282" i="1"/>
  <c r="C282" i="1" s="1"/>
  <c r="A282" i="1"/>
  <c r="G281" i="1"/>
  <c r="D281" i="1"/>
  <c r="B281" i="1"/>
  <c r="C281" i="1" s="1"/>
  <c r="A281" i="1"/>
  <c r="G280" i="1"/>
  <c r="D280" i="1"/>
  <c r="E280" i="1" s="1"/>
  <c r="B280" i="1"/>
  <c r="C280" i="1" s="1"/>
  <c r="A280" i="1"/>
  <c r="G279" i="1"/>
  <c r="D279" i="1"/>
  <c r="B279" i="1"/>
  <c r="C279" i="1" s="1"/>
  <c r="A279" i="1"/>
  <c r="G278" i="1"/>
  <c r="D278" i="1"/>
  <c r="B278" i="1"/>
  <c r="C278" i="1" s="1"/>
  <c r="A278" i="1"/>
  <c r="G277" i="1"/>
  <c r="D277" i="1"/>
  <c r="E277" i="1" s="1"/>
  <c r="B277" i="1"/>
  <c r="C277" i="1" s="1"/>
  <c r="A277" i="1"/>
  <c r="G276" i="1"/>
  <c r="D276" i="1"/>
  <c r="B276" i="1"/>
  <c r="C276" i="1" s="1"/>
  <c r="A276" i="1"/>
  <c r="G275" i="1"/>
  <c r="D275" i="1"/>
  <c r="F275" i="1" s="1"/>
  <c r="B275" i="1"/>
  <c r="C275" i="1" s="1"/>
  <c r="A275" i="1"/>
  <c r="G274" i="1"/>
  <c r="D274" i="1"/>
  <c r="B274" i="1"/>
  <c r="C274" i="1" s="1"/>
  <c r="A274" i="1"/>
  <c r="G273" i="1"/>
  <c r="D273" i="1"/>
  <c r="B273" i="1"/>
  <c r="C273" i="1" s="1"/>
  <c r="A273" i="1"/>
  <c r="G272" i="1"/>
  <c r="D272" i="1"/>
  <c r="B272" i="1"/>
  <c r="C272" i="1" s="1"/>
  <c r="A272" i="1"/>
  <c r="G271" i="1"/>
  <c r="D271" i="1"/>
  <c r="B271" i="1"/>
  <c r="C271" i="1" s="1"/>
  <c r="A271" i="1"/>
  <c r="G270" i="1"/>
  <c r="D270" i="1"/>
  <c r="E270" i="1" s="1"/>
  <c r="B270" i="1"/>
  <c r="C270" i="1" s="1"/>
  <c r="A270" i="1"/>
  <c r="G269" i="1"/>
  <c r="D269" i="1"/>
  <c r="B269" i="1"/>
  <c r="C269" i="1" s="1"/>
  <c r="A269" i="1"/>
  <c r="G268" i="1"/>
  <c r="D268" i="1"/>
  <c r="B268" i="1"/>
  <c r="C268" i="1" s="1"/>
  <c r="A268" i="1"/>
  <c r="G267" i="1"/>
  <c r="D267" i="1"/>
  <c r="E267" i="1" s="1"/>
  <c r="B267" i="1"/>
  <c r="C267" i="1" s="1"/>
  <c r="A267" i="1"/>
  <c r="G266" i="1"/>
  <c r="D266" i="1"/>
  <c r="B266" i="1"/>
  <c r="C266" i="1" s="1"/>
  <c r="A266" i="1"/>
  <c r="G265" i="1"/>
  <c r="D265" i="1"/>
  <c r="E265" i="1" s="1"/>
  <c r="B265" i="1"/>
  <c r="C265" i="1" s="1"/>
  <c r="A265" i="1"/>
  <c r="G264" i="1"/>
  <c r="D264" i="1"/>
  <c r="B264" i="1"/>
  <c r="C264" i="1" s="1"/>
  <c r="A264" i="1"/>
  <c r="G263" i="1"/>
  <c r="D263" i="1"/>
  <c r="B263" i="1"/>
  <c r="C263" i="1" s="1"/>
  <c r="A263" i="1"/>
  <c r="G262" i="1"/>
  <c r="D262" i="1"/>
  <c r="B262" i="1"/>
  <c r="C262" i="1" s="1"/>
  <c r="A262" i="1"/>
  <c r="G261" i="1"/>
  <c r="D261" i="1"/>
  <c r="B261" i="1"/>
  <c r="C261" i="1" s="1"/>
  <c r="A261" i="1"/>
  <c r="G260" i="1"/>
  <c r="D260" i="1"/>
  <c r="E260" i="1" s="1"/>
  <c r="B260" i="1"/>
  <c r="C260" i="1" s="1"/>
  <c r="A260" i="1"/>
  <c r="G259" i="1"/>
  <c r="D259" i="1"/>
  <c r="F259" i="1" s="1"/>
  <c r="B259" i="1"/>
  <c r="C259" i="1" s="1"/>
  <c r="A259" i="1"/>
  <c r="G258" i="1"/>
  <c r="D258" i="1"/>
  <c r="B258" i="1"/>
  <c r="C258" i="1" s="1"/>
  <c r="A258" i="1"/>
  <c r="G257" i="1"/>
  <c r="D257" i="1"/>
  <c r="F257" i="1" s="1"/>
  <c r="B257" i="1"/>
  <c r="C257" i="1" s="1"/>
  <c r="A257" i="1"/>
  <c r="G256" i="1"/>
  <c r="D256" i="1"/>
  <c r="B256" i="1"/>
  <c r="C256" i="1" s="1"/>
  <c r="A256" i="1"/>
  <c r="G255" i="1"/>
  <c r="D255" i="1"/>
  <c r="E255" i="1" s="1"/>
  <c r="B255" i="1"/>
  <c r="C255" i="1" s="1"/>
  <c r="A255" i="1"/>
  <c r="G254" i="1"/>
  <c r="D254" i="1"/>
  <c r="B254" i="1"/>
  <c r="C254" i="1" s="1"/>
  <c r="A254" i="1"/>
  <c r="G253" i="1"/>
  <c r="D253" i="1"/>
  <c r="B253" i="1"/>
  <c r="C253" i="1" s="1"/>
  <c r="A253" i="1"/>
  <c r="G252" i="1"/>
  <c r="D252" i="1"/>
  <c r="E252" i="1" s="1"/>
  <c r="B252" i="1"/>
  <c r="C252" i="1" s="1"/>
  <c r="A252" i="1"/>
  <c r="G251" i="1"/>
  <c r="D251" i="1"/>
  <c r="B251" i="1"/>
  <c r="C251" i="1" s="1"/>
  <c r="A251" i="1"/>
  <c r="G250" i="1"/>
  <c r="D250" i="1"/>
  <c r="E250" i="1" s="1"/>
  <c r="B250" i="1"/>
  <c r="C250" i="1" s="1"/>
  <c r="A250" i="1"/>
  <c r="G249" i="1"/>
  <c r="D249" i="1"/>
  <c r="B249" i="1"/>
  <c r="C249" i="1" s="1"/>
  <c r="A249" i="1"/>
  <c r="G248" i="1"/>
  <c r="D248" i="1"/>
  <c r="B248" i="1"/>
  <c r="C248" i="1" s="1"/>
  <c r="A248" i="1"/>
  <c r="G247" i="1"/>
  <c r="D247" i="1"/>
  <c r="F247" i="1" s="1"/>
  <c r="B247" i="1"/>
  <c r="C247" i="1" s="1"/>
  <c r="A247" i="1"/>
  <c r="G246" i="1"/>
  <c r="D246" i="1"/>
  <c r="B246" i="1"/>
  <c r="C246" i="1" s="1"/>
  <c r="A246" i="1"/>
  <c r="G245" i="1"/>
  <c r="D245" i="1"/>
  <c r="B245" i="1"/>
  <c r="C245" i="1" s="1"/>
  <c r="A245" i="1"/>
  <c r="G244" i="1"/>
  <c r="D244" i="1"/>
  <c r="F244" i="1" s="1"/>
  <c r="B244" i="1"/>
  <c r="C244" i="1" s="1"/>
  <c r="A244" i="1"/>
  <c r="G243" i="1"/>
  <c r="D243" i="1"/>
  <c r="B243" i="1"/>
  <c r="C243" i="1" s="1"/>
  <c r="A243" i="1"/>
  <c r="G242" i="1"/>
  <c r="D242" i="1"/>
  <c r="B242" i="1"/>
  <c r="C242" i="1" s="1"/>
  <c r="A242" i="1"/>
  <c r="G241" i="1"/>
  <c r="D241" i="1"/>
  <c r="B241" i="1"/>
  <c r="C241" i="1" s="1"/>
  <c r="A241" i="1"/>
  <c r="G240" i="1"/>
  <c r="D240" i="1"/>
  <c r="E240" i="1" s="1"/>
  <c r="B240" i="1"/>
  <c r="C240" i="1" s="1"/>
  <c r="A240" i="1"/>
  <c r="G239" i="1"/>
  <c r="D239" i="1"/>
  <c r="B239" i="1"/>
  <c r="C239" i="1" s="1"/>
  <c r="A239" i="1"/>
  <c r="G238" i="1"/>
  <c r="D238" i="1"/>
  <c r="B238" i="1"/>
  <c r="C238" i="1" s="1"/>
  <c r="A238" i="1"/>
  <c r="G237" i="1"/>
  <c r="D237" i="1"/>
  <c r="F237" i="1" s="1"/>
  <c r="B237" i="1"/>
  <c r="C237" i="1" s="1"/>
  <c r="A237" i="1"/>
  <c r="G236" i="1"/>
  <c r="D236" i="1"/>
  <c r="B236" i="1"/>
  <c r="C236" i="1" s="1"/>
  <c r="A236" i="1"/>
  <c r="G235" i="1"/>
  <c r="D235" i="1"/>
  <c r="E235" i="1" s="1"/>
  <c r="B235" i="1"/>
  <c r="C235" i="1" s="1"/>
  <c r="A235" i="1"/>
  <c r="G234" i="1"/>
  <c r="D234" i="1"/>
  <c r="B234" i="1"/>
  <c r="C234" i="1" s="1"/>
  <c r="A234" i="1"/>
  <c r="G233" i="1"/>
  <c r="D233" i="1"/>
  <c r="B233" i="1"/>
  <c r="C233" i="1" s="1"/>
  <c r="A233" i="1"/>
  <c r="G232" i="1"/>
  <c r="D232" i="1"/>
  <c r="E232" i="1" s="1"/>
  <c r="B232" i="1"/>
  <c r="C232" i="1" s="1"/>
  <c r="A232" i="1"/>
  <c r="G231" i="1"/>
  <c r="D231" i="1"/>
  <c r="B231" i="1"/>
  <c r="C231" i="1" s="1"/>
  <c r="A231" i="1"/>
  <c r="G230" i="1"/>
  <c r="D230" i="1"/>
  <c r="E230" i="1" s="1"/>
  <c r="B230" i="1"/>
  <c r="C230" i="1" s="1"/>
  <c r="A230" i="1"/>
  <c r="G229" i="1"/>
  <c r="D229" i="1"/>
  <c r="B229" i="1"/>
  <c r="C229" i="1" s="1"/>
  <c r="A229" i="1"/>
  <c r="G228" i="1"/>
  <c r="D228" i="1"/>
  <c r="B228" i="1"/>
  <c r="C228" i="1" s="1"/>
  <c r="A228" i="1"/>
  <c r="G227" i="1"/>
  <c r="D227" i="1"/>
  <c r="E227" i="1" s="1"/>
  <c r="B227" i="1"/>
  <c r="C227" i="1" s="1"/>
  <c r="A227" i="1"/>
  <c r="G226" i="1"/>
  <c r="D226" i="1"/>
  <c r="B226" i="1"/>
  <c r="C226" i="1" s="1"/>
  <c r="A226" i="1"/>
  <c r="G225" i="1"/>
  <c r="D225" i="1"/>
  <c r="E225" i="1" s="1"/>
  <c r="B225" i="1"/>
  <c r="C225" i="1" s="1"/>
  <c r="A225" i="1"/>
  <c r="G224" i="1"/>
  <c r="D224" i="1"/>
  <c r="B224" i="1"/>
  <c r="C224" i="1" s="1"/>
  <c r="A224" i="1"/>
  <c r="G223" i="1"/>
  <c r="D223" i="1"/>
  <c r="B223" i="1"/>
  <c r="C223" i="1" s="1"/>
  <c r="A223" i="1"/>
  <c r="G222" i="1"/>
  <c r="D222" i="1"/>
  <c r="F222" i="1" s="1"/>
  <c r="B222" i="1"/>
  <c r="C222" i="1" s="1"/>
  <c r="A222" i="1"/>
  <c r="G221" i="1"/>
  <c r="D221" i="1"/>
  <c r="B221" i="1"/>
  <c r="C221" i="1" s="1"/>
  <c r="A221" i="1"/>
  <c r="G220" i="1"/>
  <c r="D220" i="1"/>
  <c r="E220" i="1" s="1"/>
  <c r="B220" i="1"/>
  <c r="C220" i="1" s="1"/>
  <c r="A220" i="1"/>
  <c r="G219" i="1"/>
  <c r="D219" i="1"/>
  <c r="B219" i="1"/>
  <c r="C219" i="1" s="1"/>
  <c r="A219" i="1"/>
  <c r="G218" i="1"/>
  <c r="D218" i="1"/>
  <c r="B218" i="1"/>
  <c r="C218" i="1" s="1"/>
  <c r="A218" i="1"/>
  <c r="G217" i="1"/>
  <c r="D217" i="1"/>
  <c r="F217" i="1" s="1"/>
  <c r="B217" i="1"/>
  <c r="C217" i="1" s="1"/>
  <c r="A217" i="1"/>
  <c r="G216" i="1"/>
  <c r="D216" i="1"/>
  <c r="B216" i="1"/>
  <c r="C216" i="1" s="1"/>
  <c r="A216" i="1"/>
  <c r="G215" i="1"/>
  <c r="D215" i="1"/>
  <c r="E215" i="1" s="1"/>
  <c r="B215" i="1"/>
  <c r="C215" i="1" s="1"/>
  <c r="A215" i="1"/>
  <c r="G214" i="1"/>
  <c r="D214" i="1"/>
  <c r="B214" i="1"/>
  <c r="C214" i="1" s="1"/>
  <c r="A214" i="1"/>
  <c r="G213" i="1"/>
  <c r="D213" i="1"/>
  <c r="B213" i="1"/>
  <c r="C213" i="1" s="1"/>
  <c r="A213" i="1"/>
  <c r="G212" i="1"/>
  <c r="D212" i="1"/>
  <c r="F212" i="1" s="1"/>
  <c r="B212" i="1"/>
  <c r="C212" i="1" s="1"/>
  <c r="A212" i="1"/>
  <c r="G211" i="1"/>
  <c r="D211" i="1"/>
  <c r="B211" i="1"/>
  <c r="C211" i="1" s="1"/>
  <c r="A211" i="1"/>
  <c r="G210" i="1"/>
  <c r="D210" i="1"/>
  <c r="E210" i="1" s="1"/>
  <c r="B210" i="1"/>
  <c r="C210" i="1" s="1"/>
  <c r="A210" i="1"/>
  <c r="G209" i="1"/>
  <c r="D209" i="1"/>
  <c r="B209" i="1"/>
  <c r="C209" i="1" s="1"/>
  <c r="A209" i="1"/>
  <c r="G208" i="1"/>
  <c r="D208" i="1"/>
  <c r="B208" i="1"/>
  <c r="C208" i="1" s="1"/>
  <c r="A208" i="1"/>
  <c r="G207" i="1"/>
  <c r="D207" i="1"/>
  <c r="B207" i="1"/>
  <c r="C207" i="1" s="1"/>
  <c r="A207" i="1"/>
  <c r="G206" i="1"/>
  <c r="D206" i="1"/>
  <c r="B206" i="1"/>
  <c r="C206" i="1" s="1"/>
  <c r="A206" i="1"/>
  <c r="G205" i="1"/>
  <c r="D205" i="1"/>
  <c r="E205" i="1" s="1"/>
  <c r="B205" i="1"/>
  <c r="C205" i="1" s="1"/>
  <c r="A205" i="1"/>
  <c r="G204" i="1"/>
  <c r="D204" i="1"/>
  <c r="B204" i="1"/>
  <c r="C204" i="1" s="1"/>
  <c r="A204" i="1"/>
  <c r="G203" i="1"/>
  <c r="D203" i="1"/>
  <c r="B203" i="1"/>
  <c r="C203" i="1" s="1"/>
  <c r="A203" i="1"/>
  <c r="G202" i="1"/>
  <c r="D202" i="1"/>
  <c r="E202" i="1" s="1"/>
  <c r="B202" i="1"/>
  <c r="C202" i="1" s="1"/>
  <c r="A202" i="1"/>
  <c r="G201" i="1"/>
  <c r="D201" i="1"/>
  <c r="B201" i="1"/>
  <c r="C201" i="1" s="1"/>
  <c r="A201" i="1"/>
  <c r="G200" i="1"/>
  <c r="D200" i="1"/>
  <c r="E200" i="1" s="1"/>
  <c r="B200" i="1"/>
  <c r="C200" i="1" s="1"/>
  <c r="A200" i="1"/>
  <c r="G199" i="1"/>
  <c r="D199" i="1"/>
  <c r="B199" i="1"/>
  <c r="C199" i="1" s="1"/>
  <c r="A199" i="1"/>
  <c r="G198" i="1"/>
  <c r="D198" i="1"/>
  <c r="B198" i="1"/>
  <c r="C198" i="1" s="1"/>
  <c r="A198" i="1"/>
  <c r="G197" i="1"/>
  <c r="D197" i="1"/>
  <c r="B197" i="1"/>
  <c r="C197" i="1" s="1"/>
  <c r="A197" i="1"/>
  <c r="G196" i="1"/>
  <c r="D196" i="1"/>
  <c r="B196" i="1"/>
  <c r="C196" i="1" s="1"/>
  <c r="A196" i="1"/>
  <c r="G195" i="1"/>
  <c r="D195" i="1"/>
  <c r="E195" i="1" s="1"/>
  <c r="B195" i="1"/>
  <c r="C195" i="1" s="1"/>
  <c r="A195" i="1"/>
  <c r="G194" i="1"/>
  <c r="D194" i="1"/>
  <c r="B194" i="1"/>
  <c r="C194" i="1" s="1"/>
  <c r="A194" i="1"/>
  <c r="G193" i="1"/>
  <c r="D193" i="1"/>
  <c r="B193" i="1"/>
  <c r="C193" i="1" s="1"/>
  <c r="A193" i="1"/>
  <c r="G192" i="1"/>
  <c r="D192" i="1"/>
  <c r="B192" i="1"/>
  <c r="C192" i="1" s="1"/>
  <c r="A192" i="1"/>
  <c r="G191" i="1"/>
  <c r="D191" i="1"/>
  <c r="B191" i="1"/>
  <c r="C191" i="1" s="1"/>
  <c r="A191" i="1"/>
  <c r="G190" i="1"/>
  <c r="D190" i="1"/>
  <c r="E190" i="1" s="1"/>
  <c r="B190" i="1"/>
  <c r="C190" i="1" s="1"/>
  <c r="A190" i="1"/>
  <c r="G189" i="1"/>
  <c r="D189" i="1"/>
  <c r="B189" i="1"/>
  <c r="C189" i="1" s="1"/>
  <c r="A189" i="1"/>
  <c r="G188" i="1"/>
  <c r="D188" i="1"/>
  <c r="B188" i="1"/>
  <c r="C188" i="1" s="1"/>
  <c r="A188" i="1"/>
  <c r="G187" i="1"/>
  <c r="D187" i="1"/>
  <c r="F187" i="1" s="1"/>
  <c r="B187" i="1"/>
  <c r="C187" i="1" s="1"/>
  <c r="A187" i="1"/>
  <c r="G186" i="1"/>
  <c r="D186" i="1"/>
  <c r="B186" i="1"/>
  <c r="C186" i="1" s="1"/>
  <c r="A186" i="1"/>
  <c r="G185" i="1"/>
  <c r="D185" i="1"/>
  <c r="E185" i="1" s="1"/>
  <c r="B185" i="1"/>
  <c r="C185" i="1" s="1"/>
  <c r="A185" i="1"/>
  <c r="G184" i="1"/>
  <c r="D184" i="1"/>
  <c r="B184" i="1"/>
  <c r="C184" i="1" s="1"/>
  <c r="A184" i="1"/>
  <c r="G183" i="1"/>
  <c r="D183" i="1"/>
  <c r="B183" i="1"/>
  <c r="C183" i="1" s="1"/>
  <c r="A183" i="1"/>
  <c r="G182" i="1"/>
  <c r="D182" i="1"/>
  <c r="F182" i="1" s="1"/>
  <c r="B182" i="1"/>
  <c r="C182" i="1" s="1"/>
  <c r="A182" i="1"/>
  <c r="G181" i="1"/>
  <c r="D181" i="1"/>
  <c r="B181" i="1"/>
  <c r="C181" i="1" s="1"/>
  <c r="A181" i="1"/>
  <c r="G180" i="1"/>
  <c r="D180" i="1"/>
  <c r="E180" i="1" s="1"/>
  <c r="B180" i="1"/>
  <c r="C180" i="1" s="1"/>
  <c r="A180" i="1"/>
  <c r="G179" i="1"/>
  <c r="D179" i="1"/>
  <c r="B179" i="1"/>
  <c r="C179" i="1" s="1"/>
  <c r="A179" i="1"/>
  <c r="G178" i="1"/>
  <c r="D178" i="1"/>
  <c r="B178" i="1"/>
  <c r="C178" i="1" s="1"/>
  <c r="A178" i="1"/>
  <c r="G177" i="1"/>
  <c r="D177" i="1"/>
  <c r="F177" i="1" s="1"/>
  <c r="B177" i="1"/>
  <c r="C177" i="1" s="1"/>
  <c r="A177" i="1"/>
  <c r="G176" i="1"/>
  <c r="D176" i="1"/>
  <c r="B176" i="1"/>
  <c r="C176" i="1" s="1"/>
  <c r="A176" i="1"/>
  <c r="G175" i="1"/>
  <c r="D175" i="1"/>
  <c r="E175" i="1" s="1"/>
  <c r="B175" i="1"/>
  <c r="C175" i="1" s="1"/>
  <c r="A175" i="1"/>
  <c r="G174" i="1"/>
  <c r="D174" i="1"/>
  <c r="B174" i="1"/>
  <c r="C174" i="1" s="1"/>
  <c r="A174" i="1"/>
  <c r="G173" i="1"/>
  <c r="D173" i="1"/>
  <c r="B173" i="1"/>
  <c r="C173" i="1" s="1"/>
  <c r="A173" i="1"/>
  <c r="G172" i="1"/>
  <c r="D172" i="1"/>
  <c r="F172" i="1" s="1"/>
  <c r="B172" i="1"/>
  <c r="C172" i="1" s="1"/>
  <c r="A172" i="1"/>
  <c r="G171" i="1"/>
  <c r="D171" i="1"/>
  <c r="B171" i="1"/>
  <c r="C171" i="1" s="1"/>
  <c r="A171" i="1"/>
  <c r="G170" i="1"/>
  <c r="D170" i="1"/>
  <c r="E170" i="1" s="1"/>
  <c r="B170" i="1"/>
  <c r="C170" i="1" s="1"/>
  <c r="A170" i="1"/>
  <c r="G169" i="1"/>
  <c r="D169" i="1"/>
  <c r="B169" i="1"/>
  <c r="C169" i="1" s="1"/>
  <c r="A169" i="1"/>
  <c r="G168" i="1"/>
  <c r="D168" i="1"/>
  <c r="B168" i="1"/>
  <c r="C168" i="1" s="1"/>
  <c r="A168" i="1"/>
  <c r="G167" i="1"/>
  <c r="D167" i="1"/>
  <c r="F167" i="1" s="1"/>
  <c r="B167" i="1"/>
  <c r="C167" i="1" s="1"/>
  <c r="A167" i="1"/>
  <c r="G166" i="1"/>
  <c r="D166" i="1"/>
  <c r="B166" i="1"/>
  <c r="C166" i="1" s="1"/>
  <c r="A166" i="1"/>
  <c r="G165" i="1"/>
  <c r="D165" i="1"/>
  <c r="E165" i="1" s="1"/>
  <c r="B165" i="1"/>
  <c r="C165" i="1" s="1"/>
  <c r="A165" i="1"/>
  <c r="G164" i="1"/>
  <c r="D164" i="1"/>
  <c r="B164" i="1"/>
  <c r="C164" i="1" s="1"/>
  <c r="A164" i="1"/>
  <c r="G163" i="1"/>
  <c r="D163" i="1"/>
  <c r="B163" i="1"/>
  <c r="C163" i="1" s="1"/>
  <c r="A163" i="1"/>
  <c r="G162" i="1"/>
  <c r="D162" i="1"/>
  <c r="E162" i="1" s="1"/>
  <c r="B162" i="1"/>
  <c r="C162" i="1" s="1"/>
  <c r="A162" i="1"/>
  <c r="G161" i="1"/>
  <c r="D161" i="1"/>
  <c r="B161" i="1"/>
  <c r="C161" i="1" s="1"/>
  <c r="A161" i="1"/>
  <c r="G160" i="1"/>
  <c r="D160" i="1"/>
  <c r="E160" i="1" s="1"/>
  <c r="B160" i="1"/>
  <c r="C160" i="1" s="1"/>
  <c r="A160" i="1"/>
  <c r="G159" i="1"/>
  <c r="D159" i="1"/>
  <c r="F159" i="1" s="1"/>
  <c r="B159" i="1"/>
  <c r="C159" i="1" s="1"/>
  <c r="A159" i="1"/>
  <c r="G158" i="1"/>
  <c r="D158" i="1"/>
  <c r="B158" i="1"/>
  <c r="C158" i="1" s="1"/>
  <c r="A158" i="1"/>
  <c r="G157" i="1"/>
  <c r="D157" i="1"/>
  <c r="F157" i="1" s="1"/>
  <c r="B157" i="1"/>
  <c r="C157" i="1" s="1"/>
  <c r="A157" i="1"/>
  <c r="G156" i="1"/>
  <c r="D156" i="1"/>
  <c r="B156" i="1"/>
  <c r="C156" i="1" s="1"/>
  <c r="A156" i="1"/>
  <c r="G155" i="1"/>
  <c r="D155" i="1"/>
  <c r="E155" i="1" s="1"/>
  <c r="B155" i="1"/>
  <c r="C155" i="1" s="1"/>
  <c r="A155" i="1"/>
  <c r="G154" i="1"/>
  <c r="D154" i="1"/>
  <c r="F154" i="1" s="1"/>
  <c r="B154" i="1"/>
  <c r="C154" i="1" s="1"/>
  <c r="A154" i="1"/>
  <c r="G153" i="1"/>
  <c r="D153" i="1"/>
  <c r="B153" i="1"/>
  <c r="C153" i="1" s="1"/>
  <c r="A153" i="1"/>
  <c r="G152" i="1"/>
  <c r="D152" i="1"/>
  <c r="F152" i="1" s="1"/>
  <c r="B152" i="1"/>
  <c r="C152" i="1" s="1"/>
  <c r="A152" i="1"/>
  <c r="G151" i="1"/>
  <c r="D151" i="1"/>
  <c r="B151" i="1"/>
  <c r="C151" i="1" s="1"/>
  <c r="A151" i="1"/>
  <c r="G150" i="1"/>
  <c r="D150" i="1"/>
  <c r="E150" i="1" s="1"/>
  <c r="B150" i="1"/>
  <c r="C150" i="1" s="1"/>
  <c r="A150" i="1"/>
  <c r="G149" i="1"/>
  <c r="D149" i="1"/>
  <c r="B149" i="1"/>
  <c r="C149" i="1" s="1"/>
  <c r="A149" i="1"/>
  <c r="G148" i="1"/>
  <c r="D148" i="1"/>
  <c r="B148" i="1"/>
  <c r="C148" i="1" s="1"/>
  <c r="A148" i="1"/>
  <c r="G147" i="1"/>
  <c r="D147" i="1"/>
  <c r="B147" i="1"/>
  <c r="C147" i="1" s="1"/>
  <c r="A147" i="1"/>
  <c r="G146" i="1"/>
  <c r="D146" i="1"/>
  <c r="B146" i="1"/>
  <c r="C146" i="1" s="1"/>
  <c r="A146" i="1"/>
  <c r="G145" i="1"/>
  <c r="D145" i="1"/>
  <c r="E145" i="1" s="1"/>
  <c r="B145" i="1"/>
  <c r="C145" i="1" s="1"/>
  <c r="A145" i="1"/>
  <c r="G144" i="1"/>
  <c r="D144" i="1"/>
  <c r="F144" i="1" s="1"/>
  <c r="B144" i="1"/>
  <c r="C144" i="1" s="1"/>
  <c r="A144" i="1"/>
  <c r="G143" i="1"/>
  <c r="D143" i="1"/>
  <c r="B143" i="1"/>
  <c r="C143" i="1" s="1"/>
  <c r="A143" i="1"/>
  <c r="G142" i="1"/>
  <c r="D142" i="1"/>
  <c r="F142" i="1" s="1"/>
  <c r="B142" i="1"/>
  <c r="C142" i="1" s="1"/>
  <c r="A142" i="1"/>
  <c r="G141" i="1"/>
  <c r="D141" i="1"/>
  <c r="B141" i="1"/>
  <c r="C141" i="1" s="1"/>
  <c r="A141" i="1"/>
  <c r="G140" i="1"/>
  <c r="D140" i="1"/>
  <c r="E140" i="1" s="1"/>
  <c r="B140" i="1"/>
  <c r="C140" i="1" s="1"/>
  <c r="A140" i="1"/>
  <c r="G139" i="1"/>
  <c r="D139" i="1"/>
  <c r="B139" i="1"/>
  <c r="C139" i="1" s="1"/>
  <c r="A139" i="1"/>
  <c r="G138" i="1"/>
  <c r="D138" i="1"/>
  <c r="B138" i="1"/>
  <c r="C138" i="1" s="1"/>
  <c r="A138" i="1"/>
  <c r="G137" i="1"/>
  <c r="D137" i="1"/>
  <c r="E137" i="1" s="1"/>
  <c r="B137" i="1"/>
  <c r="C137" i="1" s="1"/>
  <c r="A137" i="1"/>
  <c r="G136" i="1"/>
  <c r="D136" i="1"/>
  <c r="B136" i="1"/>
  <c r="C136" i="1" s="1"/>
  <c r="A136" i="1"/>
  <c r="G135" i="1"/>
  <c r="D135" i="1"/>
  <c r="E135" i="1" s="1"/>
  <c r="B135" i="1"/>
  <c r="C135" i="1" s="1"/>
  <c r="A135" i="1"/>
  <c r="G134" i="1"/>
  <c r="D134" i="1"/>
  <c r="B134" i="1"/>
  <c r="C134" i="1" s="1"/>
  <c r="A134" i="1"/>
  <c r="G133" i="1"/>
  <c r="D133" i="1"/>
  <c r="B133" i="1"/>
  <c r="C133" i="1" s="1"/>
  <c r="A133" i="1"/>
  <c r="G132" i="1"/>
  <c r="D132" i="1"/>
  <c r="E132" i="1" s="1"/>
  <c r="B132" i="1"/>
  <c r="C132" i="1" s="1"/>
  <c r="A132" i="1"/>
  <c r="G131" i="1"/>
  <c r="D131" i="1"/>
  <c r="B131" i="1"/>
  <c r="C131" i="1" s="1"/>
  <c r="A131" i="1"/>
  <c r="G130" i="1"/>
  <c r="D130" i="1"/>
  <c r="E130" i="1" s="1"/>
  <c r="B130" i="1"/>
  <c r="C130" i="1" s="1"/>
  <c r="A130" i="1"/>
  <c r="G129" i="1"/>
  <c r="D129" i="1"/>
  <c r="F129" i="1" s="1"/>
  <c r="B129" i="1"/>
  <c r="C129" i="1" s="1"/>
  <c r="A129" i="1"/>
  <c r="G128" i="1"/>
  <c r="D128" i="1"/>
  <c r="B128" i="1"/>
  <c r="C128" i="1" s="1"/>
  <c r="A128" i="1"/>
  <c r="G127" i="1"/>
  <c r="D127" i="1"/>
  <c r="F127" i="1" s="1"/>
  <c r="B127" i="1"/>
  <c r="C127" i="1" s="1"/>
  <c r="A127" i="1"/>
  <c r="G126" i="1"/>
  <c r="D126" i="1"/>
  <c r="B126" i="1"/>
  <c r="C126" i="1" s="1"/>
  <c r="A126" i="1"/>
  <c r="G125" i="1"/>
  <c r="D125" i="1"/>
  <c r="F125" i="1" s="1"/>
  <c r="B125" i="1"/>
  <c r="C125" i="1" s="1"/>
  <c r="A125" i="1"/>
  <c r="G124" i="1"/>
  <c r="D124" i="1"/>
  <c r="F124" i="1" s="1"/>
  <c r="B124" i="1"/>
  <c r="C124" i="1" s="1"/>
  <c r="A124" i="1"/>
  <c r="G123" i="1"/>
  <c r="D123" i="1"/>
  <c r="B123" i="1"/>
  <c r="C123" i="1" s="1"/>
  <c r="A123" i="1"/>
  <c r="G122" i="1"/>
  <c r="D122" i="1"/>
  <c r="F122" i="1" s="1"/>
  <c r="B122" i="1"/>
  <c r="C122" i="1" s="1"/>
  <c r="A122" i="1"/>
  <c r="G121" i="1"/>
  <c r="D121" i="1"/>
  <c r="B121" i="1"/>
  <c r="C121" i="1" s="1"/>
  <c r="A121" i="1"/>
  <c r="G120" i="1"/>
  <c r="D120" i="1"/>
  <c r="B120" i="1"/>
  <c r="C120" i="1" s="1"/>
  <c r="A120" i="1"/>
  <c r="G119" i="1"/>
  <c r="D119" i="1"/>
  <c r="F119" i="1" s="1"/>
  <c r="B119" i="1"/>
  <c r="C119" i="1" s="1"/>
  <c r="A119" i="1"/>
  <c r="G118" i="1"/>
  <c r="D118" i="1"/>
  <c r="B118" i="1"/>
  <c r="C118" i="1" s="1"/>
  <c r="A118" i="1"/>
  <c r="G117" i="1"/>
  <c r="D117" i="1"/>
  <c r="F117" i="1" s="1"/>
  <c r="B117" i="1"/>
  <c r="C117" i="1" s="1"/>
  <c r="A117" i="1"/>
  <c r="G116" i="1"/>
  <c r="D116" i="1"/>
  <c r="E116" i="1" s="1"/>
  <c r="B116" i="1"/>
  <c r="C116" i="1" s="1"/>
  <c r="A116" i="1"/>
  <c r="G115" i="1"/>
  <c r="D115" i="1"/>
  <c r="B115" i="1"/>
  <c r="C115" i="1" s="1"/>
  <c r="A115" i="1"/>
  <c r="G114" i="1"/>
  <c r="D114" i="1"/>
  <c r="B114" i="1"/>
  <c r="C114" i="1" s="1"/>
  <c r="A114" i="1"/>
  <c r="G113" i="1"/>
  <c r="D113" i="1"/>
  <c r="B113" i="1"/>
  <c r="C113" i="1" s="1"/>
  <c r="A113" i="1"/>
  <c r="G112" i="1"/>
  <c r="D112" i="1"/>
  <c r="F112" i="1" s="1"/>
  <c r="B112" i="1"/>
  <c r="C112" i="1" s="1"/>
  <c r="A112" i="1"/>
  <c r="G111" i="1"/>
  <c r="D111" i="1"/>
  <c r="E111" i="1" s="1"/>
  <c r="B111" i="1"/>
  <c r="C111" i="1" s="1"/>
  <c r="A111" i="1"/>
  <c r="G110" i="1"/>
  <c r="D110" i="1"/>
  <c r="B110" i="1"/>
  <c r="C110" i="1" s="1"/>
  <c r="A110" i="1"/>
  <c r="G109" i="1"/>
  <c r="D109" i="1"/>
  <c r="B109" i="1"/>
  <c r="C109" i="1" s="1"/>
  <c r="A109" i="1"/>
  <c r="G108" i="1"/>
  <c r="D108" i="1"/>
  <c r="B108" i="1"/>
  <c r="C108" i="1" s="1"/>
  <c r="A108" i="1"/>
  <c r="G107" i="1"/>
  <c r="D107" i="1"/>
  <c r="E107" i="1" s="1"/>
  <c r="B107" i="1"/>
  <c r="C107" i="1" s="1"/>
  <c r="A107" i="1"/>
  <c r="G106" i="1"/>
  <c r="D106" i="1"/>
  <c r="E106" i="1" s="1"/>
  <c r="B106" i="1"/>
  <c r="C106" i="1" s="1"/>
  <c r="A106" i="1"/>
  <c r="G105" i="1"/>
  <c r="D105" i="1"/>
  <c r="B105" i="1"/>
  <c r="C105" i="1" s="1"/>
  <c r="A105" i="1"/>
  <c r="G104" i="1"/>
  <c r="D104" i="1"/>
  <c r="B104" i="1"/>
  <c r="C104" i="1" s="1"/>
  <c r="A104" i="1"/>
  <c r="G103" i="1"/>
  <c r="D103" i="1"/>
  <c r="B103" i="1"/>
  <c r="C103" i="1" s="1"/>
  <c r="A103" i="1"/>
  <c r="G102" i="1"/>
  <c r="D102" i="1"/>
  <c r="B102" i="1"/>
  <c r="C102" i="1" s="1"/>
  <c r="A102" i="1"/>
  <c r="G101" i="1"/>
  <c r="D101" i="1"/>
  <c r="E101" i="1" s="1"/>
  <c r="B101" i="1"/>
  <c r="C101" i="1" s="1"/>
  <c r="A101" i="1"/>
  <c r="G100" i="1"/>
  <c r="D100" i="1"/>
  <c r="E100" i="1" s="1"/>
  <c r="B100" i="1"/>
  <c r="C100" i="1" s="1"/>
  <c r="A100" i="1"/>
  <c r="G99" i="1"/>
  <c r="D99" i="1"/>
  <c r="B99" i="1"/>
  <c r="C99" i="1" s="1"/>
  <c r="A99" i="1"/>
  <c r="G98" i="1"/>
  <c r="D98" i="1"/>
  <c r="F98" i="1" s="1"/>
  <c r="B98" i="1"/>
  <c r="C98" i="1" s="1"/>
  <c r="A98" i="1"/>
  <c r="G97" i="1"/>
  <c r="D97" i="1"/>
  <c r="E97" i="1" s="1"/>
  <c r="B97" i="1"/>
  <c r="C97" i="1" s="1"/>
  <c r="A97" i="1"/>
  <c r="G96" i="1"/>
  <c r="D96" i="1"/>
  <c r="F96" i="1" s="1"/>
  <c r="B96" i="1"/>
  <c r="C96" i="1" s="1"/>
  <c r="A96" i="1"/>
  <c r="G95" i="1"/>
  <c r="D95" i="1"/>
  <c r="B95" i="1"/>
  <c r="C95" i="1" s="1"/>
  <c r="A95" i="1"/>
  <c r="G94" i="1"/>
  <c r="D94" i="1"/>
  <c r="B94" i="1"/>
  <c r="C94" i="1" s="1"/>
  <c r="A94" i="1"/>
  <c r="G93" i="1"/>
  <c r="D93" i="1"/>
  <c r="F93" i="1" s="1"/>
  <c r="B93" i="1"/>
  <c r="C93" i="1" s="1"/>
  <c r="A93" i="1"/>
  <c r="G92" i="1"/>
  <c r="D92" i="1"/>
  <c r="E92" i="1" s="1"/>
  <c r="B92" i="1"/>
  <c r="C92" i="1" s="1"/>
  <c r="A92" i="1"/>
  <c r="G91" i="1"/>
  <c r="D91" i="1"/>
  <c r="F91" i="1" s="1"/>
  <c r="B91" i="1"/>
  <c r="C91" i="1" s="1"/>
  <c r="A91" i="1"/>
  <c r="G90" i="1"/>
  <c r="D90" i="1"/>
  <c r="F90" i="1" s="1"/>
  <c r="B90" i="1"/>
  <c r="C90" i="1" s="1"/>
  <c r="A90" i="1"/>
  <c r="G89" i="1"/>
  <c r="D89" i="1"/>
  <c r="F89" i="1" s="1"/>
  <c r="B89" i="1"/>
  <c r="C89" i="1" s="1"/>
  <c r="A89" i="1"/>
  <c r="G88" i="1"/>
  <c r="D88" i="1"/>
  <c r="F88" i="1" s="1"/>
  <c r="B88" i="1"/>
  <c r="C88" i="1" s="1"/>
  <c r="A88" i="1"/>
  <c r="G87" i="1"/>
  <c r="D87" i="1"/>
  <c r="F87" i="1" s="1"/>
  <c r="B87" i="1"/>
  <c r="C87" i="1" s="1"/>
  <c r="A87" i="1"/>
  <c r="G86" i="1"/>
  <c r="D86" i="1"/>
  <c r="B86" i="1"/>
  <c r="C86" i="1" s="1"/>
  <c r="A86" i="1"/>
  <c r="G85" i="1"/>
  <c r="D85" i="1"/>
  <c r="F85" i="1" s="1"/>
  <c r="B85" i="1"/>
  <c r="C85" i="1" s="1"/>
  <c r="A85" i="1"/>
  <c r="G84" i="1"/>
  <c r="D84" i="1"/>
  <c r="B84" i="1"/>
  <c r="C84" i="1" s="1"/>
  <c r="A84" i="1"/>
  <c r="G83" i="1"/>
  <c r="D83" i="1"/>
  <c r="F83" i="1" s="1"/>
  <c r="B83" i="1"/>
  <c r="C83" i="1" s="1"/>
  <c r="A83" i="1"/>
  <c r="G82" i="1"/>
  <c r="D82" i="1"/>
  <c r="B82" i="1"/>
  <c r="C82" i="1" s="1"/>
  <c r="A82" i="1"/>
  <c r="G81" i="1"/>
  <c r="D81" i="1"/>
  <c r="B81" i="1"/>
  <c r="C81" i="1" s="1"/>
  <c r="A81" i="1"/>
  <c r="G80" i="1"/>
  <c r="D80" i="1"/>
  <c r="E80" i="1" s="1"/>
  <c r="B80" i="1"/>
  <c r="C80" i="1" s="1"/>
  <c r="A80" i="1"/>
  <c r="G79" i="1"/>
  <c r="D79" i="1"/>
  <c r="B79" i="1"/>
  <c r="C79" i="1" s="1"/>
  <c r="A79" i="1"/>
  <c r="G78" i="1"/>
  <c r="D78" i="1"/>
  <c r="F78" i="1" s="1"/>
  <c r="B78" i="1"/>
  <c r="C78" i="1" s="1"/>
  <c r="A78" i="1"/>
  <c r="G77" i="1"/>
  <c r="D77" i="1"/>
  <c r="F77" i="1" s="1"/>
  <c r="B77" i="1"/>
  <c r="C77" i="1" s="1"/>
  <c r="A77" i="1"/>
  <c r="G76" i="1"/>
  <c r="D76" i="1"/>
  <c r="F76" i="1" s="1"/>
  <c r="B76" i="1"/>
  <c r="C76" i="1" s="1"/>
  <c r="A76" i="1"/>
  <c r="G75" i="1"/>
  <c r="D75" i="1"/>
  <c r="E75" i="1" s="1"/>
  <c r="B75" i="1"/>
  <c r="C75" i="1" s="1"/>
  <c r="A75" i="1"/>
  <c r="G74" i="1"/>
  <c r="D74" i="1"/>
  <c r="B74" i="1"/>
  <c r="C74" i="1" s="1"/>
  <c r="A74" i="1"/>
  <c r="G73" i="1"/>
  <c r="D73" i="1"/>
  <c r="F73" i="1" s="1"/>
  <c r="B73" i="1"/>
  <c r="C73" i="1" s="1"/>
  <c r="A73" i="1"/>
  <c r="G72" i="1"/>
  <c r="D72" i="1"/>
  <c r="E72" i="1" s="1"/>
  <c r="B72" i="1"/>
  <c r="C72" i="1" s="1"/>
  <c r="A72" i="1"/>
  <c r="G71" i="1"/>
  <c r="D71" i="1"/>
  <c r="F71" i="1" s="1"/>
  <c r="B71" i="1"/>
  <c r="C71" i="1" s="1"/>
  <c r="A71" i="1"/>
  <c r="G70" i="1"/>
  <c r="D70" i="1"/>
  <c r="F70" i="1" s="1"/>
  <c r="B70" i="1"/>
  <c r="C70" i="1" s="1"/>
  <c r="A70" i="1"/>
  <c r="G69" i="1"/>
  <c r="D69" i="1"/>
  <c r="B69" i="1"/>
  <c r="C69" i="1" s="1"/>
  <c r="A69" i="1"/>
  <c r="G68" i="1"/>
  <c r="D68" i="1"/>
  <c r="F68" i="1" s="1"/>
  <c r="B68" i="1"/>
  <c r="C68" i="1" s="1"/>
  <c r="A68" i="1"/>
  <c r="G67" i="1"/>
  <c r="D67" i="1"/>
  <c r="F67" i="1" s="1"/>
  <c r="B67" i="1"/>
  <c r="C67" i="1" s="1"/>
  <c r="A67" i="1"/>
  <c r="G66" i="1"/>
  <c r="D66" i="1"/>
  <c r="B66" i="1"/>
  <c r="C66" i="1" s="1"/>
  <c r="A66" i="1"/>
  <c r="G65" i="1"/>
  <c r="D65" i="1"/>
  <c r="F65" i="1" s="1"/>
  <c r="B65" i="1"/>
  <c r="C65" i="1" s="1"/>
  <c r="A65" i="1"/>
  <c r="G64" i="1"/>
  <c r="D64" i="1"/>
  <c r="B64" i="1"/>
  <c r="C64" i="1" s="1"/>
  <c r="A64" i="1"/>
  <c r="G63" i="1"/>
  <c r="D63" i="1"/>
  <c r="F63" i="1" s="1"/>
  <c r="B63" i="1"/>
  <c r="C63" i="1" s="1"/>
  <c r="A63" i="1"/>
  <c r="G62" i="1"/>
  <c r="D62" i="1"/>
  <c r="F62" i="1" s="1"/>
  <c r="B62" i="1"/>
  <c r="C62" i="1" s="1"/>
  <c r="A62" i="1"/>
  <c r="G61" i="1"/>
  <c r="D61" i="1"/>
  <c r="B61" i="1"/>
  <c r="C61" i="1" s="1"/>
  <c r="A61" i="1"/>
  <c r="G60" i="1"/>
  <c r="D60" i="1"/>
  <c r="E60" i="1" s="1"/>
  <c r="B60" i="1"/>
  <c r="C60" i="1" s="1"/>
  <c r="A60" i="1"/>
  <c r="G59" i="1"/>
  <c r="D59" i="1"/>
  <c r="B59" i="1"/>
  <c r="C59" i="1" s="1"/>
  <c r="A59" i="1"/>
  <c r="G58" i="1"/>
  <c r="D58" i="1"/>
  <c r="F58" i="1" s="1"/>
  <c r="B58" i="1"/>
  <c r="C58" i="1" s="1"/>
  <c r="A58" i="1"/>
  <c r="G57" i="1"/>
  <c r="D57" i="1"/>
  <c r="F57" i="1" s="1"/>
  <c r="B57" i="1"/>
  <c r="C57" i="1" s="1"/>
  <c r="A57" i="1"/>
  <c r="G56" i="1"/>
  <c r="D56" i="1"/>
  <c r="F56" i="1" s="1"/>
  <c r="B56" i="1"/>
  <c r="C56" i="1" s="1"/>
  <c r="A56" i="1"/>
  <c r="G55" i="1"/>
  <c r="D55" i="1"/>
  <c r="E55" i="1" s="1"/>
  <c r="B55" i="1"/>
  <c r="C55" i="1" s="1"/>
  <c r="A55" i="1"/>
  <c r="G54" i="1"/>
  <c r="D54" i="1"/>
  <c r="B54" i="1"/>
  <c r="C54" i="1" s="1"/>
  <c r="A54" i="1"/>
  <c r="G53" i="1"/>
  <c r="D53" i="1"/>
  <c r="F53" i="1" s="1"/>
  <c r="B53" i="1"/>
  <c r="C53" i="1" s="1"/>
  <c r="A53" i="1"/>
  <c r="G52" i="1"/>
  <c r="D52" i="1"/>
  <c r="F52" i="1" s="1"/>
  <c r="B52" i="1"/>
  <c r="C52" i="1" s="1"/>
  <c r="A52" i="1"/>
  <c r="G51" i="1"/>
  <c r="D51" i="1"/>
  <c r="F51" i="1" s="1"/>
  <c r="B51" i="1"/>
  <c r="C51" i="1" s="1"/>
  <c r="A51" i="1"/>
  <c r="G50" i="1"/>
  <c r="D50" i="1"/>
  <c r="F50" i="1" s="1"/>
  <c r="B50" i="1"/>
  <c r="C50" i="1" s="1"/>
  <c r="A50" i="1"/>
  <c r="G49" i="1"/>
  <c r="D49" i="1"/>
  <c r="B49" i="1"/>
  <c r="C49" i="1" s="1"/>
  <c r="A49" i="1"/>
  <c r="G48" i="1"/>
  <c r="D48" i="1"/>
  <c r="F48" i="1" s="1"/>
  <c r="B48" i="1"/>
  <c r="C48" i="1" s="1"/>
  <c r="A48" i="1"/>
  <c r="G47" i="1"/>
  <c r="D47" i="1"/>
  <c r="F47" i="1" s="1"/>
  <c r="B47" i="1"/>
  <c r="C47" i="1" s="1"/>
  <c r="A47" i="1"/>
  <c r="G46" i="1"/>
  <c r="D46" i="1"/>
  <c r="B46" i="1"/>
  <c r="C46" i="1" s="1"/>
  <c r="A46" i="1"/>
  <c r="G45" i="1"/>
  <c r="D45" i="1"/>
  <c r="B45" i="1"/>
  <c r="C45" i="1" s="1"/>
  <c r="A45" i="1"/>
  <c r="G44" i="1"/>
  <c r="D44" i="1"/>
  <c r="B44" i="1"/>
  <c r="C44" i="1" s="1"/>
  <c r="A44" i="1"/>
  <c r="G43" i="1"/>
  <c r="D43" i="1"/>
  <c r="F43" i="1" s="1"/>
  <c r="B43" i="1"/>
  <c r="C43" i="1" s="1"/>
  <c r="A43" i="1"/>
  <c r="G42" i="1"/>
  <c r="D42" i="1"/>
  <c r="F42" i="1" s="1"/>
  <c r="B42" i="1"/>
  <c r="C42" i="1" s="1"/>
  <c r="A42" i="1"/>
  <c r="G41" i="1"/>
  <c r="D41" i="1"/>
  <c r="B41" i="1"/>
  <c r="C41" i="1" s="1"/>
  <c r="A41" i="1"/>
  <c r="G40" i="1"/>
  <c r="D40" i="1"/>
  <c r="F40" i="1" s="1"/>
  <c r="B40" i="1"/>
  <c r="C40" i="1" s="1"/>
  <c r="A40" i="1"/>
  <c r="G39" i="1"/>
  <c r="D39" i="1"/>
  <c r="B39" i="1"/>
  <c r="C39" i="1" s="1"/>
  <c r="A39" i="1"/>
  <c r="G38" i="1"/>
  <c r="D38" i="1"/>
  <c r="F38" i="1" s="1"/>
  <c r="B38" i="1"/>
  <c r="C38" i="1" s="1"/>
  <c r="A38" i="1"/>
  <c r="G37" i="1"/>
  <c r="D37" i="1"/>
  <c r="F37" i="1" s="1"/>
  <c r="B37" i="1"/>
  <c r="C37" i="1" s="1"/>
  <c r="A37" i="1"/>
  <c r="G36" i="1"/>
  <c r="D36" i="1"/>
  <c r="F36" i="1" s="1"/>
  <c r="B36" i="1"/>
  <c r="C36" i="1" s="1"/>
  <c r="A36" i="1"/>
  <c r="G35" i="1"/>
  <c r="D35" i="1"/>
  <c r="E35" i="1" s="1"/>
  <c r="B35" i="1"/>
  <c r="C35" i="1" s="1"/>
  <c r="A35" i="1"/>
  <c r="G34" i="1"/>
  <c r="D34" i="1"/>
  <c r="F34" i="1" s="1"/>
  <c r="B34" i="1"/>
  <c r="C34" i="1" s="1"/>
  <c r="A34" i="1"/>
  <c r="G33" i="1"/>
  <c r="D33" i="1"/>
  <c r="F33" i="1" s="1"/>
  <c r="B33" i="1"/>
  <c r="C33" i="1" s="1"/>
  <c r="A33" i="1"/>
  <c r="G32" i="1"/>
  <c r="D32" i="1"/>
  <c r="B32" i="1"/>
  <c r="C32" i="1" s="1"/>
  <c r="A32" i="1"/>
  <c r="G31" i="1"/>
  <c r="D31" i="1"/>
  <c r="E31" i="1" s="1"/>
  <c r="B31" i="1"/>
  <c r="C31" i="1" s="1"/>
  <c r="A31" i="1"/>
  <c r="G30" i="1"/>
  <c r="D30" i="1"/>
  <c r="B30" i="1"/>
  <c r="C30" i="1" s="1"/>
  <c r="A30" i="1"/>
  <c r="G29" i="1"/>
  <c r="D29" i="1"/>
  <c r="E29" i="1" s="1"/>
  <c r="B29" i="1"/>
  <c r="C29" i="1" s="1"/>
  <c r="A29" i="1"/>
  <c r="G28" i="1"/>
  <c r="D28" i="1"/>
  <c r="F28" i="1" s="1"/>
  <c r="B28" i="1"/>
  <c r="C28" i="1" s="1"/>
  <c r="A28" i="1"/>
  <c r="G27" i="1"/>
  <c r="D27" i="1"/>
  <c r="B27" i="1"/>
  <c r="C27" i="1" s="1"/>
  <c r="A27" i="1"/>
  <c r="G26" i="1"/>
  <c r="D26" i="1"/>
  <c r="F26" i="1" s="1"/>
  <c r="B26" i="1"/>
  <c r="C26" i="1" s="1"/>
  <c r="A26" i="1"/>
  <c r="G25" i="1"/>
  <c r="D25" i="1"/>
  <c r="F25" i="1" s="1"/>
  <c r="B25" i="1"/>
  <c r="C25" i="1" s="1"/>
  <c r="A25" i="1"/>
  <c r="G24" i="1"/>
  <c r="D24" i="1"/>
  <c r="F24" i="1" s="1"/>
  <c r="B24" i="1"/>
  <c r="C24" i="1" s="1"/>
  <c r="A24" i="1"/>
  <c r="G23" i="1"/>
  <c r="D23" i="1"/>
  <c r="F23" i="1" s="1"/>
  <c r="B23" i="1"/>
  <c r="C23" i="1" s="1"/>
  <c r="A23" i="1"/>
  <c r="G22" i="1"/>
  <c r="D22" i="1"/>
  <c r="E22" i="1" s="1"/>
  <c r="B22" i="1"/>
  <c r="C22" i="1" s="1"/>
  <c r="A22" i="1"/>
  <c r="G21" i="1"/>
  <c r="D21" i="1"/>
  <c r="E21" i="1" s="1"/>
  <c r="B21" i="1"/>
  <c r="C21" i="1" s="1"/>
  <c r="A21" i="1"/>
  <c r="G20" i="1"/>
  <c r="D20" i="1"/>
  <c r="B20" i="1"/>
  <c r="C20" i="1" s="1"/>
  <c r="A20" i="1"/>
  <c r="G19" i="1"/>
  <c r="D19" i="1"/>
  <c r="B19" i="1"/>
  <c r="C19" i="1" s="1"/>
  <c r="A19" i="1"/>
  <c r="G18" i="1"/>
  <c r="D18" i="1"/>
  <c r="F18" i="1" s="1"/>
  <c r="B18" i="1"/>
  <c r="C18" i="1" s="1"/>
  <c r="A18" i="1"/>
  <c r="G17" i="1"/>
  <c r="D17" i="1"/>
  <c r="B17" i="1"/>
  <c r="C17" i="1" s="1"/>
  <c r="A17" i="1"/>
  <c r="G16" i="1"/>
  <c r="D16" i="1"/>
  <c r="F16" i="1" s="1"/>
  <c r="B16" i="1"/>
  <c r="C16" i="1" s="1"/>
  <c r="A16" i="1"/>
  <c r="G15" i="1"/>
  <c r="D15" i="1"/>
  <c r="F15" i="1" s="1"/>
  <c r="B15" i="1"/>
  <c r="C15" i="1" s="1"/>
  <c r="A15" i="1"/>
  <c r="G14" i="1"/>
  <c r="D14" i="1"/>
  <c r="E14" i="1" s="1"/>
  <c r="B14" i="1"/>
  <c r="C14" i="1" s="1"/>
  <c r="A14" i="1"/>
  <c r="G13" i="1"/>
  <c r="D13" i="1"/>
  <c r="F13" i="1" s="1"/>
  <c r="B13" i="1"/>
  <c r="C13" i="1" s="1"/>
  <c r="A13" i="1"/>
  <c r="G12" i="1"/>
  <c r="D12" i="1"/>
  <c r="F12" i="1" s="1"/>
  <c r="B12" i="1"/>
  <c r="C12" i="1" s="1"/>
  <c r="A12" i="1"/>
  <c r="G11" i="1"/>
  <c r="D11" i="1"/>
  <c r="B11" i="1"/>
  <c r="C11" i="1" s="1"/>
  <c r="A11" i="1"/>
  <c r="G10" i="1"/>
  <c r="D10" i="1"/>
  <c r="F10" i="1" s="1"/>
  <c r="B10" i="1"/>
  <c r="C10" i="1" s="1"/>
  <c r="A10" i="1"/>
  <c r="G9" i="1"/>
  <c r="D9" i="1"/>
  <c r="B9" i="1"/>
  <c r="C9" i="1" s="1"/>
  <c r="A9" i="1"/>
  <c r="G8" i="1"/>
  <c r="D8" i="1"/>
  <c r="F8" i="1" s="1"/>
  <c r="B8" i="1"/>
  <c r="C8" i="1" s="1"/>
  <c r="A8" i="1"/>
  <c r="G7" i="1"/>
  <c r="D7" i="1"/>
  <c r="E7" i="1" s="1"/>
  <c r="B7" i="1"/>
  <c r="C7" i="1" s="1"/>
  <c r="A7" i="1"/>
  <c r="G6" i="1"/>
  <c r="D6" i="1"/>
  <c r="E6" i="1" s="1"/>
  <c r="B6" i="1"/>
  <c r="C6" i="1" s="1"/>
  <c r="A6" i="1"/>
  <c r="G5" i="1"/>
  <c r="D5" i="1"/>
  <c r="F5" i="1" s="1"/>
  <c r="B5" i="1"/>
  <c r="C5" i="1" s="1"/>
  <c r="A5" i="1"/>
  <c r="G4" i="1"/>
  <c r="D4" i="1"/>
  <c r="F4" i="1" s="1"/>
  <c r="B4" i="1"/>
  <c r="C4" i="1" s="1"/>
  <c r="A4" i="1"/>
  <c r="G3" i="1"/>
  <c r="D3" i="1"/>
  <c r="F3" i="1" s="1"/>
  <c r="B3" i="1"/>
  <c r="C3" i="1" s="1"/>
  <c r="A3" i="1"/>
  <c r="G2" i="1"/>
  <c r="D2" i="1"/>
  <c r="B2" i="1"/>
  <c r="C2" i="1" s="1"/>
  <c r="A2" i="1"/>
  <c r="H1882" i="1" l="1"/>
  <c r="H1503" i="1"/>
  <c r="H1977" i="1"/>
  <c r="H909" i="1"/>
  <c r="H939" i="1"/>
  <c r="H1965" i="1"/>
  <c r="H1970" i="1"/>
  <c r="H1990" i="1"/>
  <c r="H1997" i="1"/>
  <c r="H257" i="1"/>
  <c r="E287" i="1"/>
  <c r="H1964" i="1"/>
  <c r="H1969" i="1"/>
  <c r="H1641" i="1"/>
  <c r="H494" i="1"/>
  <c r="H1783" i="1"/>
  <c r="H41" i="1"/>
  <c r="H46" i="1"/>
  <c r="H61" i="1"/>
  <c r="E1395" i="1"/>
  <c r="H351" i="1"/>
  <c r="H1166" i="1"/>
  <c r="H769" i="1"/>
  <c r="H794" i="1"/>
  <c r="H824" i="1"/>
  <c r="E899" i="1"/>
  <c r="F1603" i="1"/>
  <c r="F1763" i="1"/>
  <c r="H103" i="1"/>
  <c r="H1675" i="1"/>
  <c r="H184" i="1"/>
  <c r="H1830" i="1"/>
  <c r="H618" i="1"/>
  <c r="H223" i="1"/>
  <c r="H905" i="1"/>
  <c r="H945" i="1"/>
  <c r="H164" i="1"/>
  <c r="F1484" i="1"/>
  <c r="H1733" i="1"/>
  <c r="H279" i="1"/>
  <c r="E534" i="1"/>
  <c r="E718" i="1"/>
  <c r="E1461" i="1"/>
  <c r="E1322" i="1"/>
  <c r="H1635" i="1"/>
  <c r="H718" i="1"/>
  <c r="H1710" i="1"/>
  <c r="H1775" i="1"/>
  <c r="H1795" i="1"/>
  <c r="H1805" i="1"/>
  <c r="F1691" i="1"/>
  <c r="H207" i="1"/>
  <c r="H546" i="1"/>
  <c r="E630" i="1"/>
  <c r="H1179" i="1"/>
  <c r="H1428" i="1"/>
  <c r="H1433" i="1"/>
  <c r="H1438" i="1"/>
  <c r="H630" i="1"/>
  <c r="H362" i="1"/>
  <c r="H452" i="1"/>
  <c r="H492" i="1"/>
  <c r="F7" i="1"/>
  <c r="H17" i="1"/>
  <c r="H27" i="1"/>
  <c r="H32" i="1"/>
  <c r="H984" i="1"/>
  <c r="F1287" i="1"/>
  <c r="H395" i="1"/>
  <c r="H910" i="1"/>
  <c r="H1342" i="1"/>
  <c r="H960" i="1"/>
  <c r="H1367" i="1"/>
  <c r="H1560" i="1"/>
  <c r="H688" i="1"/>
  <c r="E257" i="1"/>
  <c r="F351" i="1"/>
  <c r="H356" i="1"/>
  <c r="H466" i="1"/>
  <c r="H471" i="1"/>
  <c r="H476" i="1"/>
  <c r="H931" i="1"/>
  <c r="E1055" i="1"/>
  <c r="H1645" i="1"/>
  <c r="F1675" i="1"/>
  <c r="H168" i="1"/>
  <c r="H292" i="1"/>
  <c r="H981" i="1"/>
  <c r="H228" i="1"/>
  <c r="H813" i="1"/>
  <c r="E1215" i="1"/>
  <c r="H1676" i="1"/>
  <c r="F551" i="1"/>
  <c r="H1359" i="1"/>
  <c r="H532" i="1"/>
  <c r="H719" i="1"/>
  <c r="H724" i="1"/>
  <c r="F769" i="1"/>
  <c r="H774" i="1"/>
  <c r="H853" i="1"/>
  <c r="H1131" i="1"/>
  <c r="H1567" i="1"/>
  <c r="H1602" i="1"/>
  <c r="H1691" i="1"/>
  <c r="E1775" i="1"/>
  <c r="H234" i="1"/>
  <c r="H135" i="1"/>
  <c r="H834" i="1"/>
  <c r="E607" i="1"/>
  <c r="H899" i="1"/>
  <c r="E1058" i="1"/>
  <c r="H1529" i="1"/>
  <c r="H1058" i="1"/>
  <c r="F1577" i="1"/>
  <c r="H77" i="1"/>
  <c r="F92" i="1"/>
  <c r="H210" i="1"/>
  <c r="F1185" i="1"/>
  <c r="H1416" i="1"/>
  <c r="F1650" i="1"/>
  <c r="F97" i="1"/>
  <c r="H102" i="1"/>
  <c r="H750" i="1"/>
  <c r="H1034" i="1"/>
  <c r="E1446" i="1"/>
  <c r="H18" i="1"/>
  <c r="H142" i="1"/>
  <c r="F294" i="1"/>
  <c r="F604" i="1"/>
  <c r="F926" i="1"/>
  <c r="H1112" i="1"/>
  <c r="E1690" i="1"/>
  <c r="E824" i="1"/>
  <c r="H926" i="1"/>
  <c r="E980" i="1"/>
  <c r="F1250" i="1"/>
  <c r="H1690" i="1"/>
  <c r="H182" i="1"/>
  <c r="H329" i="1"/>
  <c r="H595" i="1"/>
  <c r="E863" i="1"/>
  <c r="H1000" i="1"/>
  <c r="F1162" i="1"/>
  <c r="H1373" i="1"/>
  <c r="F14" i="1"/>
  <c r="E1700" i="1"/>
  <c r="H1182" i="1"/>
  <c r="H1491" i="1"/>
  <c r="H1501" i="1"/>
  <c r="H1700" i="1"/>
  <c r="E1870" i="1"/>
  <c r="H14" i="1"/>
  <c r="H217" i="1"/>
  <c r="F227" i="1"/>
  <c r="H325" i="1"/>
  <c r="E844" i="1"/>
  <c r="H1423" i="1"/>
  <c r="H1730" i="1"/>
  <c r="H1286" i="1"/>
  <c r="F1379" i="1"/>
  <c r="H1389" i="1"/>
  <c r="H1870" i="1"/>
  <c r="H1875" i="1"/>
  <c r="F282" i="1"/>
  <c r="F370" i="1"/>
  <c r="F1051" i="1"/>
  <c r="H1217" i="1"/>
  <c r="H1706" i="1"/>
  <c r="H1711" i="1"/>
  <c r="F6" i="1"/>
  <c r="H6" i="1"/>
  <c r="H253" i="1"/>
  <c r="H282" i="1"/>
  <c r="H415" i="1"/>
  <c r="H1051" i="1"/>
  <c r="F1075" i="1"/>
  <c r="H1321" i="1"/>
  <c r="H1895" i="1"/>
  <c r="H885" i="1"/>
  <c r="H890" i="1"/>
  <c r="H1625" i="1"/>
  <c r="H1862" i="1"/>
  <c r="H1925" i="1"/>
  <c r="H1930" i="1"/>
  <c r="H21" i="1"/>
  <c r="H376" i="1"/>
  <c r="H381" i="1"/>
  <c r="H396" i="1"/>
  <c r="E724" i="1"/>
  <c r="H739" i="1"/>
  <c r="H1292" i="1"/>
  <c r="H1297" i="1"/>
  <c r="F1635" i="1"/>
  <c r="E1160" i="1"/>
  <c r="H1228" i="1"/>
  <c r="H1243" i="1"/>
  <c r="H598" i="1"/>
  <c r="E744" i="1"/>
  <c r="H798" i="1"/>
  <c r="F944" i="1"/>
  <c r="E1567" i="1"/>
  <c r="E1616" i="1"/>
  <c r="E1645" i="1"/>
  <c r="E1820" i="1"/>
  <c r="H157" i="1"/>
  <c r="H315" i="1"/>
  <c r="E471" i="1"/>
  <c r="E514" i="1"/>
  <c r="H552" i="1"/>
  <c r="H764" i="1"/>
  <c r="H835" i="1"/>
  <c r="F906" i="1"/>
  <c r="H911" i="1"/>
  <c r="H1075" i="1"/>
  <c r="F1263" i="1"/>
  <c r="H1403" i="1"/>
  <c r="H296" i="1"/>
  <c r="H340" i="1"/>
  <c r="H514" i="1"/>
  <c r="H906" i="1"/>
  <c r="H1234" i="1"/>
  <c r="H1239" i="1"/>
  <c r="H1263" i="1"/>
  <c r="H1837" i="1"/>
  <c r="H172" i="1"/>
  <c r="E177" i="1"/>
  <c r="H331" i="1"/>
  <c r="H467" i="1"/>
  <c r="H659" i="1"/>
  <c r="E688" i="1"/>
  <c r="E1095" i="1"/>
  <c r="E1476" i="1"/>
  <c r="H1490" i="1"/>
  <c r="H1509" i="1"/>
  <c r="F1600" i="1"/>
  <c r="H1987" i="1"/>
  <c r="H274" i="1"/>
  <c r="H506" i="1"/>
  <c r="H530" i="1"/>
  <c r="F688" i="1"/>
  <c r="F984" i="1"/>
  <c r="H994" i="1"/>
  <c r="H1048" i="1"/>
  <c r="H1095" i="1"/>
  <c r="F1182" i="1"/>
  <c r="H1553" i="1"/>
  <c r="H1581" i="1"/>
  <c r="E1815" i="1"/>
  <c r="F1895" i="1"/>
  <c r="H177" i="1"/>
  <c r="F80" i="1"/>
  <c r="H192" i="1"/>
  <c r="H197" i="1"/>
  <c r="E511" i="1"/>
  <c r="E544" i="1"/>
  <c r="E674" i="1"/>
  <c r="F803" i="1"/>
  <c r="H946" i="1"/>
  <c r="H961" i="1"/>
  <c r="H1014" i="1"/>
  <c r="E1034" i="1"/>
  <c r="H1072" i="1"/>
  <c r="H1230" i="1"/>
  <c r="H1591" i="1"/>
  <c r="F1615" i="1"/>
  <c r="H674" i="1"/>
  <c r="F1034" i="1"/>
  <c r="F202" i="1"/>
  <c r="E429" i="1"/>
  <c r="F665" i="1"/>
  <c r="H803" i="1"/>
  <c r="E895" i="1"/>
  <c r="H1044" i="1"/>
  <c r="F1212" i="1"/>
  <c r="H1284" i="1"/>
  <c r="H1530" i="1"/>
  <c r="H1577" i="1"/>
  <c r="H1705" i="1"/>
  <c r="H1715" i="1"/>
  <c r="F1825" i="1"/>
  <c r="H100" i="1"/>
  <c r="H507" i="1"/>
  <c r="H521" i="1"/>
  <c r="F531" i="1"/>
  <c r="H607" i="1"/>
  <c r="H723" i="1"/>
  <c r="F861" i="1"/>
  <c r="H1030" i="1"/>
  <c r="H1212" i="1"/>
  <c r="H1318" i="1"/>
  <c r="H1825" i="1"/>
  <c r="E1930" i="1"/>
  <c r="F1993" i="1"/>
  <c r="E217" i="1"/>
  <c r="H531" i="1"/>
  <c r="H617" i="1"/>
  <c r="H670" i="1"/>
  <c r="E904" i="1"/>
  <c r="H1521" i="1"/>
  <c r="H1587" i="1"/>
  <c r="F1592" i="1"/>
  <c r="E1830" i="1"/>
  <c r="H512" i="1"/>
  <c r="H861" i="1"/>
  <c r="H891" i="1"/>
  <c r="H1141" i="1"/>
  <c r="F1830" i="1"/>
  <c r="H8" i="1"/>
  <c r="H37" i="1"/>
  <c r="H47" i="1"/>
  <c r="H52" i="1"/>
  <c r="E237" i="1"/>
  <c r="H367" i="1"/>
  <c r="E584" i="1"/>
  <c r="H1050" i="1"/>
  <c r="H1102" i="1"/>
  <c r="E1156" i="1"/>
  <c r="H1343" i="1"/>
  <c r="F1454" i="1"/>
  <c r="H1483" i="1"/>
  <c r="F1574" i="1"/>
  <c r="H1721" i="1"/>
  <c r="H1863" i="1"/>
  <c r="H203" i="1"/>
  <c r="H387" i="1"/>
  <c r="H589" i="1"/>
  <c r="H700" i="1"/>
  <c r="H800" i="1"/>
  <c r="H1031" i="1"/>
  <c r="H1454" i="1"/>
  <c r="H1740" i="1"/>
  <c r="H9" i="1"/>
  <c r="F267" i="1"/>
  <c r="H470" i="1"/>
  <c r="E484" i="1"/>
  <c r="H758" i="1"/>
  <c r="H892" i="1"/>
  <c r="H1147" i="1"/>
  <c r="F1152" i="1"/>
  <c r="H1170" i="1"/>
  <c r="H1339" i="1"/>
  <c r="H1493" i="1"/>
  <c r="E1750" i="1"/>
  <c r="H1822" i="1"/>
  <c r="H1859" i="1"/>
  <c r="H1985" i="1"/>
  <c r="H1750" i="1"/>
  <c r="F132" i="1"/>
  <c r="H431" i="1"/>
  <c r="E638" i="1"/>
  <c r="H648" i="1"/>
  <c r="E901" i="1"/>
  <c r="H944" i="1"/>
  <c r="H954" i="1"/>
  <c r="F1012" i="1"/>
  <c r="F1166" i="1"/>
  <c r="H1455" i="1"/>
  <c r="H1693" i="1"/>
  <c r="H219" i="1"/>
  <c r="H451" i="1"/>
  <c r="H677" i="1"/>
  <c r="H730" i="1"/>
  <c r="H768" i="1"/>
  <c r="H773" i="1"/>
  <c r="H935" i="1"/>
  <c r="H1148" i="1"/>
  <c r="H1301" i="1"/>
  <c r="H1513" i="1"/>
  <c r="H1789" i="1"/>
  <c r="H1807" i="1"/>
  <c r="H1820" i="1"/>
  <c r="H1879" i="1"/>
  <c r="H1894" i="1"/>
  <c r="F35" i="1"/>
  <c r="H139" i="1"/>
  <c r="E247" i="1"/>
  <c r="F279" i="1"/>
  <c r="E292" i="1"/>
  <c r="E296" i="1"/>
  <c r="H301" i="1"/>
  <c r="H324" i="1"/>
  <c r="F381" i="1"/>
  <c r="H446" i="1"/>
  <c r="H502" i="1"/>
  <c r="H534" i="1"/>
  <c r="E557" i="1"/>
  <c r="E612" i="1"/>
  <c r="F800" i="1"/>
  <c r="F842" i="1"/>
  <c r="H925" i="1"/>
  <c r="E939" i="1"/>
  <c r="H1026" i="1"/>
  <c r="H1245" i="1"/>
  <c r="H1272" i="1"/>
  <c r="F1459" i="1"/>
  <c r="H1599" i="1"/>
  <c r="H1650" i="1"/>
  <c r="H1687" i="1"/>
  <c r="F1723" i="1"/>
  <c r="H1755" i="1"/>
  <c r="H319" i="1"/>
  <c r="F939" i="1"/>
  <c r="H35" i="1"/>
  <c r="E40" i="1"/>
  <c r="E102" i="1"/>
  <c r="F135" i="1"/>
  <c r="H149" i="1"/>
  <c r="F219" i="1"/>
  <c r="F252" i="1"/>
  <c r="E456" i="1"/>
  <c r="H465" i="1"/>
  <c r="E539" i="1"/>
  <c r="H557" i="1"/>
  <c r="E571" i="1"/>
  <c r="H580" i="1"/>
  <c r="H612" i="1"/>
  <c r="H778" i="1"/>
  <c r="H819" i="1"/>
  <c r="F1045" i="1"/>
  <c r="F1157" i="1"/>
  <c r="E1170" i="1"/>
  <c r="H1188" i="1"/>
  <c r="F1193" i="1"/>
  <c r="E1427" i="1"/>
  <c r="H1563" i="1"/>
  <c r="H1760" i="1"/>
  <c r="F1843" i="1"/>
  <c r="E1955" i="1"/>
  <c r="F31" i="1"/>
  <c r="F102" i="1"/>
  <c r="F149" i="1"/>
  <c r="E182" i="1"/>
  <c r="F205" i="1"/>
  <c r="H252" i="1"/>
  <c r="H437" i="1"/>
  <c r="H526" i="1"/>
  <c r="H535" i="1"/>
  <c r="H576" i="1"/>
  <c r="E737" i="1"/>
  <c r="F1017" i="1"/>
  <c r="H1157" i="1"/>
  <c r="H1305" i="1"/>
  <c r="H1366" i="1"/>
  <c r="H1511" i="1"/>
  <c r="E1595" i="1"/>
  <c r="F1646" i="1"/>
  <c r="H1835" i="1"/>
  <c r="H1880" i="1"/>
  <c r="H1890" i="1"/>
  <c r="H1427" i="1"/>
  <c r="H1793" i="1"/>
  <c r="F107" i="1"/>
  <c r="H447" i="1"/>
  <c r="E512" i="1"/>
  <c r="E595" i="1"/>
  <c r="F677" i="1"/>
  <c r="F700" i="1"/>
  <c r="F957" i="1"/>
  <c r="H1022" i="1"/>
  <c r="H1115" i="1"/>
  <c r="H1189" i="1"/>
  <c r="H1222" i="1"/>
  <c r="H1250" i="1"/>
  <c r="F1255" i="1"/>
  <c r="H1315" i="1"/>
  <c r="H1604" i="1"/>
  <c r="H1688" i="1"/>
  <c r="H15" i="1"/>
  <c r="E112" i="1"/>
  <c r="F512" i="1"/>
  <c r="F613" i="1"/>
  <c r="E891" i="1"/>
  <c r="E18" i="1"/>
  <c r="H75" i="1"/>
  <c r="H117" i="1"/>
  <c r="H122" i="1"/>
  <c r="H145" i="1"/>
  <c r="H267" i="1"/>
  <c r="F340" i="1"/>
  <c r="H419" i="1"/>
  <c r="E494" i="1"/>
  <c r="H577" i="1"/>
  <c r="E719" i="1"/>
  <c r="F872" i="1"/>
  <c r="F891" i="1"/>
  <c r="H917" i="1"/>
  <c r="E936" i="1"/>
  <c r="H967" i="1"/>
  <c r="E976" i="1"/>
  <c r="E1069" i="1"/>
  <c r="F1092" i="1"/>
  <c r="F1260" i="1"/>
  <c r="H1334" i="1"/>
  <c r="H1600" i="1"/>
  <c r="H1665" i="1"/>
  <c r="F1743" i="1"/>
  <c r="F1775" i="1"/>
  <c r="H1794" i="1"/>
  <c r="H1900" i="1"/>
  <c r="H1905" i="1"/>
  <c r="H1923" i="1"/>
  <c r="E1970" i="1"/>
  <c r="H183" i="1"/>
  <c r="H263" i="1"/>
  <c r="F285" i="1"/>
  <c r="H517" i="1"/>
  <c r="H554" i="1"/>
  <c r="F577" i="1"/>
  <c r="E618" i="1"/>
  <c r="H761" i="1"/>
  <c r="H788" i="1"/>
  <c r="H976" i="1"/>
  <c r="E1009" i="1"/>
  <c r="H1069" i="1"/>
  <c r="H1092" i="1"/>
  <c r="H1656" i="1"/>
  <c r="H1814" i="1"/>
  <c r="H896" i="1"/>
  <c r="H900" i="1"/>
  <c r="H1480" i="1"/>
  <c r="H1725" i="1"/>
  <c r="H1734" i="1"/>
  <c r="H1780" i="1"/>
  <c r="H1975" i="1"/>
  <c r="E71" i="1"/>
  <c r="H80" i="1"/>
  <c r="E85" i="1"/>
  <c r="H132" i="1"/>
  <c r="H179" i="1"/>
  <c r="H202" i="1"/>
  <c r="H254" i="1"/>
  <c r="H268" i="1"/>
  <c r="H294" i="1"/>
  <c r="F317" i="1"/>
  <c r="H637" i="1"/>
  <c r="H660" i="1"/>
  <c r="H729" i="1"/>
  <c r="H840" i="1"/>
  <c r="H887" i="1"/>
  <c r="F896" i="1"/>
  <c r="F900" i="1"/>
  <c r="H941" i="1"/>
  <c r="E954" i="1"/>
  <c r="E1014" i="1"/>
  <c r="H1121" i="1"/>
  <c r="H1167" i="1"/>
  <c r="H1214" i="1"/>
  <c r="H1247" i="1"/>
  <c r="H1279" i="1"/>
  <c r="H1335" i="1"/>
  <c r="H1785" i="1"/>
  <c r="H1854" i="1"/>
  <c r="H1910" i="1"/>
  <c r="H1957" i="1"/>
  <c r="F1975" i="1"/>
  <c r="F137" i="1"/>
  <c r="H304" i="1"/>
  <c r="F313" i="1"/>
  <c r="H317" i="1"/>
  <c r="H402" i="1"/>
  <c r="E467" i="1"/>
  <c r="H537" i="1"/>
  <c r="H780" i="1"/>
  <c r="E878" i="1"/>
  <c r="E909" i="1"/>
  <c r="E950" i="1"/>
  <c r="E1019" i="1"/>
  <c r="H1061" i="1"/>
  <c r="E1070" i="1"/>
  <c r="H1219" i="1"/>
  <c r="H1224" i="1"/>
  <c r="H1233" i="1"/>
  <c r="E1275" i="1"/>
  <c r="H1293" i="1"/>
  <c r="E1471" i="1"/>
  <c r="H1523" i="1"/>
  <c r="H1570" i="1"/>
  <c r="H1685" i="1"/>
  <c r="H1810" i="1"/>
  <c r="H1815" i="1"/>
  <c r="E1915" i="1"/>
  <c r="E1985" i="1"/>
  <c r="H81" i="1"/>
  <c r="H491" i="1"/>
  <c r="H559" i="1"/>
  <c r="H789" i="1"/>
  <c r="H1019" i="1"/>
  <c r="H1070" i="1"/>
  <c r="H1136" i="1"/>
  <c r="H1168" i="1"/>
  <c r="H1275" i="1"/>
  <c r="H1303" i="1"/>
  <c r="H1481" i="1"/>
  <c r="H1499" i="1"/>
  <c r="H1717" i="1"/>
  <c r="H1869" i="1"/>
  <c r="H1873" i="1"/>
  <c r="H1920" i="1"/>
  <c r="H1934" i="1"/>
  <c r="F1985" i="1"/>
  <c r="H86" i="1"/>
  <c r="H147" i="1"/>
  <c r="H199" i="1"/>
  <c r="H295" i="1"/>
  <c r="H421" i="1"/>
  <c r="H964" i="1"/>
  <c r="H556" i="1"/>
  <c r="H808" i="1"/>
  <c r="H841" i="1"/>
  <c r="H1006" i="1"/>
  <c r="H1280" i="1"/>
  <c r="E1308" i="1"/>
  <c r="H1402" i="1"/>
  <c r="H1533" i="1"/>
  <c r="F1602" i="1"/>
  <c r="H1754" i="1"/>
  <c r="H440" i="1"/>
  <c r="E68" i="1"/>
  <c r="F162" i="1"/>
  <c r="H204" i="1"/>
  <c r="H227" i="1"/>
  <c r="H445" i="1"/>
  <c r="E459" i="1"/>
  <c r="H487" i="1"/>
  <c r="F547" i="1"/>
  <c r="H638" i="1"/>
  <c r="E643" i="1"/>
  <c r="H749" i="1"/>
  <c r="H790" i="1"/>
  <c r="F813" i="1"/>
  <c r="H974" i="1"/>
  <c r="F997" i="1"/>
  <c r="H1025" i="1"/>
  <c r="E1030" i="1"/>
  <c r="H1062" i="1"/>
  <c r="H1108" i="1"/>
  <c r="H1113" i="1"/>
  <c r="H1160" i="1"/>
  <c r="F1285" i="1"/>
  <c r="F1318" i="1"/>
  <c r="H1463" i="1"/>
  <c r="H1519" i="1"/>
  <c r="H1745" i="1"/>
  <c r="F1838" i="1"/>
  <c r="H1842" i="1"/>
  <c r="H1865" i="1"/>
  <c r="H1935" i="1"/>
  <c r="H34" i="1"/>
  <c r="H96" i="1"/>
  <c r="H25" i="1"/>
  <c r="H30" i="1"/>
  <c r="H185" i="1"/>
  <c r="H283" i="1"/>
  <c r="H389" i="1"/>
  <c r="E431" i="1"/>
  <c r="H547" i="1"/>
  <c r="E689" i="1"/>
  <c r="F749" i="1"/>
  <c r="H823" i="1"/>
  <c r="F974" i="1"/>
  <c r="H1016" i="1"/>
  <c r="H1156" i="1"/>
  <c r="H1792" i="1"/>
  <c r="H1945" i="1"/>
  <c r="H1963" i="1"/>
  <c r="H7" i="1"/>
  <c r="E42" i="1"/>
  <c r="H87" i="1"/>
  <c r="F204" i="1"/>
  <c r="H272" i="1"/>
  <c r="H308" i="1"/>
  <c r="H349" i="1"/>
  <c r="F1240" i="1"/>
  <c r="E1240" i="1"/>
  <c r="F1183" i="1"/>
  <c r="E1183" i="1"/>
  <c r="H649" i="1"/>
  <c r="F649" i="1"/>
  <c r="H42" i="1"/>
  <c r="E47" i="1"/>
  <c r="H70" i="1"/>
  <c r="F921" i="1"/>
  <c r="E921" i="1"/>
  <c r="H115" i="1"/>
  <c r="F232" i="1"/>
  <c r="H321" i="1"/>
  <c r="F321" i="1"/>
  <c r="E242" i="1"/>
  <c r="F242" i="1"/>
  <c r="F461" i="1"/>
  <c r="E461" i="1"/>
  <c r="F989" i="1"/>
  <c r="E989" i="1"/>
  <c r="H1959" i="1"/>
  <c r="E1959" i="1"/>
  <c r="E8" i="1"/>
  <c r="H62" i="1"/>
  <c r="F75" i="1"/>
  <c r="E147" i="1"/>
  <c r="H165" i="1"/>
  <c r="E187" i="1"/>
  <c r="H461" i="1"/>
  <c r="F1362" i="1"/>
  <c r="H1362" i="1"/>
  <c r="H187" i="1"/>
  <c r="F337" i="1"/>
  <c r="E337" i="1"/>
  <c r="F197" i="1"/>
  <c r="F411" i="1"/>
  <c r="H522" i="1"/>
  <c r="E522" i="1"/>
  <c r="H527" i="1"/>
  <c r="F527" i="1"/>
  <c r="E527" i="1"/>
  <c r="H1809" i="1"/>
  <c r="E1809" i="1"/>
  <c r="H31" i="1"/>
  <c r="H71" i="1"/>
  <c r="H125" i="1"/>
  <c r="E157" i="1"/>
  <c r="H233" i="1"/>
  <c r="H337" i="1"/>
  <c r="H1209" i="1"/>
  <c r="F1209" i="1"/>
  <c r="F1302" i="1"/>
  <c r="E1302" i="1"/>
  <c r="E766" i="1"/>
  <c r="F766" i="1"/>
  <c r="H121" i="1"/>
  <c r="F139" i="1"/>
  <c r="H153" i="1"/>
  <c r="H361" i="1"/>
  <c r="F361" i="1"/>
  <c r="H1680" i="1"/>
  <c r="F1680" i="1"/>
  <c r="E1680" i="1"/>
  <c r="F1800" i="1"/>
  <c r="H1800" i="1"/>
  <c r="F32" i="1"/>
  <c r="H40" i="1"/>
  <c r="F72" i="1"/>
  <c r="H76" i="1"/>
  <c r="H85" i="1"/>
  <c r="E90" i="1"/>
  <c r="H112" i="1"/>
  <c r="E117" i="1"/>
  <c r="H126" i="1"/>
  <c r="H162" i="1"/>
  <c r="H167" i="1"/>
  <c r="E275" i="1"/>
  <c r="H275" i="1"/>
  <c r="F329" i="1"/>
  <c r="E329" i="1"/>
  <c r="E421" i="1"/>
  <c r="F449" i="1"/>
  <c r="E449" i="1"/>
  <c r="H45" i="1"/>
  <c r="H95" i="1"/>
  <c r="H189" i="1"/>
  <c r="E262" i="1"/>
  <c r="H262" i="1"/>
  <c r="H352" i="1"/>
  <c r="E352" i="1"/>
  <c r="E172" i="1"/>
  <c r="F185" i="1"/>
  <c r="H249" i="1"/>
  <c r="F262" i="1"/>
  <c r="H799" i="1"/>
  <c r="F799" i="1"/>
  <c r="F272" i="1"/>
  <c r="E272" i="1"/>
  <c r="E37" i="1"/>
  <c r="H50" i="1"/>
  <c r="F60" i="1"/>
  <c r="E77" i="1"/>
  <c r="F100" i="1"/>
  <c r="H136" i="1"/>
  <c r="H159" i="1"/>
  <c r="F249" i="1"/>
  <c r="H496" i="1"/>
  <c r="F496" i="1"/>
  <c r="E496" i="1"/>
  <c r="E245" i="1"/>
  <c r="H245" i="1"/>
  <c r="H386" i="1"/>
  <c r="H441" i="1"/>
  <c r="F441" i="1"/>
  <c r="F951" i="1"/>
  <c r="H951" i="1"/>
  <c r="E951" i="1"/>
  <c r="E1090" i="1"/>
  <c r="F1090" i="1"/>
  <c r="H82" i="1"/>
  <c r="E349" i="1"/>
  <c r="E441" i="1"/>
  <c r="H330" i="1"/>
  <c r="H366" i="1"/>
  <c r="H370" i="1"/>
  <c r="H401" i="1"/>
  <c r="H427" i="1"/>
  <c r="H571" i="1"/>
  <c r="H588" i="1"/>
  <c r="H606" i="1"/>
  <c r="H665" i="1"/>
  <c r="H689" i="1"/>
  <c r="H753" i="1"/>
  <c r="H779" i="1"/>
  <c r="H884" i="1"/>
  <c r="H904" i="1"/>
  <c r="H930" i="1"/>
  <c r="H1011" i="1"/>
  <c r="H1155" i="1"/>
  <c r="H1260" i="1"/>
  <c r="H1344" i="1"/>
  <c r="H1392" i="1"/>
  <c r="H1541" i="1"/>
  <c r="H1658" i="1"/>
  <c r="H1779" i="1"/>
  <c r="H1924" i="1"/>
  <c r="H921" i="1"/>
  <c r="H1183" i="1"/>
  <c r="H436" i="1"/>
  <c r="H462" i="1"/>
  <c r="H551" i="1"/>
  <c r="H563" i="1"/>
  <c r="E614" i="1"/>
  <c r="E682" i="1"/>
  <c r="E694" i="1"/>
  <c r="H763" i="1"/>
  <c r="H830" i="1"/>
  <c r="E843" i="1"/>
  <c r="E889" i="1"/>
  <c r="F964" i="1"/>
  <c r="H989" i="1"/>
  <c r="E1024" i="1"/>
  <c r="H1047" i="1"/>
  <c r="E1098" i="1"/>
  <c r="F1142" i="1"/>
  <c r="E1151" i="1"/>
  <c r="F1192" i="1"/>
  <c r="E1205" i="1"/>
  <c r="H1240" i="1"/>
  <c r="F1273" i="1"/>
  <c r="E1298" i="1"/>
  <c r="E1327" i="1"/>
  <c r="H1397" i="1"/>
  <c r="E1401" i="1"/>
  <c r="H1432" i="1"/>
  <c r="E1467" i="1"/>
  <c r="E1621" i="1"/>
  <c r="E1625" i="1"/>
  <c r="E1814" i="1"/>
  <c r="E1920" i="1"/>
  <c r="H344" i="1"/>
  <c r="H371" i="1"/>
  <c r="H392" i="1"/>
  <c r="H397" i="1"/>
  <c r="H406" i="1"/>
  <c r="E414" i="1"/>
  <c r="F436" i="1"/>
  <c r="F462" i="1"/>
  <c r="H474" i="1"/>
  <c r="H501" i="1"/>
  <c r="E563" i="1"/>
  <c r="H614" i="1"/>
  <c r="H628" i="1"/>
  <c r="H645" i="1"/>
  <c r="H654" i="1"/>
  <c r="H682" i="1"/>
  <c r="F763" i="1"/>
  <c r="E813" i="1"/>
  <c r="F830" i="1"/>
  <c r="F917" i="1"/>
  <c r="E1016" i="1"/>
  <c r="H1024" i="1"/>
  <c r="H1086" i="1"/>
  <c r="F1107" i="1"/>
  <c r="F1120" i="1"/>
  <c r="H1142" i="1"/>
  <c r="F1147" i="1"/>
  <c r="F1167" i="1"/>
  <c r="F1188" i="1"/>
  <c r="H1192" i="1"/>
  <c r="H1205" i="1"/>
  <c r="F1223" i="1"/>
  <c r="H1294" i="1"/>
  <c r="F1319" i="1"/>
  <c r="E1397" i="1"/>
  <c r="H1450" i="1"/>
  <c r="H1467" i="1"/>
  <c r="H1551" i="1"/>
  <c r="H1559" i="1"/>
  <c r="E1597" i="1"/>
  <c r="F1604" i="1"/>
  <c r="H1621" i="1"/>
  <c r="F1625" i="1"/>
  <c r="H1646" i="1"/>
  <c r="H1663" i="1"/>
  <c r="E1685" i="1"/>
  <c r="E1730" i="1"/>
  <c r="E1734" i="1"/>
  <c r="E1755" i="1"/>
  <c r="H1763" i="1"/>
  <c r="F1788" i="1"/>
  <c r="E1805" i="1"/>
  <c r="H1850" i="1"/>
  <c r="F1888" i="1"/>
  <c r="E1900" i="1"/>
  <c r="F1920" i="1"/>
  <c r="H1955" i="1"/>
  <c r="E1964" i="1"/>
  <c r="H694" i="1"/>
  <c r="H866" i="1"/>
  <c r="H871" i="1"/>
  <c r="F1016" i="1"/>
  <c r="H1073" i="1"/>
  <c r="H1098" i="1"/>
  <c r="H1107" i="1"/>
  <c r="H1120" i="1"/>
  <c r="F1397" i="1"/>
  <c r="F1685" i="1"/>
  <c r="F1730" i="1"/>
  <c r="F1755" i="1"/>
  <c r="F1900" i="1"/>
  <c r="H632" i="1"/>
  <c r="E708" i="1"/>
  <c r="E712" i="1"/>
  <c r="F720" i="1"/>
  <c r="F750" i="1"/>
  <c r="E784" i="1"/>
  <c r="F1564" i="1"/>
  <c r="F1768" i="1"/>
  <c r="E1880" i="1"/>
  <c r="H1888" i="1"/>
  <c r="E1969" i="1"/>
  <c r="H291" i="1"/>
  <c r="H309" i="1"/>
  <c r="H313" i="1"/>
  <c r="H479" i="1"/>
  <c r="H641" i="1"/>
  <c r="E679" i="1"/>
  <c r="F729" i="1"/>
  <c r="H818" i="1"/>
  <c r="H862" i="1"/>
  <c r="F909" i="1"/>
  <c r="H922" i="1"/>
  <c r="H1012" i="1"/>
  <c r="E1048" i="1"/>
  <c r="F1219" i="1"/>
  <c r="F1245" i="1"/>
  <c r="E1270" i="1"/>
  <c r="F1282" i="1"/>
  <c r="H1328" i="1"/>
  <c r="H1350" i="1"/>
  <c r="H1372" i="1"/>
  <c r="E1389" i="1"/>
  <c r="E1472" i="1"/>
  <c r="F1609" i="1"/>
  <c r="E1655" i="1"/>
  <c r="E1710" i="1"/>
  <c r="H1743" i="1"/>
  <c r="E1859" i="1"/>
  <c r="F1880" i="1"/>
  <c r="F1925" i="1"/>
  <c r="E1934" i="1"/>
  <c r="H1939" i="1"/>
  <c r="H1973" i="1"/>
  <c r="H708" i="1"/>
  <c r="H720" i="1"/>
  <c r="H738" i="1"/>
  <c r="H784" i="1"/>
  <c r="H901" i="1"/>
  <c r="H969" i="1"/>
  <c r="H999" i="1"/>
  <c r="F1389" i="1"/>
  <c r="H1609" i="1"/>
  <c r="H1630" i="1"/>
  <c r="H1698" i="1"/>
  <c r="F1710" i="1"/>
  <c r="E1855" i="1"/>
  <c r="F1893" i="1"/>
  <c r="H1913" i="1"/>
  <c r="H1944" i="1"/>
  <c r="E1990" i="1"/>
  <c r="H218" i="1"/>
  <c r="H322" i="1"/>
  <c r="H411" i="1"/>
  <c r="F471" i="1"/>
  <c r="H515" i="1"/>
  <c r="H540" i="1"/>
  <c r="H544" i="1"/>
  <c r="E560" i="1"/>
  <c r="H624" i="1"/>
  <c r="H629" i="1"/>
  <c r="E659" i="1"/>
  <c r="H679" i="1"/>
  <c r="E764" i="1"/>
  <c r="H844" i="1"/>
  <c r="F961" i="1"/>
  <c r="H986" i="1"/>
  <c r="E995" i="1"/>
  <c r="H1004" i="1"/>
  <c r="E1108" i="1"/>
  <c r="F1117" i="1"/>
  <c r="E1148" i="1"/>
  <c r="H1152" i="1"/>
  <c r="E1168" i="1"/>
  <c r="F1189" i="1"/>
  <c r="F1224" i="1"/>
  <c r="H1254" i="1"/>
  <c r="H1270" i="1"/>
  <c r="H1278" i="1"/>
  <c r="H1394" i="1"/>
  <c r="H1864" i="1"/>
  <c r="F1990" i="1"/>
  <c r="F1998" i="1"/>
  <c r="H287" i="1"/>
  <c r="H377" i="1"/>
  <c r="H484" i="1"/>
  <c r="H511" i="1"/>
  <c r="H536" i="1"/>
  <c r="H560" i="1"/>
  <c r="F659" i="1"/>
  <c r="H751" i="1"/>
  <c r="H881" i="1"/>
  <c r="H886" i="1"/>
  <c r="H894" i="1"/>
  <c r="H936" i="1"/>
  <c r="H949" i="1"/>
  <c r="H995" i="1"/>
  <c r="H1021" i="1"/>
  <c r="H1104" i="1"/>
  <c r="H1117" i="1"/>
  <c r="F1168" i="1"/>
  <c r="H1193" i="1"/>
  <c r="H1215" i="1"/>
  <c r="F1254" i="1"/>
  <c r="H1364" i="1"/>
  <c r="E1381" i="1"/>
  <c r="E1394" i="1"/>
  <c r="H1398" i="1"/>
  <c r="H1573" i="1"/>
  <c r="E1602" i="1"/>
  <c r="H1618" i="1"/>
  <c r="E1635" i="1"/>
  <c r="H1682" i="1"/>
  <c r="F1686" i="1"/>
  <c r="H1769" i="1"/>
  <c r="E1785" i="1"/>
  <c r="E1789" i="1"/>
  <c r="E1835" i="1"/>
  <c r="H1847" i="1"/>
  <c r="H1855" i="1"/>
  <c r="E1864" i="1"/>
  <c r="F1905" i="1"/>
  <c r="H1948" i="1"/>
  <c r="F1978" i="1"/>
  <c r="H1773" i="1"/>
  <c r="F1785" i="1"/>
  <c r="H284" i="1"/>
  <c r="H341" i="1"/>
  <c r="H346" i="1"/>
  <c r="H416" i="1"/>
  <c r="H420" i="1"/>
  <c r="H429" i="1"/>
  <c r="H442" i="1"/>
  <c r="E451" i="1"/>
  <c r="E524" i="1"/>
  <c r="E549" i="1"/>
  <c r="F739" i="1"/>
  <c r="H756" i="1"/>
  <c r="F789" i="1"/>
  <c r="E966" i="1"/>
  <c r="H991" i="1"/>
  <c r="F1096" i="1"/>
  <c r="F1242" i="1"/>
  <c r="F1283" i="1"/>
  <c r="E1300" i="1"/>
  <c r="E1557" i="1"/>
  <c r="E1623" i="1"/>
  <c r="E1631" i="1"/>
  <c r="H1640" i="1"/>
  <c r="E1656" i="1"/>
  <c r="H1686" i="1"/>
  <c r="E1740" i="1"/>
  <c r="E1869" i="1"/>
  <c r="H1885" i="1"/>
  <c r="H1940" i="1"/>
  <c r="F1970" i="1"/>
  <c r="H412" i="1"/>
  <c r="F451" i="1"/>
  <c r="H516" i="1"/>
  <c r="H524" i="1"/>
  <c r="H541" i="1"/>
  <c r="H574" i="1"/>
  <c r="H735" i="1"/>
  <c r="H828" i="1"/>
  <c r="H979" i="1"/>
  <c r="H1009" i="1"/>
  <c r="H1049" i="1"/>
  <c r="F1062" i="1"/>
  <c r="H1079" i="1"/>
  <c r="F1122" i="1"/>
  <c r="E1136" i="1"/>
  <c r="H1194" i="1"/>
  <c r="H1207" i="1"/>
  <c r="H1242" i="1"/>
  <c r="H1259" i="1"/>
  <c r="H1347" i="1"/>
  <c r="H1557" i="1"/>
  <c r="H1569" i="1"/>
  <c r="E1599" i="1"/>
  <c r="E1640" i="1"/>
  <c r="E1665" i="1"/>
  <c r="F1715" i="1"/>
  <c r="H1765" i="1"/>
  <c r="E1794" i="1"/>
  <c r="H1824" i="1"/>
  <c r="H1898" i="1"/>
  <c r="H1949" i="1"/>
  <c r="H237" i="1"/>
  <c r="H364" i="1"/>
  <c r="F382" i="1"/>
  <c r="E386" i="1"/>
  <c r="H390" i="1"/>
  <c r="E412" i="1"/>
  <c r="E464" i="1"/>
  <c r="H481" i="1"/>
  <c r="H490" i="1"/>
  <c r="H591" i="1"/>
  <c r="H714" i="1"/>
  <c r="H966" i="1"/>
  <c r="H1054" i="1"/>
  <c r="H1096" i="1"/>
  <c r="H1378" i="1"/>
  <c r="H1448" i="1"/>
  <c r="F1640" i="1"/>
  <c r="F1665" i="1"/>
  <c r="H1695" i="1"/>
  <c r="H1753" i="1"/>
  <c r="H1828" i="1"/>
  <c r="E1910" i="1"/>
  <c r="E1945" i="1"/>
  <c r="E1949" i="1"/>
  <c r="H1962" i="1"/>
  <c r="H1979" i="1"/>
  <c r="H1995" i="1"/>
  <c r="H1999" i="1"/>
  <c r="H621" i="1"/>
  <c r="H477" i="1"/>
  <c r="E521" i="1"/>
  <c r="E660" i="1"/>
  <c r="H685" i="1"/>
  <c r="E722" i="1"/>
  <c r="E731" i="1"/>
  <c r="F773" i="1"/>
  <c r="E794" i="1"/>
  <c r="H971" i="1"/>
  <c r="E1001" i="1"/>
  <c r="H1010" i="1"/>
  <c r="F1127" i="1"/>
  <c r="E1141" i="1"/>
  <c r="E1158" i="1"/>
  <c r="E1230" i="1"/>
  <c r="F1288" i="1"/>
  <c r="F1343" i="1"/>
  <c r="H1435" i="1"/>
  <c r="H1549" i="1"/>
  <c r="E1583" i="1"/>
  <c r="H1615" i="1"/>
  <c r="H1657" i="1"/>
  <c r="H1720" i="1"/>
  <c r="F1770" i="1"/>
  <c r="H1840" i="1"/>
  <c r="H1844" i="1"/>
  <c r="H1954" i="1"/>
  <c r="F1988" i="1"/>
  <c r="F1995" i="1"/>
  <c r="H277" i="1"/>
  <c r="H302" i="1"/>
  <c r="H347" i="1"/>
  <c r="H355" i="1"/>
  <c r="H417" i="1"/>
  <c r="H426" i="1"/>
  <c r="H456" i="1"/>
  <c r="E469" i="1"/>
  <c r="F477" i="1"/>
  <c r="H486" i="1"/>
  <c r="H499" i="1"/>
  <c r="H542" i="1"/>
  <c r="E554" i="1"/>
  <c r="E617" i="1"/>
  <c r="E681" i="1"/>
  <c r="E685" i="1"/>
  <c r="H722" i="1"/>
  <c r="H744" i="1"/>
  <c r="H833" i="1"/>
  <c r="H856" i="1"/>
  <c r="F907" i="1"/>
  <c r="H950" i="1"/>
  <c r="F971" i="1"/>
  <c r="H1001" i="1"/>
  <c r="E1010" i="1"/>
  <c r="H1032" i="1"/>
  <c r="H1093" i="1"/>
  <c r="H1127" i="1"/>
  <c r="F1243" i="1"/>
  <c r="F1247" i="1"/>
  <c r="E1280" i="1"/>
  <c r="E1305" i="1"/>
  <c r="F1444" i="1"/>
  <c r="H1470" i="1"/>
  <c r="E1587" i="1"/>
  <c r="H1708" i="1"/>
  <c r="E1720" i="1"/>
  <c r="H1737" i="1"/>
  <c r="H1778" i="1"/>
  <c r="E1840" i="1"/>
  <c r="E1844" i="1"/>
  <c r="H1857" i="1"/>
  <c r="H562" i="1"/>
  <c r="H669" i="1"/>
  <c r="H829" i="1"/>
  <c r="H916" i="1"/>
  <c r="H1770" i="1"/>
  <c r="H1915" i="1"/>
  <c r="H1992" i="1"/>
  <c r="H247" i="1"/>
  <c r="H269" i="1"/>
  <c r="F277" i="1"/>
  <c r="H285" i="1"/>
  <c r="H316" i="1"/>
  <c r="H391" i="1"/>
  <c r="H469" i="1"/>
  <c r="H495" i="1"/>
  <c r="E562" i="1"/>
  <c r="E588" i="1"/>
  <c r="H597" i="1"/>
  <c r="E606" i="1"/>
  <c r="E669" i="1"/>
  <c r="E753" i="1"/>
  <c r="F829" i="1"/>
  <c r="H838" i="1"/>
  <c r="H842" i="1"/>
  <c r="F916" i="1"/>
  <c r="H959" i="1"/>
  <c r="H1322" i="1"/>
  <c r="H1348" i="1"/>
  <c r="E1366" i="1"/>
  <c r="F1514" i="1"/>
  <c r="H1787" i="1"/>
  <c r="H1907" i="1"/>
  <c r="H1950" i="1"/>
  <c r="H1980" i="1"/>
  <c r="H10" i="1"/>
  <c r="F29" i="1"/>
  <c r="H65" i="1"/>
  <c r="H72" i="1"/>
  <c r="E91" i="1"/>
  <c r="F95" i="1"/>
  <c r="E115" i="1"/>
  <c r="E192" i="1"/>
  <c r="E207" i="1"/>
  <c r="E222" i="1"/>
  <c r="E300" i="1"/>
  <c r="E304" i="1"/>
  <c r="E341" i="1"/>
  <c r="E362" i="1"/>
  <c r="E376" i="1"/>
  <c r="E396" i="1"/>
  <c r="E424" i="1"/>
  <c r="E442" i="1"/>
  <c r="F452" i="1"/>
  <c r="E491" i="1"/>
  <c r="E501" i="1"/>
  <c r="E504" i="1"/>
  <c r="E541" i="1"/>
  <c r="E564" i="1"/>
  <c r="E568" i="1"/>
  <c r="E586" i="1"/>
  <c r="E593" i="1"/>
  <c r="E664" i="1"/>
  <c r="F687" i="1"/>
  <c r="E687" i="1"/>
  <c r="F741" i="1"/>
  <c r="E741" i="1"/>
  <c r="H174" i="1"/>
  <c r="F192" i="1"/>
  <c r="F207" i="1"/>
  <c r="H264" i="1"/>
  <c r="F304" i="1"/>
  <c r="F341" i="1"/>
  <c r="F362" i="1"/>
  <c r="F376" i="1"/>
  <c r="F396" i="1"/>
  <c r="F442" i="1"/>
  <c r="F491" i="1"/>
  <c r="H497" i="1"/>
  <c r="F501" i="1"/>
  <c r="H504" i="1"/>
  <c r="F541" i="1"/>
  <c r="H653" i="1"/>
  <c r="E653" i="1"/>
  <c r="H699" i="1"/>
  <c r="F699" i="1"/>
  <c r="E699" i="1"/>
  <c r="H770" i="1"/>
  <c r="F770" i="1"/>
  <c r="F115" i="1"/>
  <c r="H22" i="1"/>
  <c r="H29" i="1"/>
  <c r="E62" i="1"/>
  <c r="H91" i="1"/>
  <c r="H123" i="1"/>
  <c r="F174" i="1"/>
  <c r="H222" i="1"/>
  <c r="F264" i="1"/>
  <c r="F293" i="1"/>
  <c r="F296" i="1"/>
  <c r="H300" i="1"/>
  <c r="F308" i="1"/>
  <c r="E366" i="1"/>
  <c r="E369" i="1"/>
  <c r="H380" i="1"/>
  <c r="F421" i="1"/>
  <c r="E436" i="1"/>
  <c r="E439" i="1"/>
  <c r="E481" i="1"/>
  <c r="H558" i="1"/>
  <c r="H564" i="1"/>
  <c r="H568" i="1"/>
  <c r="H586" i="1"/>
  <c r="H593" i="1"/>
  <c r="H609" i="1"/>
  <c r="E609" i="1"/>
  <c r="H625" i="1"/>
  <c r="F653" i="1"/>
  <c r="E657" i="1"/>
  <c r="H664" i="1"/>
  <c r="H1029" i="1"/>
  <c r="F1029" i="1"/>
  <c r="E1029" i="1"/>
  <c r="H605" i="1"/>
  <c r="F605" i="1"/>
  <c r="H36" i="1"/>
  <c r="H754" i="1"/>
  <c r="F754" i="1"/>
  <c r="E754" i="1"/>
  <c r="H775" i="1"/>
  <c r="F775" i="1"/>
  <c r="E1180" i="1"/>
  <c r="F1180" i="1"/>
  <c r="H1180" i="1"/>
  <c r="H11" i="1"/>
  <c r="F22" i="1"/>
  <c r="E33" i="1"/>
  <c r="E51" i="1"/>
  <c r="F55" i="1"/>
  <c r="H66" i="1"/>
  <c r="E88" i="1"/>
  <c r="H107" i="1"/>
  <c r="E127" i="1"/>
  <c r="F147" i="1"/>
  <c r="F155" i="1"/>
  <c r="F189" i="1"/>
  <c r="F234" i="1"/>
  <c r="E316" i="1"/>
  <c r="E346" i="1"/>
  <c r="F352" i="1"/>
  <c r="E356" i="1"/>
  <c r="E387" i="1"/>
  <c r="E404" i="1"/>
  <c r="E446" i="1"/>
  <c r="F467" i="1"/>
  <c r="F583" i="1"/>
  <c r="H590" i="1"/>
  <c r="E621" i="1"/>
  <c r="F637" i="1"/>
  <c r="E645" i="1"/>
  <c r="H657" i="1"/>
  <c r="H691" i="1"/>
  <c r="F691" i="1"/>
  <c r="F695" i="1"/>
  <c r="H695" i="1"/>
  <c r="H704" i="1"/>
  <c r="F704" i="1"/>
  <c r="E704" i="1"/>
  <c r="H759" i="1"/>
  <c r="F759" i="1"/>
  <c r="E759" i="1"/>
  <c r="F1056" i="1"/>
  <c r="E1056" i="1"/>
  <c r="H215" i="1"/>
  <c r="F316" i="1"/>
  <c r="F346" i="1"/>
  <c r="F356" i="1"/>
  <c r="F387" i="1"/>
  <c r="H404" i="1"/>
  <c r="F446" i="1"/>
  <c r="F621" i="1"/>
  <c r="F645" i="1"/>
  <c r="F684" i="1"/>
  <c r="E684" i="1"/>
  <c r="H804" i="1"/>
  <c r="F804" i="1"/>
  <c r="E804" i="1"/>
  <c r="H809" i="1"/>
  <c r="F809" i="1"/>
  <c r="E809" i="1"/>
  <c r="H876" i="1"/>
  <c r="F876" i="1"/>
  <c r="E876" i="1"/>
  <c r="H990" i="1"/>
  <c r="F990" i="1"/>
  <c r="E990" i="1"/>
  <c r="H620" i="1"/>
  <c r="F620" i="1"/>
  <c r="H55" i="1"/>
  <c r="H19" i="1"/>
  <c r="H26" i="1"/>
  <c r="H33" i="1"/>
  <c r="H51" i="1"/>
  <c r="E70" i="1"/>
  <c r="H88" i="1"/>
  <c r="H120" i="1"/>
  <c r="H127" i="1"/>
  <c r="H144" i="1"/>
  <c r="E167" i="1"/>
  <c r="E197" i="1"/>
  <c r="F360" i="1"/>
  <c r="E381" i="1"/>
  <c r="E384" i="1"/>
  <c r="E401" i="1"/>
  <c r="E474" i="1"/>
  <c r="E532" i="1"/>
  <c r="H569" i="1"/>
  <c r="F728" i="1"/>
  <c r="H728" i="1"/>
  <c r="E728" i="1"/>
  <c r="H634" i="1"/>
  <c r="F634" i="1"/>
  <c r="H650" i="1"/>
  <c r="E650" i="1"/>
  <c r="H673" i="1"/>
  <c r="E673" i="1"/>
  <c r="H684" i="1"/>
  <c r="H734" i="1"/>
  <c r="F734" i="1"/>
  <c r="H755" i="1"/>
  <c r="F755" i="1"/>
  <c r="E48" i="1"/>
  <c r="H92" i="1"/>
  <c r="H108" i="1"/>
  <c r="E152" i="1"/>
  <c r="F175" i="1"/>
  <c r="E212" i="1"/>
  <c r="H242" i="1"/>
  <c r="E291" i="1"/>
  <c r="E324" i="1"/>
  <c r="H360" i="1"/>
  <c r="F377" i="1"/>
  <c r="E397" i="1"/>
  <c r="E492" i="1"/>
  <c r="E502" i="1"/>
  <c r="F522" i="1"/>
  <c r="E526" i="1"/>
  <c r="E529" i="1"/>
  <c r="E542" i="1"/>
  <c r="F552" i="1"/>
  <c r="E556" i="1"/>
  <c r="F562" i="1"/>
  <c r="E610" i="1"/>
  <c r="E634" i="1"/>
  <c r="H642" i="1"/>
  <c r="E642" i="1"/>
  <c r="F669" i="1"/>
  <c r="F673" i="1"/>
  <c r="E734" i="1"/>
  <c r="H743" i="1"/>
  <c r="F743" i="1"/>
  <c r="E743" i="1"/>
  <c r="E67" i="1"/>
  <c r="F254" i="1"/>
  <c r="H265" i="1"/>
  <c r="F324" i="1"/>
  <c r="F336" i="1"/>
  <c r="F350" i="1"/>
  <c r="E391" i="1"/>
  <c r="E394" i="1"/>
  <c r="E416" i="1"/>
  <c r="E426" i="1"/>
  <c r="E486" i="1"/>
  <c r="E489" i="1"/>
  <c r="F492" i="1"/>
  <c r="F502" i="1"/>
  <c r="E506" i="1"/>
  <c r="E516" i="1"/>
  <c r="F526" i="1"/>
  <c r="H529" i="1"/>
  <c r="E536" i="1"/>
  <c r="F542" i="1"/>
  <c r="F556" i="1"/>
  <c r="E559" i="1"/>
  <c r="E580" i="1"/>
  <c r="E591" i="1"/>
  <c r="E603" i="1"/>
  <c r="F642" i="1"/>
  <c r="H709" i="1"/>
  <c r="F709" i="1"/>
  <c r="E709" i="1"/>
  <c r="F730" i="1"/>
  <c r="H793" i="1"/>
  <c r="F793" i="1"/>
  <c r="E793" i="1"/>
  <c r="H805" i="1"/>
  <c r="F805" i="1"/>
  <c r="H1053" i="1"/>
  <c r="E1053" i="1"/>
  <c r="H1614" i="1"/>
  <c r="F1614" i="1"/>
  <c r="E1614" i="1"/>
  <c r="H5" i="1"/>
  <c r="H12" i="1"/>
  <c r="H20" i="1"/>
  <c r="F45" i="1"/>
  <c r="H48" i="1"/>
  <c r="E52" i="1"/>
  <c r="E82" i="1"/>
  <c r="H105" i="1"/>
  <c r="H152" i="1"/>
  <c r="F164" i="1"/>
  <c r="H175" i="1"/>
  <c r="F179" i="1"/>
  <c r="H194" i="1"/>
  <c r="H209" i="1"/>
  <c r="H212" i="1"/>
  <c r="H224" i="1"/>
  <c r="F235" i="1"/>
  <c r="H239" i="1"/>
  <c r="F269" i="1"/>
  <c r="F284" i="1"/>
  <c r="F302" i="1"/>
  <c r="H357" i="1"/>
  <c r="F367" i="1"/>
  <c r="F391" i="1"/>
  <c r="E409" i="1"/>
  <c r="F416" i="1"/>
  <c r="E419" i="1"/>
  <c r="H422" i="1"/>
  <c r="F426" i="1"/>
  <c r="E437" i="1"/>
  <c r="E454" i="1"/>
  <c r="F486" i="1"/>
  <c r="F506" i="1"/>
  <c r="E509" i="1"/>
  <c r="F516" i="1"/>
  <c r="E519" i="1"/>
  <c r="F536" i="1"/>
  <c r="E546" i="1"/>
  <c r="F580" i="1"/>
  <c r="F591" i="1"/>
  <c r="H610" i="1"/>
  <c r="H627" i="1"/>
  <c r="F627" i="1"/>
  <c r="F646" i="1"/>
  <c r="E646" i="1"/>
  <c r="H814" i="1"/>
  <c r="F814" i="1"/>
  <c r="E814" i="1"/>
  <c r="E902" i="1"/>
  <c r="H902" i="1"/>
  <c r="F902" i="1"/>
  <c r="H783" i="1"/>
  <c r="F783" i="1"/>
  <c r="E783" i="1"/>
  <c r="E12" i="1"/>
  <c r="E45" i="1"/>
  <c r="H2" i="1"/>
  <c r="F20" i="1"/>
  <c r="H23" i="1"/>
  <c r="H56" i="1"/>
  <c r="H67" i="1"/>
  <c r="F82" i="1"/>
  <c r="F105" i="1"/>
  <c r="H190" i="1"/>
  <c r="F194" i="1"/>
  <c r="H205" i="1"/>
  <c r="F209" i="1"/>
  <c r="F224" i="1"/>
  <c r="F239" i="1"/>
  <c r="H310" i="1"/>
  <c r="F332" i="1"/>
  <c r="H336" i="1"/>
  <c r="F347" i="1"/>
  <c r="H350" i="1"/>
  <c r="E357" i="1"/>
  <c r="E364" i="1"/>
  <c r="H374" i="1"/>
  <c r="H394" i="1"/>
  <c r="F437" i="1"/>
  <c r="H454" i="1"/>
  <c r="H489" i="1"/>
  <c r="E499" i="1"/>
  <c r="H509" i="1"/>
  <c r="H519" i="1"/>
  <c r="H539" i="1"/>
  <c r="F546" i="1"/>
  <c r="H549" i="1"/>
  <c r="E577" i="1"/>
  <c r="F595" i="1"/>
  <c r="H603" i="1"/>
  <c r="E627" i="1"/>
  <c r="H646" i="1"/>
  <c r="H662" i="1"/>
  <c r="H845" i="1"/>
  <c r="F845" i="1"/>
  <c r="E845" i="1"/>
  <c r="H919" i="1"/>
  <c r="F919" i="1"/>
  <c r="E919" i="1"/>
  <c r="E1610" i="1"/>
  <c r="H1610" i="1"/>
  <c r="F1610" i="1"/>
  <c r="H235" i="1"/>
  <c r="E937" i="1"/>
  <c r="H937" i="1"/>
  <c r="F937" i="1"/>
  <c r="H996" i="1"/>
  <c r="F996" i="1"/>
  <c r="E996" i="1"/>
  <c r="E1203" i="1"/>
  <c r="H1203" i="1"/>
  <c r="F1606" i="1"/>
  <c r="E1606" i="1"/>
  <c r="H60" i="1"/>
  <c r="H97" i="1"/>
  <c r="H198" i="1"/>
  <c r="E340" i="1"/>
  <c r="E361" i="1"/>
  <c r="E371" i="1"/>
  <c r="E406" i="1"/>
  <c r="E434" i="1"/>
  <c r="E444" i="1"/>
  <c r="E462" i="1"/>
  <c r="E479" i="1"/>
  <c r="E635" i="1"/>
  <c r="H678" i="1"/>
  <c r="E678" i="1"/>
  <c r="H748" i="1"/>
  <c r="F748" i="1"/>
  <c r="E748" i="1"/>
  <c r="F585" i="1"/>
  <c r="E585" i="1"/>
  <c r="H592" i="1"/>
  <c r="E592" i="1"/>
  <c r="F678" i="1"/>
  <c r="H815" i="1"/>
  <c r="F815" i="1"/>
  <c r="F1457" i="1"/>
  <c r="H1457" i="1"/>
  <c r="E13" i="1"/>
  <c r="E28" i="1"/>
  <c r="E57" i="1"/>
  <c r="H90" i="1"/>
  <c r="H110" i="1"/>
  <c r="H137" i="1"/>
  <c r="H232" i="1"/>
  <c r="H244" i="1"/>
  <c r="F255" i="1"/>
  <c r="H259" i="1"/>
  <c r="F274" i="1"/>
  <c r="F292" i="1"/>
  <c r="F295" i="1"/>
  <c r="F307" i="1"/>
  <c r="E325" i="1"/>
  <c r="E344" i="1"/>
  <c r="H444" i="1"/>
  <c r="E466" i="1"/>
  <c r="E476" i="1"/>
  <c r="F563" i="1"/>
  <c r="E567" i="1"/>
  <c r="F574" i="1"/>
  <c r="F592" i="1"/>
  <c r="H635" i="1"/>
  <c r="F639" i="1"/>
  <c r="H639" i="1"/>
  <c r="E639" i="1"/>
  <c r="H656" i="1"/>
  <c r="E656" i="1"/>
  <c r="F727" i="1"/>
  <c r="E727" i="1"/>
  <c r="H4" i="1"/>
  <c r="H28" i="1"/>
  <c r="F325" i="1"/>
  <c r="H382" i="1"/>
  <c r="F466" i="1"/>
  <c r="H472" i="1"/>
  <c r="F476" i="1"/>
  <c r="H567" i="1"/>
  <c r="H585" i="1"/>
  <c r="F698" i="1"/>
  <c r="E698" i="1"/>
  <c r="F702" i="1"/>
  <c r="H702" i="1"/>
  <c r="E702" i="1"/>
  <c r="H869" i="1"/>
  <c r="F869" i="1"/>
  <c r="E869" i="1"/>
  <c r="F883" i="1"/>
  <c r="E883" i="1"/>
  <c r="H13" i="1"/>
  <c r="F21" i="1"/>
  <c r="H57" i="1"/>
  <c r="E65" i="1"/>
  <c r="E87" i="1"/>
  <c r="E122" i="1"/>
  <c r="E142" i="1"/>
  <c r="H169" i="1"/>
  <c r="F184" i="1"/>
  <c r="F199" i="1"/>
  <c r="F210" i="1"/>
  <c r="H214" i="1"/>
  <c r="F225" i="1"/>
  <c r="H229" i="1"/>
  <c r="H289" i="1"/>
  <c r="H307" i="1"/>
  <c r="F315" i="1"/>
  <c r="F365" i="1"/>
  <c r="E389" i="1"/>
  <c r="E392" i="1"/>
  <c r="E417" i="1"/>
  <c r="F427" i="1"/>
  <c r="E487" i="1"/>
  <c r="E507" i="1"/>
  <c r="E517" i="1"/>
  <c r="E537" i="1"/>
  <c r="E596" i="1"/>
  <c r="H608" i="1"/>
  <c r="E608" i="1"/>
  <c r="H934" i="1"/>
  <c r="F934" i="1"/>
  <c r="E934" i="1"/>
  <c r="F1046" i="1"/>
  <c r="E1046" i="1"/>
  <c r="F732" i="1"/>
  <c r="E732" i="1"/>
  <c r="E3" i="1"/>
  <c r="E10" i="1"/>
  <c r="E32" i="1"/>
  <c r="E50" i="1"/>
  <c r="H68" i="1"/>
  <c r="H106" i="1"/>
  <c r="H154" i="1"/>
  <c r="F169" i="1"/>
  <c r="F214" i="1"/>
  <c r="F229" i="1"/>
  <c r="E289" i="1"/>
  <c r="F355" i="1"/>
  <c r="H365" i="1"/>
  <c r="E589" i="1"/>
  <c r="H596" i="1"/>
  <c r="H636" i="1"/>
  <c r="E636" i="1"/>
  <c r="H698" i="1"/>
  <c r="F707" i="1"/>
  <c r="E707" i="1"/>
  <c r="H711" i="1"/>
  <c r="F711" i="1"/>
  <c r="E711" i="1"/>
  <c r="F1146" i="1"/>
  <c r="H1146" i="1"/>
  <c r="E1146" i="1"/>
  <c r="E1187" i="1"/>
  <c r="F1187" i="1"/>
  <c r="H703" i="1"/>
  <c r="H745" i="1"/>
  <c r="H765" i="1"/>
  <c r="H785" i="1"/>
  <c r="H795" i="1"/>
  <c r="H825" i="1"/>
  <c r="H940" i="1"/>
  <c r="H956" i="1"/>
  <c r="H980" i="1"/>
  <c r="H1002" i="1"/>
  <c r="H1039" i="1"/>
  <c r="E1093" i="1"/>
  <c r="F1093" i="1"/>
  <c r="E1207" i="1"/>
  <c r="F1207" i="1"/>
  <c r="H1274" i="1"/>
  <c r="F1274" i="1"/>
  <c r="H1606" i="1"/>
  <c r="H1643" i="1"/>
  <c r="F1643" i="1"/>
  <c r="E1643" i="1"/>
  <c r="F1356" i="1"/>
  <c r="E1356" i="1"/>
  <c r="E1713" i="1"/>
  <c r="F1713" i="1"/>
  <c r="H1845" i="1"/>
  <c r="F1845" i="1"/>
  <c r="E1845" i="1"/>
  <c r="H710" i="1"/>
  <c r="E819" i="1"/>
  <c r="F835" i="1"/>
  <c r="E852" i="1"/>
  <c r="E856" i="1"/>
  <c r="E866" i="1"/>
  <c r="E886" i="1"/>
  <c r="F912" i="1"/>
  <c r="E960" i="1"/>
  <c r="E1006" i="1"/>
  <c r="E1036" i="1"/>
  <c r="H1046" i="1"/>
  <c r="H1056" i="1"/>
  <c r="E1074" i="1"/>
  <c r="E1121" i="1"/>
  <c r="E1172" i="1"/>
  <c r="F1172" i="1"/>
  <c r="F1232" i="1"/>
  <c r="F1267" i="1"/>
  <c r="E1290" i="1"/>
  <c r="F1676" i="1"/>
  <c r="E1938" i="1"/>
  <c r="H1938" i="1"/>
  <c r="F1938" i="1"/>
  <c r="H683" i="1"/>
  <c r="E700" i="1"/>
  <c r="F710" i="1"/>
  <c r="E714" i="1"/>
  <c r="E739" i="1"/>
  <c r="E749" i="1"/>
  <c r="E779" i="1"/>
  <c r="E789" i="1"/>
  <c r="E799" i="1"/>
  <c r="F819" i="1"/>
  <c r="E829" i="1"/>
  <c r="H852" i="1"/>
  <c r="F856" i="1"/>
  <c r="H863" i="1"/>
  <c r="F866" i="1"/>
  <c r="F886" i="1"/>
  <c r="E896" i="1"/>
  <c r="H912" i="1"/>
  <c r="E916" i="1"/>
  <c r="F960" i="1"/>
  <c r="F987" i="1"/>
  <c r="E1000" i="1"/>
  <c r="F1006" i="1"/>
  <c r="F1050" i="1"/>
  <c r="H1078" i="1"/>
  <c r="F1086" i="1"/>
  <c r="E1086" i="1"/>
  <c r="E1165" i="1"/>
  <c r="H1172" i="1"/>
  <c r="H1255" i="1"/>
  <c r="H1267" i="1"/>
  <c r="E1286" i="1"/>
  <c r="H1290" i="1"/>
  <c r="F1306" i="1"/>
  <c r="H1326" i="1"/>
  <c r="F1330" i="1"/>
  <c r="E1330" i="1"/>
  <c r="F1441" i="1"/>
  <c r="H1441" i="1"/>
  <c r="F1504" i="1"/>
  <c r="H1543" i="1"/>
  <c r="F1584" i="1"/>
  <c r="H1655" i="1"/>
  <c r="F1000" i="1"/>
  <c r="H1036" i="1"/>
  <c r="H1074" i="1"/>
  <c r="H1220" i="1"/>
  <c r="F1220" i="1"/>
  <c r="E1220" i="1"/>
  <c r="H1244" i="1"/>
  <c r="F1244" i="1"/>
  <c r="E1479" i="1"/>
  <c r="H1479" i="1"/>
  <c r="H690" i="1"/>
  <c r="H736" i="1"/>
  <c r="E823" i="1"/>
  <c r="F849" i="1"/>
  <c r="H860" i="1"/>
  <c r="E890" i="1"/>
  <c r="E931" i="1"/>
  <c r="E941" i="1"/>
  <c r="H987" i="1"/>
  <c r="E994" i="1"/>
  <c r="E1026" i="1"/>
  <c r="F1040" i="1"/>
  <c r="E1054" i="1"/>
  <c r="F1101" i="1"/>
  <c r="E1101" i="1"/>
  <c r="H1165" i="1"/>
  <c r="E1177" i="1"/>
  <c r="H1177" i="1"/>
  <c r="H1204" i="1"/>
  <c r="F1204" i="1"/>
  <c r="E1208" i="1"/>
  <c r="F1208" i="1"/>
  <c r="H1299" i="1"/>
  <c r="E1299" i="1"/>
  <c r="E1357" i="1"/>
  <c r="H1357" i="1"/>
  <c r="H1407" i="1"/>
  <c r="F1407" i="1"/>
  <c r="E1407" i="1"/>
  <c r="F1534" i="1"/>
  <c r="H1584" i="1"/>
  <c r="H1648" i="1"/>
  <c r="F1648" i="1"/>
  <c r="E1648" i="1"/>
  <c r="E1673" i="1"/>
  <c r="H1673" i="1"/>
  <c r="H1960" i="1"/>
  <c r="F1960" i="1"/>
  <c r="E1960" i="1"/>
  <c r="H680" i="1"/>
  <c r="F690" i="1"/>
  <c r="H725" i="1"/>
  <c r="E729" i="1"/>
  <c r="H732" i="1"/>
  <c r="E736" i="1"/>
  <c r="E763" i="1"/>
  <c r="E773" i="1"/>
  <c r="F823" i="1"/>
  <c r="E833" i="1"/>
  <c r="E840" i="1"/>
  <c r="E884" i="1"/>
  <c r="F890" i="1"/>
  <c r="E900" i="1"/>
  <c r="F931" i="1"/>
  <c r="F941" i="1"/>
  <c r="E964" i="1"/>
  <c r="F967" i="1"/>
  <c r="E974" i="1"/>
  <c r="F994" i="1"/>
  <c r="F1026" i="1"/>
  <c r="E1044" i="1"/>
  <c r="F1047" i="1"/>
  <c r="F1054" i="1"/>
  <c r="F1068" i="1"/>
  <c r="H1068" i="1"/>
  <c r="F1097" i="1"/>
  <c r="H1101" i="1"/>
  <c r="F1155" i="1"/>
  <c r="E1155" i="1"/>
  <c r="F1177" i="1"/>
  <c r="E1233" i="1"/>
  <c r="F1233" i="1"/>
  <c r="F1248" i="1"/>
  <c r="F1279" i="1"/>
  <c r="F1299" i="1"/>
  <c r="F1390" i="1"/>
  <c r="E1390" i="1"/>
  <c r="E1581" i="1"/>
  <c r="H1660" i="1"/>
  <c r="F1660" i="1"/>
  <c r="E1660" i="1"/>
  <c r="H1040" i="1"/>
  <c r="F1044" i="1"/>
  <c r="H1208" i="1"/>
  <c r="F1225" i="1"/>
  <c r="E1225" i="1"/>
  <c r="E1252" i="1"/>
  <c r="F1252" i="1"/>
  <c r="H1264" i="1"/>
  <c r="F1264" i="1"/>
  <c r="F1370" i="1"/>
  <c r="H1370" i="1"/>
  <c r="F1581" i="1"/>
  <c r="E846" i="1"/>
  <c r="E853" i="1"/>
  <c r="F870" i="1"/>
  <c r="E881" i="1"/>
  <c r="E910" i="1"/>
  <c r="E981" i="1"/>
  <c r="E991" i="1"/>
  <c r="F1010" i="1"/>
  <c r="F1030" i="1"/>
  <c r="F1037" i="1"/>
  <c r="F1061" i="1"/>
  <c r="H1065" i="1"/>
  <c r="F1065" i="1"/>
  <c r="H1225" i="1"/>
  <c r="F1237" i="1"/>
  <c r="F1425" i="1"/>
  <c r="E1425" i="1"/>
  <c r="E1544" i="1"/>
  <c r="F1544" i="1"/>
  <c r="F1620" i="1"/>
  <c r="E1620" i="1"/>
  <c r="F1628" i="1"/>
  <c r="E1628" i="1"/>
  <c r="H1735" i="1"/>
  <c r="F1735" i="1"/>
  <c r="E1735" i="1"/>
  <c r="H810" i="1"/>
  <c r="H820" i="1"/>
  <c r="H870" i="1"/>
  <c r="F887" i="1"/>
  <c r="F910" i="1"/>
  <c r="E945" i="1"/>
  <c r="E961" i="1"/>
  <c r="E971" i="1"/>
  <c r="E1004" i="1"/>
  <c r="F1007" i="1"/>
  <c r="H1037" i="1"/>
  <c r="E1065" i="1"/>
  <c r="F1079" i="1"/>
  <c r="F1087" i="1"/>
  <c r="E1102" i="1"/>
  <c r="F1102" i="1"/>
  <c r="H1151" i="1"/>
  <c r="E1217" i="1"/>
  <c r="F1217" i="1"/>
  <c r="H1237" i="1"/>
  <c r="E1272" i="1"/>
  <c r="F1272" i="1"/>
  <c r="H1312" i="1"/>
  <c r="H1408" i="1"/>
  <c r="F1429" i="1"/>
  <c r="H1561" i="1"/>
  <c r="H1585" i="1"/>
  <c r="E1585" i="1"/>
  <c r="H726" i="1"/>
  <c r="H846" i="1"/>
  <c r="H1140" i="1"/>
  <c r="E1140" i="1"/>
  <c r="H1178" i="1"/>
  <c r="E1197" i="1"/>
  <c r="H1197" i="1"/>
  <c r="F1197" i="1"/>
  <c r="H1531" i="1"/>
  <c r="H1593" i="1"/>
  <c r="H1620" i="1"/>
  <c r="F1653" i="1"/>
  <c r="E1653" i="1"/>
  <c r="F1661" i="1"/>
  <c r="E1661" i="1"/>
  <c r="H1249" i="1"/>
  <c r="F1249" i="1"/>
  <c r="E1257" i="1"/>
  <c r="F1257" i="1"/>
  <c r="E1434" i="1"/>
  <c r="F1434" i="1"/>
  <c r="H1860" i="1"/>
  <c r="F1860" i="1"/>
  <c r="E1860" i="1"/>
  <c r="H640" i="1"/>
  <c r="H643" i="1"/>
  <c r="H705" i="1"/>
  <c r="H715" i="1"/>
  <c r="H737" i="1"/>
  <c r="H760" i="1"/>
  <c r="E841" i="1"/>
  <c r="F914" i="1"/>
  <c r="H932" i="1"/>
  <c r="E949" i="1"/>
  <c r="H1017" i="1"/>
  <c r="E1041" i="1"/>
  <c r="H1045" i="1"/>
  <c r="H1055" i="1"/>
  <c r="H1076" i="1"/>
  <c r="F1115" i="1"/>
  <c r="H1123" i="1"/>
  <c r="E1123" i="1"/>
  <c r="F1132" i="1"/>
  <c r="F1163" i="1"/>
  <c r="H1163" i="1"/>
  <c r="E1222" i="1"/>
  <c r="F1222" i="1"/>
  <c r="F1234" i="1"/>
  <c r="H1253" i="1"/>
  <c r="F1265" i="1"/>
  <c r="H1269" i="1"/>
  <c r="F1284" i="1"/>
  <c r="H1404" i="1"/>
  <c r="E1404" i="1"/>
  <c r="H1468" i="1"/>
  <c r="H1578" i="1"/>
  <c r="E1578" i="1"/>
  <c r="E1641" i="1"/>
  <c r="H1661" i="1"/>
  <c r="F841" i="1"/>
  <c r="F949" i="1"/>
  <c r="F1080" i="1"/>
  <c r="E1080" i="1"/>
  <c r="E1218" i="1"/>
  <c r="F1218" i="1"/>
  <c r="F1341" i="1"/>
  <c r="E1341" i="1"/>
  <c r="H1617" i="1"/>
  <c r="H1670" i="1"/>
  <c r="E774" i="1"/>
  <c r="E808" i="1"/>
  <c r="E818" i="1"/>
  <c r="E834" i="1"/>
  <c r="E858" i="1"/>
  <c r="E868" i="1"/>
  <c r="E871" i="1"/>
  <c r="E885" i="1"/>
  <c r="F952" i="1"/>
  <c r="E959" i="1"/>
  <c r="E979" i="1"/>
  <c r="E1011" i="1"/>
  <c r="E1021" i="1"/>
  <c r="E1031" i="1"/>
  <c r="H1041" i="1"/>
  <c r="H1080" i="1"/>
  <c r="F1088" i="1"/>
  <c r="H1132" i="1"/>
  <c r="E1202" i="1"/>
  <c r="H1202" i="1"/>
  <c r="H1218" i="1"/>
  <c r="F1337" i="1"/>
  <c r="H1337" i="1"/>
  <c r="F1430" i="1"/>
  <c r="H1430" i="1"/>
  <c r="E1430" i="1"/>
  <c r="F1554" i="1"/>
  <c r="H1613" i="1"/>
  <c r="F1613" i="1"/>
  <c r="E1613" i="1"/>
  <c r="H1790" i="1"/>
  <c r="F1790" i="1"/>
  <c r="E1790" i="1"/>
  <c r="H600" i="1"/>
  <c r="H712" i="1"/>
  <c r="F774" i="1"/>
  <c r="E778" i="1"/>
  <c r="E788" i="1"/>
  <c r="E798" i="1"/>
  <c r="F808" i="1"/>
  <c r="F818" i="1"/>
  <c r="E828" i="1"/>
  <c r="F834" i="1"/>
  <c r="E865" i="1"/>
  <c r="F871" i="1"/>
  <c r="F882" i="1"/>
  <c r="F885" i="1"/>
  <c r="E911" i="1"/>
  <c r="F959" i="1"/>
  <c r="F979" i="1"/>
  <c r="F1011" i="1"/>
  <c r="F1021" i="1"/>
  <c r="F1031" i="1"/>
  <c r="F1052" i="1"/>
  <c r="E1066" i="1"/>
  <c r="F1179" i="1"/>
  <c r="F1202" i="1"/>
  <c r="F1214" i="1"/>
  <c r="E1258" i="1"/>
  <c r="F1258" i="1"/>
  <c r="E1392" i="1"/>
  <c r="E1422" i="1"/>
  <c r="H1452" i="1"/>
  <c r="F1494" i="1"/>
  <c r="H655" i="1"/>
  <c r="E738" i="1"/>
  <c r="E751" i="1"/>
  <c r="E768" i="1"/>
  <c r="F778" i="1"/>
  <c r="F788" i="1"/>
  <c r="F798" i="1"/>
  <c r="F828" i="1"/>
  <c r="E838" i="1"/>
  <c r="E851" i="1"/>
  <c r="H882" i="1"/>
  <c r="F911" i="1"/>
  <c r="E946" i="1"/>
  <c r="H952" i="1"/>
  <c r="F962" i="1"/>
  <c r="E969" i="1"/>
  <c r="H982" i="1"/>
  <c r="E986" i="1"/>
  <c r="H992" i="1"/>
  <c r="E999" i="1"/>
  <c r="E1049" i="1"/>
  <c r="F1073" i="1"/>
  <c r="F1227" i="1"/>
  <c r="H1235" i="1"/>
  <c r="H1258" i="1"/>
  <c r="E1262" i="1"/>
  <c r="F1262" i="1"/>
  <c r="E1301" i="1"/>
  <c r="F1392" i="1"/>
  <c r="F1666" i="1"/>
  <c r="E1666" i="1"/>
  <c r="H1919" i="1"/>
  <c r="E1919" i="1"/>
  <c r="H613" i="1"/>
  <c r="E624" i="1"/>
  <c r="E641" i="1"/>
  <c r="H652" i="1"/>
  <c r="E655" i="1"/>
  <c r="H658" i="1"/>
  <c r="E692" i="1"/>
  <c r="F751" i="1"/>
  <c r="E758" i="1"/>
  <c r="F838" i="1"/>
  <c r="F862" i="1"/>
  <c r="H865" i="1"/>
  <c r="F905" i="1"/>
  <c r="E940" i="1"/>
  <c r="E956" i="1"/>
  <c r="H962" i="1"/>
  <c r="H972" i="1"/>
  <c r="E1039" i="1"/>
  <c r="F1059" i="1"/>
  <c r="H1066" i="1"/>
  <c r="H1081" i="1"/>
  <c r="E1081" i="1"/>
  <c r="F1137" i="1"/>
  <c r="E1235" i="1"/>
  <c r="H1262" i="1"/>
  <c r="F1277" i="1"/>
  <c r="F1301" i="1"/>
  <c r="H1309" i="1"/>
  <c r="E1309" i="1"/>
  <c r="F1372" i="1"/>
  <c r="E1376" i="1"/>
  <c r="H1414" i="1"/>
  <c r="E1414" i="1"/>
  <c r="E1469" i="1"/>
  <c r="F1469" i="1"/>
  <c r="F655" i="1"/>
  <c r="H692" i="1"/>
  <c r="H851" i="1"/>
  <c r="H879" i="1"/>
  <c r="H889" i="1"/>
  <c r="H895" i="1"/>
  <c r="E930" i="1"/>
  <c r="F1002" i="1"/>
  <c r="H1059" i="1"/>
  <c r="F1077" i="1"/>
  <c r="F1081" i="1"/>
  <c r="E1112" i="1"/>
  <c r="F1112" i="1"/>
  <c r="H1137" i="1"/>
  <c r="F1194" i="1"/>
  <c r="F1235" i="1"/>
  <c r="F1239" i="1"/>
  <c r="H1277" i="1"/>
  <c r="H1376" i="1"/>
  <c r="H1384" i="1"/>
  <c r="F1410" i="1"/>
  <c r="H1410" i="1"/>
  <c r="F1524" i="1"/>
  <c r="E1630" i="1"/>
  <c r="H1060" i="1"/>
  <c r="H1077" i="1"/>
  <c r="H1088" i="1"/>
  <c r="H1184" i="1"/>
  <c r="H1187" i="1"/>
  <c r="H1227" i="1"/>
  <c r="H1283" i="1"/>
  <c r="H1319" i="1"/>
  <c r="H1353" i="1"/>
  <c r="H1369" i="1"/>
  <c r="H1623" i="1"/>
  <c r="H1651" i="1"/>
  <c r="H1739" i="1"/>
  <c r="H1768" i="1"/>
  <c r="H1823" i="1"/>
  <c r="H1849" i="1"/>
  <c r="H1893" i="1"/>
  <c r="H1912" i="1"/>
  <c r="F1930" i="1"/>
  <c r="H1978" i="1"/>
  <c r="H1252" i="1"/>
  <c r="H1308" i="1"/>
  <c r="H1323" i="1"/>
  <c r="H1341" i="1"/>
  <c r="H1662" i="1"/>
  <c r="H1772" i="1"/>
  <c r="H1827" i="1"/>
  <c r="H1838" i="1"/>
  <c r="H1897" i="1"/>
  <c r="H1982" i="1"/>
  <c r="H1993" i="1"/>
  <c r="H1089" i="1"/>
  <c r="H1122" i="1"/>
  <c r="H1150" i="1"/>
  <c r="H1174" i="1"/>
  <c r="H1199" i="1"/>
  <c r="H1273" i="1"/>
  <c r="H1287" i="1"/>
  <c r="H1302" i="1"/>
  <c r="F1323" i="1"/>
  <c r="H1345" i="1"/>
  <c r="H1539" i="1"/>
  <c r="H1603" i="1"/>
  <c r="H1616" i="1"/>
  <c r="H1642" i="1"/>
  <c r="H1652" i="1"/>
  <c r="E1695" i="1"/>
  <c r="E1706" i="1"/>
  <c r="E1754" i="1"/>
  <c r="E1765" i="1"/>
  <c r="F1805" i="1"/>
  <c r="F1813" i="1"/>
  <c r="H1853" i="1"/>
  <c r="F1868" i="1"/>
  <c r="E1875" i="1"/>
  <c r="E1879" i="1"/>
  <c r="E1890" i="1"/>
  <c r="H1909" i="1"/>
  <c r="H1927" i="1"/>
  <c r="H1942" i="1"/>
  <c r="F1968" i="1"/>
  <c r="E1975" i="1"/>
  <c r="H1681" i="1"/>
  <c r="F1695" i="1"/>
  <c r="F1706" i="1"/>
  <c r="F1765" i="1"/>
  <c r="H1798" i="1"/>
  <c r="F1875" i="1"/>
  <c r="F1890" i="1"/>
  <c r="H1317" i="1"/>
  <c r="H1320" i="1"/>
  <c r="H1358" i="1"/>
  <c r="H1589" i="1"/>
  <c r="H1666" i="1"/>
  <c r="E1670" i="1"/>
  <c r="E1681" i="1"/>
  <c r="E1725" i="1"/>
  <c r="H1729" i="1"/>
  <c r="H1747" i="1"/>
  <c r="H1762" i="1"/>
  <c r="E1769" i="1"/>
  <c r="E1780" i="1"/>
  <c r="H1784" i="1"/>
  <c r="H1802" i="1"/>
  <c r="H1813" i="1"/>
  <c r="E1824" i="1"/>
  <c r="H1839" i="1"/>
  <c r="H1868" i="1"/>
  <c r="H1887" i="1"/>
  <c r="E1894" i="1"/>
  <c r="F1913" i="1"/>
  <c r="E1935" i="1"/>
  <c r="H1968" i="1"/>
  <c r="E1979" i="1"/>
  <c r="H1994" i="1"/>
  <c r="F1670" i="1"/>
  <c r="F1681" i="1"/>
  <c r="H1692" i="1"/>
  <c r="F1725" i="1"/>
  <c r="F1780" i="1"/>
  <c r="H1817" i="1"/>
  <c r="H1872" i="1"/>
  <c r="F1935" i="1"/>
  <c r="H1972" i="1"/>
  <c r="H1082" i="1"/>
  <c r="H1143" i="1"/>
  <c r="H1185" i="1"/>
  <c r="H1229" i="1"/>
  <c r="H1232" i="1"/>
  <c r="H1281" i="1"/>
  <c r="H1288" i="1"/>
  <c r="H1306" i="1"/>
  <c r="H1324" i="1"/>
  <c r="H1331" i="1"/>
  <c r="H1412" i="1"/>
  <c r="H1461" i="1"/>
  <c r="H1586" i="1"/>
  <c r="H1631" i="1"/>
  <c r="F1656" i="1"/>
  <c r="H1667" i="1"/>
  <c r="H1707" i="1"/>
  <c r="H1718" i="1"/>
  <c r="F1740" i="1"/>
  <c r="H1744" i="1"/>
  <c r="H1759" i="1"/>
  <c r="E1795" i="1"/>
  <c r="H1799" i="1"/>
  <c r="E1810" i="1"/>
  <c r="H1832" i="1"/>
  <c r="F1850" i="1"/>
  <c r="E1854" i="1"/>
  <c r="E1865" i="1"/>
  <c r="H1884" i="1"/>
  <c r="H1902" i="1"/>
  <c r="H1917" i="1"/>
  <c r="F1943" i="1"/>
  <c r="E1950" i="1"/>
  <c r="E1954" i="1"/>
  <c r="E1965" i="1"/>
  <c r="H1257" i="1"/>
  <c r="H1611" i="1"/>
  <c r="H1788" i="1"/>
  <c r="F1795" i="1"/>
  <c r="F1810" i="1"/>
  <c r="H1843" i="1"/>
  <c r="F1865" i="1"/>
  <c r="H1932" i="1"/>
  <c r="F1950" i="1"/>
  <c r="F1965" i="1"/>
  <c r="H1998" i="1"/>
  <c r="H1598" i="1"/>
  <c r="H1601" i="1"/>
  <c r="H1943" i="1"/>
  <c r="H1984" i="1"/>
  <c r="H1090" i="1"/>
  <c r="F1268" i="1"/>
  <c r="F1278" i="1"/>
  <c r="E1303" i="1"/>
  <c r="H1310" i="1"/>
  <c r="F1328" i="1"/>
  <c r="E1351" i="1"/>
  <c r="H1383" i="1"/>
  <c r="H1387" i="1"/>
  <c r="F1394" i="1"/>
  <c r="E1435" i="1"/>
  <c r="E1447" i="1"/>
  <c r="H1489" i="1"/>
  <c r="H1580" i="1"/>
  <c r="H1583" i="1"/>
  <c r="E1598" i="1"/>
  <c r="E1601" i="1"/>
  <c r="F1611" i="1"/>
  <c r="H1632" i="1"/>
  <c r="F1693" i="1"/>
  <c r="H1748" i="1"/>
  <c r="H1774" i="1"/>
  <c r="H1803" i="1"/>
  <c r="F1818" i="1"/>
  <c r="H1829" i="1"/>
  <c r="H1899" i="1"/>
  <c r="H1914" i="1"/>
  <c r="H1947" i="1"/>
  <c r="E1980" i="1"/>
  <c r="E1984" i="1"/>
  <c r="H1289" i="1"/>
  <c r="H1307" i="1"/>
  <c r="H1351" i="1"/>
  <c r="H1409" i="1"/>
  <c r="H1636" i="1"/>
  <c r="H1929" i="1"/>
  <c r="H1268" i="1"/>
  <c r="H1285" i="1"/>
  <c r="F1289" i="1"/>
  <c r="F1307" i="1"/>
  <c r="F1332" i="1"/>
  <c r="H1391" i="1"/>
  <c r="F1409" i="1"/>
  <c r="E1432" i="1"/>
  <c r="E1451" i="1"/>
  <c r="F1636" i="1"/>
  <c r="F1668" i="1"/>
  <c r="H1697" i="1"/>
  <c r="H1767" i="1"/>
  <c r="H1818" i="1"/>
  <c r="H1877" i="1"/>
  <c r="H1892" i="1"/>
  <c r="F1918" i="1"/>
  <c r="E1925" i="1"/>
  <c r="E1929" i="1"/>
  <c r="E1940" i="1"/>
  <c r="F1940" i="1"/>
  <c r="H1087" i="1"/>
  <c r="H1091" i="1"/>
  <c r="H1097" i="1"/>
  <c r="H1105" i="1"/>
  <c r="H1162" i="1"/>
  <c r="H1190" i="1"/>
  <c r="H1265" i="1"/>
  <c r="H1282" i="1"/>
  <c r="H1332" i="1"/>
  <c r="H1451" i="1"/>
  <c r="H1668" i="1"/>
  <c r="H1672" i="1"/>
  <c r="H1701" i="1"/>
  <c r="E1705" i="1"/>
  <c r="E1745" i="1"/>
  <c r="H1749" i="1"/>
  <c r="E1760" i="1"/>
  <c r="F1793" i="1"/>
  <c r="E1800" i="1"/>
  <c r="H1804" i="1"/>
  <c r="F1863" i="1"/>
  <c r="E1885" i="1"/>
  <c r="H1918" i="1"/>
  <c r="H1937" i="1"/>
  <c r="E1944" i="1"/>
  <c r="F1963" i="1"/>
  <c r="H1622" i="1"/>
  <c r="H1683" i="1"/>
  <c r="H1727" i="1"/>
  <c r="H1738" i="1"/>
  <c r="H1764" i="1"/>
  <c r="H1848" i="1"/>
  <c r="H1874" i="1"/>
  <c r="H1889" i="1"/>
  <c r="H1922" i="1"/>
  <c r="H1974" i="1"/>
  <c r="H1742" i="1"/>
  <c r="H1819" i="1"/>
  <c r="H1834" i="1"/>
  <c r="H1852" i="1"/>
  <c r="H1904" i="1"/>
  <c r="H1989" i="1"/>
  <c r="H2000" i="1"/>
  <c r="H1797" i="1"/>
  <c r="H1812" i="1"/>
  <c r="H1867" i="1"/>
  <c r="H1952" i="1"/>
  <c r="H1967" i="1"/>
  <c r="H266" i="1"/>
  <c r="F266" i="1"/>
  <c r="E266" i="1"/>
  <c r="F273" i="1"/>
  <c r="E273" i="1"/>
  <c r="H354" i="1"/>
  <c r="F354" i="1"/>
  <c r="H566" i="1"/>
  <c r="E566" i="1"/>
  <c r="F566" i="1"/>
  <c r="E16" i="1"/>
  <c r="E24" i="1"/>
  <c r="F180" i="1"/>
  <c r="H211" i="1"/>
  <c r="F211" i="1"/>
  <c r="E211" i="1"/>
  <c r="F218" i="1"/>
  <c r="E218" i="1"/>
  <c r="F280" i="1"/>
  <c r="F322" i="1"/>
  <c r="E322" i="1"/>
  <c r="E354" i="1"/>
  <c r="E66" i="1"/>
  <c r="E83" i="1"/>
  <c r="F113" i="1"/>
  <c r="E113" i="1"/>
  <c r="F116" i="1"/>
  <c r="F170" i="1"/>
  <c r="H180" i="1"/>
  <c r="H201" i="1"/>
  <c r="F201" i="1"/>
  <c r="E201" i="1"/>
  <c r="F208" i="1"/>
  <c r="E208" i="1"/>
  <c r="F270" i="1"/>
  <c r="H280" i="1"/>
  <c r="F297" i="1"/>
  <c r="E297" i="1"/>
  <c r="H297" i="1"/>
  <c r="H312" i="1"/>
  <c r="F312" i="1"/>
  <c r="E312" i="1"/>
  <c r="F786" i="1"/>
  <c r="H786" i="1"/>
  <c r="E786" i="1"/>
  <c r="F163" i="1"/>
  <c r="E163" i="1"/>
  <c r="E11" i="1"/>
  <c r="H49" i="1"/>
  <c r="E49" i="1"/>
  <c r="E63" i="1"/>
  <c r="H69" i="1"/>
  <c r="E69" i="1"/>
  <c r="E86" i="1"/>
  <c r="H3" i="1"/>
  <c r="F11" i="1"/>
  <c r="F19" i="1"/>
  <c r="H24" i="1"/>
  <c r="E27" i="1"/>
  <c r="F46" i="1"/>
  <c r="F49" i="1"/>
  <c r="F66" i="1"/>
  <c r="F69" i="1"/>
  <c r="F86" i="1"/>
  <c r="H104" i="1"/>
  <c r="E104" i="1"/>
  <c r="F110" i="1"/>
  <c r="H146" i="1"/>
  <c r="F146" i="1"/>
  <c r="E146" i="1"/>
  <c r="F153" i="1"/>
  <c r="E153" i="1"/>
  <c r="H163" i="1"/>
  <c r="F215" i="1"/>
  <c r="H225" i="1"/>
  <c r="H246" i="1"/>
  <c r="F246" i="1"/>
  <c r="E246" i="1"/>
  <c r="F253" i="1"/>
  <c r="E253" i="1"/>
  <c r="F305" i="1"/>
  <c r="E305" i="1"/>
  <c r="H305" i="1"/>
  <c r="F319" i="1"/>
  <c r="F326" i="1"/>
  <c r="E326" i="1"/>
  <c r="H326" i="1"/>
  <c r="F330" i="1"/>
  <c r="E330" i="1"/>
  <c r="H553" i="1"/>
  <c r="E553" i="1"/>
  <c r="F553" i="1"/>
  <c r="E19" i="1"/>
  <c r="E43" i="1"/>
  <c r="E46" i="1"/>
  <c r="H89" i="1"/>
  <c r="E89" i="1"/>
  <c r="E110" i="1"/>
  <c r="H16" i="1"/>
  <c r="F27" i="1"/>
  <c r="H43" i="1"/>
  <c r="H63" i="1"/>
  <c r="H83" i="1"/>
  <c r="E95" i="1"/>
  <c r="F104" i="1"/>
  <c r="H113" i="1"/>
  <c r="H116" i="1"/>
  <c r="F126" i="1"/>
  <c r="E126" i="1"/>
  <c r="F136" i="1"/>
  <c r="E136" i="1"/>
  <c r="F160" i="1"/>
  <c r="H170" i="1"/>
  <c r="H191" i="1"/>
  <c r="F191" i="1"/>
  <c r="E191" i="1"/>
  <c r="F198" i="1"/>
  <c r="E198" i="1"/>
  <c r="H208" i="1"/>
  <c r="F260" i="1"/>
  <c r="H270" i="1"/>
  <c r="F309" i="1"/>
  <c r="E309" i="1"/>
  <c r="H236" i="1"/>
  <c r="F236" i="1"/>
  <c r="E236" i="1"/>
  <c r="F243" i="1"/>
  <c r="E243" i="1"/>
  <c r="F334" i="1"/>
  <c r="E334" i="1"/>
  <c r="H334" i="1"/>
  <c r="F345" i="1"/>
  <c r="E345" i="1"/>
  <c r="H345" i="1"/>
  <c r="F263" i="1"/>
  <c r="E263" i="1"/>
  <c r="F143" i="1"/>
  <c r="E143" i="1"/>
  <c r="E30" i="1"/>
  <c r="E98" i="1"/>
  <c r="F101" i="1"/>
  <c r="E120" i="1"/>
  <c r="F133" i="1"/>
  <c r="E133" i="1"/>
  <c r="F150" i="1"/>
  <c r="H160" i="1"/>
  <c r="H181" i="1"/>
  <c r="F181" i="1"/>
  <c r="E181" i="1"/>
  <c r="F188" i="1"/>
  <c r="E188" i="1"/>
  <c r="F250" i="1"/>
  <c r="H260" i="1"/>
  <c r="H281" i="1"/>
  <c r="F281" i="1"/>
  <c r="E281" i="1"/>
  <c r="E288" i="1"/>
  <c r="H288" i="1"/>
  <c r="F288" i="1"/>
  <c r="E298" i="1"/>
  <c r="H298" i="1"/>
  <c r="F298" i="1"/>
  <c r="H119" i="1"/>
  <c r="E119" i="1"/>
  <c r="H129" i="1"/>
  <c r="E129" i="1"/>
  <c r="E9" i="1"/>
  <c r="E38" i="1"/>
  <c r="E41" i="1"/>
  <c r="H44" i="1"/>
  <c r="E44" i="1"/>
  <c r="E58" i="1"/>
  <c r="E61" i="1"/>
  <c r="E78" i="1"/>
  <c r="E81" i="1"/>
  <c r="H84" i="1"/>
  <c r="E84" i="1"/>
  <c r="H114" i="1"/>
  <c r="E114" i="1"/>
  <c r="F120" i="1"/>
  <c r="H143" i="1"/>
  <c r="F195" i="1"/>
  <c r="H226" i="1"/>
  <c r="F226" i="1"/>
  <c r="E226" i="1"/>
  <c r="F233" i="1"/>
  <c r="E233" i="1"/>
  <c r="H243" i="1"/>
  <c r="H306" i="1"/>
  <c r="E306" i="1"/>
  <c r="H327" i="1"/>
  <c r="E327" i="1"/>
  <c r="F173" i="1"/>
  <c r="E173" i="1"/>
  <c r="E333" i="1"/>
  <c r="H333" i="1"/>
  <c r="F333" i="1"/>
  <c r="F9" i="1"/>
  <c r="E17" i="1"/>
  <c r="F30" i="1"/>
  <c r="H64" i="1"/>
  <c r="E64" i="1"/>
  <c r="E4" i="1"/>
  <c r="F17" i="1"/>
  <c r="E25" i="1"/>
  <c r="F41" i="1"/>
  <c r="F44" i="1"/>
  <c r="F61" i="1"/>
  <c r="F64" i="1"/>
  <c r="F81" i="1"/>
  <c r="F84" i="1"/>
  <c r="H98" i="1"/>
  <c r="H101" i="1"/>
  <c r="F114" i="1"/>
  <c r="F130" i="1"/>
  <c r="H133" i="1"/>
  <c r="F140" i="1"/>
  <c r="H150" i="1"/>
  <c r="H171" i="1"/>
  <c r="F171" i="1"/>
  <c r="E171" i="1"/>
  <c r="F178" i="1"/>
  <c r="E178" i="1"/>
  <c r="H188" i="1"/>
  <c r="F240" i="1"/>
  <c r="H250" i="1"/>
  <c r="H271" i="1"/>
  <c r="F271" i="1"/>
  <c r="E271" i="1"/>
  <c r="F278" i="1"/>
  <c r="E278" i="1"/>
  <c r="F306" i="1"/>
  <c r="F327" i="1"/>
  <c r="H372" i="1"/>
  <c r="F372" i="1"/>
  <c r="E372" i="1"/>
  <c r="H166" i="1"/>
  <c r="F166" i="1"/>
  <c r="E166" i="1"/>
  <c r="H156" i="1"/>
  <c r="F156" i="1"/>
  <c r="E156" i="1"/>
  <c r="H256" i="1"/>
  <c r="F256" i="1"/>
  <c r="E256" i="1"/>
  <c r="H78" i="1"/>
  <c r="H195" i="1"/>
  <c r="H216" i="1"/>
  <c r="F216" i="1"/>
  <c r="E216" i="1"/>
  <c r="F223" i="1"/>
  <c r="E223" i="1"/>
  <c r="H320" i="1"/>
  <c r="F320" i="1"/>
  <c r="E320" i="1"/>
  <c r="H335" i="1"/>
  <c r="E335" i="1"/>
  <c r="F359" i="1"/>
  <c r="E359" i="1"/>
  <c r="H359" i="1"/>
  <c r="H38" i="1"/>
  <c r="H58" i="1"/>
  <c r="E20" i="1"/>
  <c r="E105" i="1"/>
  <c r="F108" i="1"/>
  <c r="E108" i="1"/>
  <c r="F111" i="1"/>
  <c r="H124" i="1"/>
  <c r="E124" i="1"/>
  <c r="H130" i="1"/>
  <c r="H140" i="1"/>
  <c r="H161" i="1"/>
  <c r="F161" i="1"/>
  <c r="E161" i="1"/>
  <c r="F168" i="1"/>
  <c r="E168" i="1"/>
  <c r="H178" i="1"/>
  <c r="F230" i="1"/>
  <c r="H240" i="1"/>
  <c r="H261" i="1"/>
  <c r="F261" i="1"/>
  <c r="E261" i="1"/>
  <c r="F268" i="1"/>
  <c r="E268" i="1"/>
  <c r="H278" i="1"/>
  <c r="H299" i="1"/>
  <c r="F299" i="1"/>
  <c r="E299" i="1"/>
  <c r="F335" i="1"/>
  <c r="H99" i="1"/>
  <c r="E99" i="1"/>
  <c r="H134" i="1"/>
  <c r="E134" i="1"/>
  <c r="H206" i="1"/>
  <c r="F206" i="1"/>
  <c r="E206" i="1"/>
  <c r="F213" i="1"/>
  <c r="E213" i="1"/>
  <c r="H273" i="1"/>
  <c r="H39" i="1"/>
  <c r="E39" i="1"/>
  <c r="E53" i="1"/>
  <c r="E56" i="1"/>
  <c r="H59" i="1"/>
  <c r="E59" i="1"/>
  <c r="F134" i="1"/>
  <c r="H151" i="1"/>
  <c r="F151" i="1"/>
  <c r="E151" i="1"/>
  <c r="F158" i="1"/>
  <c r="E158" i="1"/>
  <c r="F220" i="1"/>
  <c r="H230" i="1"/>
  <c r="H251" i="1"/>
  <c r="F251" i="1"/>
  <c r="E251" i="1"/>
  <c r="F258" i="1"/>
  <c r="E258" i="1"/>
  <c r="E303" i="1"/>
  <c r="H303" i="1"/>
  <c r="F303" i="1"/>
  <c r="H314" i="1"/>
  <c r="E314" i="1"/>
  <c r="F342" i="1"/>
  <c r="E342" i="1"/>
  <c r="H342" i="1"/>
  <c r="H393" i="1"/>
  <c r="E393" i="1"/>
  <c r="F393" i="1"/>
  <c r="F301" i="1"/>
  <c r="E301" i="1"/>
  <c r="F123" i="1"/>
  <c r="E123" i="1"/>
  <c r="E15" i="1"/>
  <c r="E36" i="1"/>
  <c r="E73" i="1"/>
  <c r="E76" i="1"/>
  <c r="H79" i="1"/>
  <c r="E79" i="1"/>
  <c r="E93" i="1"/>
  <c r="E96" i="1"/>
  <c r="F99" i="1"/>
  <c r="H111" i="1"/>
  <c r="E2" i="1"/>
  <c r="E23" i="1"/>
  <c r="F39" i="1"/>
  <c r="F59" i="1"/>
  <c r="F79" i="1"/>
  <c r="F121" i="1"/>
  <c r="E121" i="1"/>
  <c r="F165" i="1"/>
  <c r="H196" i="1"/>
  <c r="F196" i="1"/>
  <c r="E196" i="1"/>
  <c r="F203" i="1"/>
  <c r="E203" i="1"/>
  <c r="H213" i="1"/>
  <c r="F265" i="1"/>
  <c r="F314" i="1"/>
  <c r="H339" i="1"/>
  <c r="F505" i="1"/>
  <c r="E505" i="1"/>
  <c r="H505" i="1"/>
  <c r="F2" i="1"/>
  <c r="H53" i="1"/>
  <c r="H73" i="1"/>
  <c r="H93" i="1"/>
  <c r="F118" i="1"/>
  <c r="E118" i="1"/>
  <c r="F131" i="1"/>
  <c r="E131" i="1"/>
  <c r="H141" i="1"/>
  <c r="F141" i="1"/>
  <c r="E141" i="1"/>
  <c r="F148" i="1"/>
  <c r="E148" i="1"/>
  <c r="H158" i="1"/>
  <c r="H220" i="1"/>
  <c r="H241" i="1"/>
  <c r="F241" i="1"/>
  <c r="E241" i="1"/>
  <c r="F248" i="1"/>
  <c r="E248" i="1"/>
  <c r="H258" i="1"/>
  <c r="H363" i="1"/>
  <c r="E363" i="1"/>
  <c r="F363" i="1"/>
  <c r="H186" i="1"/>
  <c r="F186" i="1"/>
  <c r="E186" i="1"/>
  <c r="F193" i="1"/>
  <c r="E193" i="1"/>
  <c r="H286" i="1"/>
  <c r="F286" i="1"/>
  <c r="E286" i="1"/>
  <c r="H353" i="1"/>
  <c r="E353" i="1"/>
  <c r="F353" i="1"/>
  <c r="H109" i="1"/>
  <c r="E109" i="1"/>
  <c r="E5" i="1"/>
  <c r="E26" i="1"/>
  <c r="E34" i="1"/>
  <c r="F109" i="1"/>
  <c r="H118" i="1"/>
  <c r="F128" i="1"/>
  <c r="E128" i="1"/>
  <c r="H131" i="1"/>
  <c r="F138" i="1"/>
  <c r="E138" i="1"/>
  <c r="H148" i="1"/>
  <c r="F200" i="1"/>
  <c r="H231" i="1"/>
  <c r="F231" i="1"/>
  <c r="E231" i="1"/>
  <c r="F238" i="1"/>
  <c r="E238" i="1"/>
  <c r="H248" i="1"/>
  <c r="F311" i="1"/>
  <c r="H343" i="1"/>
  <c r="E343" i="1"/>
  <c r="F343" i="1"/>
  <c r="H74" i="1"/>
  <c r="E74" i="1"/>
  <c r="H94" i="1"/>
  <c r="E94" i="1"/>
  <c r="E125" i="1"/>
  <c r="F145" i="1"/>
  <c r="H155" i="1"/>
  <c r="H176" i="1"/>
  <c r="F176" i="1"/>
  <c r="E176" i="1"/>
  <c r="F183" i="1"/>
  <c r="E183" i="1"/>
  <c r="H193" i="1"/>
  <c r="F245" i="1"/>
  <c r="H255" i="1"/>
  <c r="H276" i="1"/>
  <c r="F276" i="1"/>
  <c r="E276" i="1"/>
  <c r="F283" i="1"/>
  <c r="E283" i="1"/>
  <c r="H290" i="1"/>
  <c r="F290" i="1"/>
  <c r="H332" i="1"/>
  <c r="H173" i="1"/>
  <c r="H54" i="1"/>
  <c r="E54" i="1"/>
  <c r="F54" i="1"/>
  <c r="F74" i="1"/>
  <c r="F94" i="1"/>
  <c r="F103" i="1"/>
  <c r="E103" i="1"/>
  <c r="F106" i="1"/>
  <c r="H128" i="1"/>
  <c r="H138" i="1"/>
  <c r="F190" i="1"/>
  <c r="H200" i="1"/>
  <c r="H221" i="1"/>
  <c r="F221" i="1"/>
  <c r="E221" i="1"/>
  <c r="F228" i="1"/>
  <c r="E228" i="1"/>
  <c r="H238" i="1"/>
  <c r="E290" i="1"/>
  <c r="H311" i="1"/>
  <c r="E318" i="1"/>
  <c r="F318" i="1"/>
  <c r="H318" i="1"/>
  <c r="H398" i="1"/>
  <c r="E398" i="1"/>
  <c r="F420" i="1"/>
  <c r="E420" i="1"/>
  <c r="F445" i="1"/>
  <c r="E445" i="1"/>
  <c r="F470" i="1"/>
  <c r="E470" i="1"/>
  <c r="F495" i="1"/>
  <c r="E495" i="1"/>
  <c r="F540" i="1"/>
  <c r="E540" i="1"/>
  <c r="H599" i="1"/>
  <c r="E599" i="1"/>
  <c r="F632" i="1"/>
  <c r="E632" i="1"/>
  <c r="H880" i="1"/>
  <c r="F880" i="1"/>
  <c r="E880" i="1"/>
  <c r="H348" i="1"/>
  <c r="E348" i="1"/>
  <c r="H368" i="1"/>
  <c r="E368" i="1"/>
  <c r="E374" i="1"/>
  <c r="E377" i="1"/>
  <c r="H383" i="1"/>
  <c r="E383" i="1"/>
  <c r="F398" i="1"/>
  <c r="H407" i="1"/>
  <c r="H423" i="1"/>
  <c r="E423" i="1"/>
  <c r="H432" i="1"/>
  <c r="H448" i="1"/>
  <c r="E448" i="1"/>
  <c r="H457" i="1"/>
  <c r="H473" i="1"/>
  <c r="E473" i="1"/>
  <c r="H482" i="1"/>
  <c r="H498" i="1"/>
  <c r="E498" i="1"/>
  <c r="H543" i="1"/>
  <c r="E543" i="1"/>
  <c r="H573" i="1"/>
  <c r="F573" i="1"/>
  <c r="F576" i="1"/>
  <c r="E576" i="1"/>
  <c r="F599" i="1"/>
  <c r="F622" i="1"/>
  <c r="E622" i="1"/>
  <c r="H622" i="1"/>
  <c r="F550" i="1"/>
  <c r="E550" i="1"/>
  <c r="H615" i="1"/>
  <c r="F615" i="1"/>
  <c r="F405" i="1"/>
  <c r="E405" i="1"/>
  <c r="F430" i="1"/>
  <c r="E430" i="1"/>
  <c r="F455" i="1"/>
  <c r="E455" i="1"/>
  <c r="F480" i="1"/>
  <c r="E480" i="1"/>
  <c r="H508" i="1"/>
  <c r="E508" i="1"/>
  <c r="H550" i="1"/>
  <c r="H570" i="1"/>
  <c r="E570" i="1"/>
  <c r="H619" i="1"/>
  <c r="F626" i="1"/>
  <c r="E626" i="1"/>
  <c r="H663" i="1"/>
  <c r="F663" i="1"/>
  <c r="E663" i="1"/>
  <c r="F390" i="1"/>
  <c r="E390" i="1"/>
  <c r="H408" i="1"/>
  <c r="E408" i="1"/>
  <c r="H414" i="1"/>
  <c r="H433" i="1"/>
  <c r="E433" i="1"/>
  <c r="H439" i="1"/>
  <c r="H458" i="1"/>
  <c r="E458" i="1"/>
  <c r="H464" i="1"/>
  <c r="H483" i="1"/>
  <c r="E483" i="1"/>
  <c r="F515" i="1"/>
  <c r="E515" i="1"/>
  <c r="H583" i="1"/>
  <c r="H623" i="1"/>
  <c r="F623" i="1"/>
  <c r="F633" i="1"/>
  <c r="E633" i="1"/>
  <c r="F357" i="1"/>
  <c r="F375" i="1"/>
  <c r="E375" i="1"/>
  <c r="E399" i="1"/>
  <c r="E402" i="1"/>
  <c r="H405" i="1"/>
  <c r="F408" i="1"/>
  <c r="E427" i="1"/>
  <c r="H430" i="1"/>
  <c r="F433" i="1"/>
  <c r="E452" i="1"/>
  <c r="H455" i="1"/>
  <c r="F458" i="1"/>
  <c r="E477" i="1"/>
  <c r="H480" i="1"/>
  <c r="F483" i="1"/>
  <c r="H518" i="1"/>
  <c r="E518" i="1"/>
  <c r="E623" i="1"/>
  <c r="H626" i="1"/>
  <c r="E857" i="1"/>
  <c r="F857" i="1"/>
  <c r="H857" i="1"/>
  <c r="F525" i="1"/>
  <c r="E525" i="1"/>
  <c r="H616" i="1"/>
  <c r="E616" i="1"/>
  <c r="H633" i="1"/>
  <c r="H733" i="1"/>
  <c r="F733" i="1"/>
  <c r="E733" i="1"/>
  <c r="H375" i="1"/>
  <c r="H378" i="1"/>
  <c r="E378" i="1"/>
  <c r="H399" i="1"/>
  <c r="F415" i="1"/>
  <c r="E415" i="1"/>
  <c r="F440" i="1"/>
  <c r="E440" i="1"/>
  <c r="F465" i="1"/>
  <c r="E465" i="1"/>
  <c r="F490" i="1"/>
  <c r="E490" i="1"/>
  <c r="H528" i="1"/>
  <c r="E528" i="1"/>
  <c r="F616" i="1"/>
  <c r="F654" i="1"/>
  <c r="E654" i="1"/>
  <c r="H293" i="1"/>
  <c r="H338" i="1"/>
  <c r="E338" i="1"/>
  <c r="H369" i="1"/>
  <c r="F378" i="1"/>
  <c r="H384" i="1"/>
  <c r="H418" i="1"/>
  <c r="E418" i="1"/>
  <c r="H424" i="1"/>
  <c r="H443" i="1"/>
  <c r="E443" i="1"/>
  <c r="H449" i="1"/>
  <c r="H468" i="1"/>
  <c r="E468" i="1"/>
  <c r="H493" i="1"/>
  <c r="E493" i="1"/>
  <c r="H525" i="1"/>
  <c r="F528" i="1"/>
  <c r="F535" i="1"/>
  <c r="E535" i="1"/>
  <c r="H584" i="1"/>
  <c r="H587" i="1"/>
  <c r="E587" i="1"/>
  <c r="F667" i="1"/>
  <c r="E667" i="1"/>
  <c r="H667" i="1"/>
  <c r="H538" i="1"/>
  <c r="E538" i="1"/>
  <c r="F651" i="1"/>
  <c r="E651" i="1"/>
  <c r="H651" i="1"/>
  <c r="F400" i="1"/>
  <c r="E400" i="1"/>
  <c r="F545" i="1"/>
  <c r="E545" i="1"/>
  <c r="F597" i="1"/>
  <c r="E597" i="1"/>
  <c r="F601" i="1"/>
  <c r="E601" i="1"/>
  <c r="H601" i="1"/>
  <c r="H647" i="1"/>
  <c r="F647" i="1"/>
  <c r="E647" i="1"/>
  <c r="H671" i="1"/>
  <c r="F671" i="1"/>
  <c r="E671" i="1"/>
  <c r="F291" i="1"/>
  <c r="F344" i="1"/>
  <c r="H358" i="1"/>
  <c r="E358" i="1"/>
  <c r="F385" i="1"/>
  <c r="E385" i="1"/>
  <c r="F425" i="1"/>
  <c r="E425" i="1"/>
  <c r="F450" i="1"/>
  <c r="E450" i="1"/>
  <c r="F475" i="1"/>
  <c r="E475" i="1"/>
  <c r="F500" i="1"/>
  <c r="E500" i="1"/>
  <c r="H548" i="1"/>
  <c r="E548" i="1"/>
  <c r="H581" i="1"/>
  <c r="E581" i="1"/>
  <c r="H604" i="1"/>
  <c r="H400" i="1"/>
  <c r="H403" i="1"/>
  <c r="E403" i="1"/>
  <c r="H409" i="1"/>
  <c r="H428" i="1"/>
  <c r="E428" i="1"/>
  <c r="H434" i="1"/>
  <c r="H453" i="1"/>
  <c r="E453" i="1"/>
  <c r="H459" i="1"/>
  <c r="H478" i="1"/>
  <c r="E478" i="1"/>
  <c r="H503" i="1"/>
  <c r="E503" i="1"/>
  <c r="H545" i="1"/>
  <c r="F548" i="1"/>
  <c r="F555" i="1"/>
  <c r="E555" i="1"/>
  <c r="F561" i="1"/>
  <c r="E561" i="1"/>
  <c r="H578" i="1"/>
  <c r="E578" i="1"/>
  <c r="F581" i="1"/>
  <c r="H594" i="1"/>
  <c r="F594" i="1"/>
  <c r="H644" i="1"/>
  <c r="F644" i="1"/>
  <c r="E644" i="1"/>
  <c r="H668" i="1"/>
  <c r="F668" i="1"/>
  <c r="E668" i="1"/>
  <c r="H716" i="1"/>
  <c r="F716" i="1"/>
  <c r="E716" i="1"/>
  <c r="F328" i="1"/>
  <c r="E379" i="1"/>
  <c r="H385" i="1"/>
  <c r="H388" i="1"/>
  <c r="E388" i="1"/>
  <c r="F397" i="1"/>
  <c r="F403" i="1"/>
  <c r="E422" i="1"/>
  <c r="H425" i="1"/>
  <c r="F428" i="1"/>
  <c r="E447" i="1"/>
  <c r="H450" i="1"/>
  <c r="F453" i="1"/>
  <c r="E472" i="1"/>
  <c r="H475" i="1"/>
  <c r="F478" i="1"/>
  <c r="E497" i="1"/>
  <c r="H500" i="1"/>
  <c r="F503" i="1"/>
  <c r="F510" i="1"/>
  <c r="E510" i="1"/>
  <c r="F578" i="1"/>
  <c r="E594" i="1"/>
  <c r="H661" i="1"/>
  <c r="F661" i="1"/>
  <c r="E661" i="1"/>
  <c r="H373" i="1"/>
  <c r="E373" i="1"/>
  <c r="H513" i="1"/>
  <c r="E513" i="1"/>
  <c r="H555" i="1"/>
  <c r="H561" i="1"/>
  <c r="H631" i="1"/>
  <c r="E631" i="1"/>
  <c r="F675" i="1"/>
  <c r="E675" i="1"/>
  <c r="H675" i="1"/>
  <c r="H706" i="1"/>
  <c r="F706" i="1"/>
  <c r="E706" i="1"/>
  <c r="E139" i="1"/>
  <c r="E144" i="1"/>
  <c r="E149" i="1"/>
  <c r="E154" i="1"/>
  <c r="E159" i="1"/>
  <c r="E164" i="1"/>
  <c r="E169" i="1"/>
  <c r="E174" i="1"/>
  <c r="E179" i="1"/>
  <c r="E184" i="1"/>
  <c r="E189" i="1"/>
  <c r="E194" i="1"/>
  <c r="E199" i="1"/>
  <c r="E204" i="1"/>
  <c r="E209" i="1"/>
  <c r="E214" i="1"/>
  <c r="E219" i="1"/>
  <c r="E224" i="1"/>
  <c r="E229" i="1"/>
  <c r="E234" i="1"/>
  <c r="E239" i="1"/>
  <c r="E244" i="1"/>
  <c r="E249" i="1"/>
  <c r="E254" i="1"/>
  <c r="E259" i="1"/>
  <c r="E264" i="1"/>
  <c r="E269" i="1"/>
  <c r="E274" i="1"/>
  <c r="E279" i="1"/>
  <c r="E284" i="1"/>
  <c r="E302" i="1"/>
  <c r="E310" i="1"/>
  <c r="F323" i="1"/>
  <c r="H328" i="1"/>
  <c r="E331" i="1"/>
  <c r="F339" i="1"/>
  <c r="F373" i="1"/>
  <c r="H379" i="1"/>
  <c r="F410" i="1"/>
  <c r="E410" i="1"/>
  <c r="F435" i="1"/>
  <c r="E435" i="1"/>
  <c r="F460" i="1"/>
  <c r="E460" i="1"/>
  <c r="F485" i="1"/>
  <c r="E485" i="1"/>
  <c r="H510" i="1"/>
  <c r="F513" i="1"/>
  <c r="F520" i="1"/>
  <c r="E520" i="1"/>
  <c r="F575" i="1"/>
  <c r="H602" i="1"/>
  <c r="E602" i="1"/>
  <c r="F631" i="1"/>
  <c r="H672" i="1"/>
  <c r="H713" i="1"/>
  <c r="F713" i="1"/>
  <c r="E713" i="1"/>
  <c r="H413" i="1"/>
  <c r="E413" i="1"/>
  <c r="H438" i="1"/>
  <c r="E438" i="1"/>
  <c r="H463" i="1"/>
  <c r="E463" i="1"/>
  <c r="H488" i="1"/>
  <c r="E488" i="1"/>
  <c r="H523" i="1"/>
  <c r="E523" i="1"/>
  <c r="F572" i="1"/>
  <c r="E572" i="1"/>
  <c r="H572" i="1"/>
  <c r="F582" i="1"/>
  <c r="E582" i="1"/>
  <c r="F611" i="1"/>
  <c r="E611" i="1"/>
  <c r="H696" i="1"/>
  <c r="F696" i="1"/>
  <c r="E696" i="1"/>
  <c r="H812" i="1"/>
  <c r="F812" i="1"/>
  <c r="E812" i="1"/>
  <c r="H323" i="1"/>
  <c r="F395" i="1"/>
  <c r="E395" i="1"/>
  <c r="E407" i="1"/>
  <c r="H410" i="1"/>
  <c r="F413" i="1"/>
  <c r="E432" i="1"/>
  <c r="H435" i="1"/>
  <c r="F438" i="1"/>
  <c r="E457" i="1"/>
  <c r="H460" i="1"/>
  <c r="F463" i="1"/>
  <c r="E482" i="1"/>
  <c r="H485" i="1"/>
  <c r="F488" i="1"/>
  <c r="H520" i="1"/>
  <c r="F523" i="1"/>
  <c r="F530" i="1"/>
  <c r="E530" i="1"/>
  <c r="H565" i="1"/>
  <c r="F565" i="1"/>
  <c r="H575" i="1"/>
  <c r="H686" i="1"/>
  <c r="F686" i="1"/>
  <c r="E686" i="1"/>
  <c r="F380" i="1"/>
  <c r="E380" i="1"/>
  <c r="H533" i="1"/>
  <c r="E533" i="1"/>
  <c r="H579" i="1"/>
  <c r="H582" i="1"/>
  <c r="H611" i="1"/>
  <c r="F625" i="1"/>
  <c r="E625" i="1"/>
  <c r="F662" i="1"/>
  <c r="E662" i="1"/>
  <c r="H676" i="1"/>
  <c r="F676" i="1"/>
  <c r="E676" i="1"/>
  <c r="H693" i="1"/>
  <c r="F693" i="1"/>
  <c r="E693" i="1"/>
  <c r="H792" i="1"/>
  <c r="F792" i="1"/>
  <c r="H929" i="1"/>
  <c r="E929" i="1"/>
  <c r="E942" i="1"/>
  <c r="F942" i="1"/>
  <c r="E670" i="1"/>
  <c r="H681" i="1"/>
  <c r="E695" i="1"/>
  <c r="E715" i="1"/>
  <c r="E735" i="1"/>
  <c r="H757" i="1"/>
  <c r="F757" i="1"/>
  <c r="E792" i="1"/>
  <c r="F821" i="1"/>
  <c r="H821" i="1"/>
  <c r="E892" i="1"/>
  <c r="F892" i="1"/>
  <c r="F929" i="1"/>
  <c r="H701" i="1"/>
  <c r="H721" i="1"/>
  <c r="F735" i="1"/>
  <c r="F776" i="1"/>
  <c r="H776" i="1"/>
  <c r="H802" i="1"/>
  <c r="F802" i="1"/>
  <c r="H942" i="1"/>
  <c r="H1761" i="1"/>
  <c r="F1761" i="1"/>
  <c r="E1761" i="1"/>
  <c r="H1886" i="1"/>
  <c r="F1886" i="1"/>
  <c r="E1886" i="1"/>
  <c r="E620" i="1"/>
  <c r="E628" i="1"/>
  <c r="E649" i="1"/>
  <c r="E701" i="1"/>
  <c r="E721" i="1"/>
  <c r="E776" i="1"/>
  <c r="E802" i="1"/>
  <c r="F831" i="1"/>
  <c r="H831" i="1"/>
  <c r="H850" i="1"/>
  <c r="F850" i="1"/>
  <c r="E850" i="1"/>
  <c r="E860" i="1"/>
  <c r="H915" i="1"/>
  <c r="F915" i="1"/>
  <c r="E915" i="1"/>
  <c r="F955" i="1"/>
  <c r="F985" i="1"/>
  <c r="E985" i="1"/>
  <c r="H1020" i="1"/>
  <c r="E1020" i="1"/>
  <c r="H742" i="1"/>
  <c r="F742" i="1"/>
  <c r="H767" i="1"/>
  <c r="F767" i="1"/>
  <c r="H955" i="1"/>
  <c r="E652" i="1"/>
  <c r="H687" i="1"/>
  <c r="E690" i="1"/>
  <c r="H707" i="1"/>
  <c r="E710" i="1"/>
  <c r="H727" i="1"/>
  <c r="E730" i="1"/>
  <c r="E742" i="1"/>
  <c r="E767" i="1"/>
  <c r="F796" i="1"/>
  <c r="H796" i="1"/>
  <c r="H822" i="1"/>
  <c r="F822" i="1"/>
  <c r="H847" i="1"/>
  <c r="E847" i="1"/>
  <c r="H965" i="1"/>
  <c r="F965" i="1"/>
  <c r="E965" i="1"/>
  <c r="F975" i="1"/>
  <c r="E975" i="1"/>
  <c r="H985" i="1"/>
  <c r="H1099" i="1"/>
  <c r="F1099" i="1"/>
  <c r="E1099" i="1"/>
  <c r="H777" i="1"/>
  <c r="F777" i="1"/>
  <c r="F854" i="1"/>
  <c r="H854" i="1"/>
  <c r="E877" i="1"/>
  <c r="H877" i="1"/>
  <c r="F877" i="1"/>
  <c r="E1382" i="1"/>
  <c r="H1382" i="1"/>
  <c r="F1382" i="1"/>
  <c r="F736" i="1"/>
  <c r="E761" i="1"/>
  <c r="E777" i="1"/>
  <c r="F806" i="1"/>
  <c r="H806" i="1"/>
  <c r="H832" i="1"/>
  <c r="F832" i="1"/>
  <c r="E854" i="1"/>
  <c r="E867" i="1"/>
  <c r="H867" i="1"/>
  <c r="F867" i="1"/>
  <c r="H975" i="1"/>
  <c r="H752" i="1"/>
  <c r="F752" i="1"/>
  <c r="F761" i="1"/>
  <c r="H787" i="1"/>
  <c r="F787" i="1"/>
  <c r="H864" i="1"/>
  <c r="F864" i="1"/>
  <c r="E864" i="1"/>
  <c r="H903" i="1"/>
  <c r="F903" i="1"/>
  <c r="H953" i="1"/>
  <c r="F953" i="1"/>
  <c r="H666" i="1"/>
  <c r="F816" i="1"/>
  <c r="H816" i="1"/>
  <c r="H839" i="1"/>
  <c r="E839" i="1"/>
  <c r="H874" i="1"/>
  <c r="E874" i="1"/>
  <c r="E903" i="1"/>
  <c r="E953" i="1"/>
  <c r="H1038" i="1"/>
  <c r="F1038" i="1"/>
  <c r="E1038" i="1"/>
  <c r="E725" i="1"/>
  <c r="H746" i="1"/>
  <c r="F771" i="1"/>
  <c r="H771" i="1"/>
  <c r="H797" i="1"/>
  <c r="F797" i="1"/>
  <c r="E816" i="1"/>
  <c r="F839" i="1"/>
  <c r="H848" i="1"/>
  <c r="F848" i="1"/>
  <c r="E848" i="1"/>
  <c r="F874" i="1"/>
  <c r="H920" i="1"/>
  <c r="E920" i="1"/>
  <c r="F558" i="1"/>
  <c r="F579" i="1"/>
  <c r="F600" i="1"/>
  <c r="F608" i="1"/>
  <c r="F629" i="1"/>
  <c r="E637" i="1"/>
  <c r="F650" i="1"/>
  <c r="F658" i="1"/>
  <c r="F666" i="1"/>
  <c r="E677" i="1"/>
  <c r="F685" i="1"/>
  <c r="F705" i="1"/>
  <c r="F725" i="1"/>
  <c r="H731" i="1"/>
  <c r="E746" i="1"/>
  <c r="E771" i="1"/>
  <c r="E797" i="1"/>
  <c r="F826" i="1"/>
  <c r="H826" i="1"/>
  <c r="H855" i="1"/>
  <c r="F855" i="1"/>
  <c r="E894" i="1"/>
  <c r="E897" i="1"/>
  <c r="H897" i="1"/>
  <c r="F920" i="1"/>
  <c r="E947" i="1"/>
  <c r="H947" i="1"/>
  <c r="F1005" i="1"/>
  <c r="H1083" i="1"/>
  <c r="H762" i="1"/>
  <c r="F762" i="1"/>
  <c r="F781" i="1"/>
  <c r="H781" i="1"/>
  <c r="H807" i="1"/>
  <c r="F807" i="1"/>
  <c r="F1035" i="1"/>
  <c r="E1035" i="1"/>
  <c r="E697" i="1"/>
  <c r="E717" i="1"/>
  <c r="H740" i="1"/>
  <c r="E740" i="1"/>
  <c r="E762" i="1"/>
  <c r="E781" i="1"/>
  <c r="E807" i="1"/>
  <c r="F836" i="1"/>
  <c r="H836" i="1"/>
  <c r="H924" i="1"/>
  <c r="F924" i="1"/>
  <c r="E924" i="1"/>
  <c r="H1005" i="1"/>
  <c r="E569" i="1"/>
  <c r="E590" i="1"/>
  <c r="E598" i="1"/>
  <c r="E619" i="1"/>
  <c r="E640" i="1"/>
  <c r="E648" i="1"/>
  <c r="E672" i="1"/>
  <c r="E680" i="1"/>
  <c r="E683" i="1"/>
  <c r="E703" i="1"/>
  <c r="E723" i="1"/>
  <c r="F740" i="1"/>
  <c r="F791" i="1"/>
  <c r="H791" i="1"/>
  <c r="H817" i="1"/>
  <c r="F817" i="1"/>
  <c r="E836" i="1"/>
  <c r="H875" i="1"/>
  <c r="F875" i="1"/>
  <c r="E875" i="1"/>
  <c r="H888" i="1"/>
  <c r="F888" i="1"/>
  <c r="F935" i="1"/>
  <c r="E935" i="1"/>
  <c r="H970" i="1"/>
  <c r="E970" i="1"/>
  <c r="H1015" i="1"/>
  <c r="F1015" i="1"/>
  <c r="E1015" i="1"/>
  <c r="F1025" i="1"/>
  <c r="E1025" i="1"/>
  <c r="H1035" i="1"/>
  <c r="F569" i="1"/>
  <c r="F590" i="1"/>
  <c r="F598" i="1"/>
  <c r="F619" i="1"/>
  <c r="F640" i="1"/>
  <c r="F648" i="1"/>
  <c r="F672" i="1"/>
  <c r="F680" i="1"/>
  <c r="F683" i="1"/>
  <c r="H697" i="1"/>
  <c r="F703" i="1"/>
  <c r="H717" i="1"/>
  <c r="F723" i="1"/>
  <c r="E756" i="1"/>
  <c r="H772" i="1"/>
  <c r="F772" i="1"/>
  <c r="H747" i="1"/>
  <c r="F747" i="1"/>
  <c r="F801" i="1"/>
  <c r="H801" i="1"/>
  <c r="H827" i="1"/>
  <c r="F827" i="1"/>
  <c r="F859" i="1"/>
  <c r="E859" i="1"/>
  <c r="H898" i="1"/>
  <c r="F898" i="1"/>
  <c r="E898" i="1"/>
  <c r="H948" i="1"/>
  <c r="F948" i="1"/>
  <c r="E948" i="1"/>
  <c r="E726" i="1"/>
  <c r="E747" i="1"/>
  <c r="H782" i="1"/>
  <c r="F782" i="1"/>
  <c r="E801" i="1"/>
  <c r="E827" i="1"/>
  <c r="F879" i="1"/>
  <c r="F726" i="1"/>
  <c r="H741" i="1"/>
  <c r="H766" i="1"/>
  <c r="F811" i="1"/>
  <c r="H811" i="1"/>
  <c r="H837" i="1"/>
  <c r="F837" i="1"/>
  <c r="H849" i="1"/>
  <c r="H859" i="1"/>
  <c r="H914" i="1"/>
  <c r="F925" i="1"/>
  <c r="E925" i="1"/>
  <c r="H1139" i="1"/>
  <c r="E1139" i="1"/>
  <c r="H1153" i="1"/>
  <c r="F1153" i="1"/>
  <c r="E1153" i="1"/>
  <c r="H868" i="1"/>
  <c r="H923" i="1"/>
  <c r="F923" i="1"/>
  <c r="H973" i="1"/>
  <c r="F973" i="1"/>
  <c r="H1023" i="1"/>
  <c r="F1023" i="1"/>
  <c r="E1050" i="1"/>
  <c r="F1106" i="1"/>
  <c r="E1106" i="1"/>
  <c r="H1106" i="1"/>
  <c r="H1128" i="1"/>
  <c r="F1139" i="1"/>
  <c r="E1150" i="1"/>
  <c r="H1173" i="1"/>
  <c r="H938" i="1"/>
  <c r="F938" i="1"/>
  <c r="H988" i="1"/>
  <c r="F988" i="1"/>
  <c r="H1063" i="1"/>
  <c r="F1063" i="1"/>
  <c r="E1063" i="1"/>
  <c r="F1125" i="1"/>
  <c r="E1125" i="1"/>
  <c r="H1125" i="1"/>
  <c r="H1296" i="1"/>
  <c r="F1296" i="1"/>
  <c r="F932" i="1"/>
  <c r="E938" i="1"/>
  <c r="F982" i="1"/>
  <c r="E988" i="1"/>
  <c r="F1032" i="1"/>
  <c r="E1073" i="1"/>
  <c r="E1083" i="1"/>
  <c r="H1110" i="1"/>
  <c r="F1110" i="1"/>
  <c r="E1110" i="1"/>
  <c r="H1114" i="1"/>
  <c r="E1114" i="1"/>
  <c r="F1114" i="1"/>
  <c r="H1271" i="1"/>
  <c r="F1271" i="1"/>
  <c r="E1271" i="1"/>
  <c r="E1296" i="1"/>
  <c r="H1374" i="1"/>
  <c r="F1374" i="1"/>
  <c r="E1374" i="1"/>
  <c r="H1003" i="1"/>
  <c r="F1003" i="1"/>
  <c r="E1057" i="1"/>
  <c r="F1057" i="1"/>
  <c r="E1198" i="1"/>
  <c r="H1198" i="1"/>
  <c r="F1198" i="1"/>
  <c r="H1103" i="1"/>
  <c r="F1103" i="1"/>
  <c r="E1103" i="1"/>
  <c r="F1500" i="1"/>
  <c r="E1500" i="1"/>
  <c r="H858" i="1"/>
  <c r="H883" i="1"/>
  <c r="H918" i="1"/>
  <c r="F918" i="1"/>
  <c r="H968" i="1"/>
  <c r="F968" i="1"/>
  <c r="H1018" i="1"/>
  <c r="F1018" i="1"/>
  <c r="H1057" i="1"/>
  <c r="F1060" i="1"/>
  <c r="H1118" i="1"/>
  <c r="F1118" i="1"/>
  <c r="E1118" i="1"/>
  <c r="H1363" i="1"/>
  <c r="F1363" i="1"/>
  <c r="E1363" i="1"/>
  <c r="F1520" i="1"/>
  <c r="E1520" i="1"/>
  <c r="H1520" i="1"/>
  <c r="H997" i="1"/>
  <c r="H1064" i="1"/>
  <c r="F1064" i="1"/>
  <c r="E1064" i="1"/>
  <c r="H1100" i="1"/>
  <c r="H1126" i="1"/>
  <c r="F1126" i="1"/>
  <c r="F1133" i="1"/>
  <c r="E1133" i="1"/>
  <c r="H1133" i="1"/>
  <c r="H1158" i="1"/>
  <c r="H1161" i="1"/>
  <c r="F1161" i="1"/>
  <c r="H1216" i="1"/>
  <c r="F1216" i="1"/>
  <c r="E1216" i="1"/>
  <c r="F1477" i="1"/>
  <c r="E1477" i="1"/>
  <c r="H1477" i="1"/>
  <c r="H1500" i="1"/>
  <c r="H933" i="1"/>
  <c r="F933" i="1"/>
  <c r="H983" i="1"/>
  <c r="F983" i="1"/>
  <c r="H1033" i="1"/>
  <c r="F1033" i="1"/>
  <c r="H1111" i="1"/>
  <c r="F1111" i="1"/>
  <c r="E1111" i="1"/>
  <c r="H1195" i="1"/>
  <c r="F1195" i="1"/>
  <c r="E1213" i="1"/>
  <c r="H1213" i="1"/>
  <c r="E1439" i="1"/>
  <c r="H1439" i="1"/>
  <c r="E745" i="1"/>
  <c r="E750" i="1"/>
  <c r="E755" i="1"/>
  <c r="E760" i="1"/>
  <c r="E765" i="1"/>
  <c r="E770" i="1"/>
  <c r="E775" i="1"/>
  <c r="E780" i="1"/>
  <c r="E785" i="1"/>
  <c r="E790" i="1"/>
  <c r="E795" i="1"/>
  <c r="E800" i="1"/>
  <c r="E805" i="1"/>
  <c r="E810" i="1"/>
  <c r="E815" i="1"/>
  <c r="E820" i="1"/>
  <c r="E825" i="1"/>
  <c r="E830" i="1"/>
  <c r="E835" i="1"/>
  <c r="F927" i="1"/>
  <c r="E933" i="1"/>
  <c r="F977" i="1"/>
  <c r="E983" i="1"/>
  <c r="F1027" i="1"/>
  <c r="E1033" i="1"/>
  <c r="F1042" i="1"/>
  <c r="H1094" i="1"/>
  <c r="F1094" i="1"/>
  <c r="E1094" i="1"/>
  <c r="E1115" i="1"/>
  <c r="H1130" i="1"/>
  <c r="F1130" i="1"/>
  <c r="E1130" i="1"/>
  <c r="E1195" i="1"/>
  <c r="F1213" i="1"/>
  <c r="F1439" i="1"/>
  <c r="H998" i="1"/>
  <c r="F998" i="1"/>
  <c r="F1340" i="1"/>
  <c r="E1340" i="1"/>
  <c r="H1340" i="1"/>
  <c r="F1417" i="1"/>
  <c r="H1417" i="1"/>
  <c r="H843" i="1"/>
  <c r="F853" i="1"/>
  <c r="H878" i="1"/>
  <c r="H927" i="1"/>
  <c r="H977" i="1"/>
  <c r="F992" i="1"/>
  <c r="E998" i="1"/>
  <c r="H1027" i="1"/>
  <c r="H1042" i="1"/>
  <c r="F1091" i="1"/>
  <c r="F1104" i="1"/>
  <c r="H1119" i="1"/>
  <c r="E1119" i="1"/>
  <c r="F1119" i="1"/>
  <c r="E1417" i="1"/>
  <c r="H872" i="1"/>
  <c r="H913" i="1"/>
  <c r="F913" i="1"/>
  <c r="H963" i="1"/>
  <c r="F963" i="1"/>
  <c r="H1013" i="1"/>
  <c r="F1013" i="1"/>
  <c r="H1071" i="1"/>
  <c r="F1071" i="1"/>
  <c r="E1071" i="1"/>
  <c r="H1134" i="1"/>
  <c r="E1134" i="1"/>
  <c r="H1145" i="1"/>
  <c r="F1145" i="1"/>
  <c r="E1145" i="1"/>
  <c r="H1175" i="1"/>
  <c r="F1175" i="1"/>
  <c r="E1175" i="1"/>
  <c r="E1238" i="1"/>
  <c r="H1238" i="1"/>
  <c r="F1238" i="1"/>
  <c r="H1266" i="1"/>
  <c r="F1266" i="1"/>
  <c r="F1329" i="1"/>
  <c r="H1329" i="1"/>
  <c r="H1210" i="1"/>
  <c r="F1210" i="1"/>
  <c r="H928" i="1"/>
  <c r="F928" i="1"/>
  <c r="H978" i="1"/>
  <c r="F978" i="1"/>
  <c r="H1028" i="1"/>
  <c r="F1028" i="1"/>
  <c r="H1043" i="1"/>
  <c r="F1043" i="1"/>
  <c r="F1078" i="1"/>
  <c r="H1116" i="1"/>
  <c r="F1123" i="1"/>
  <c r="E1131" i="1"/>
  <c r="E1210" i="1"/>
  <c r="H907" i="1"/>
  <c r="F922" i="1"/>
  <c r="E928" i="1"/>
  <c r="H957" i="1"/>
  <c r="F972" i="1"/>
  <c r="E978" i="1"/>
  <c r="H1007" i="1"/>
  <c r="F1022" i="1"/>
  <c r="E1028" i="1"/>
  <c r="E1043" i="1"/>
  <c r="H1052" i="1"/>
  <c r="F1085" i="1"/>
  <c r="E1085" i="1"/>
  <c r="H1085" i="1"/>
  <c r="F1131" i="1"/>
  <c r="H1138" i="1"/>
  <c r="F1138" i="1"/>
  <c r="E1138" i="1"/>
  <c r="E1399" i="1"/>
  <c r="H1399" i="1"/>
  <c r="F1399" i="1"/>
  <c r="H873" i="1"/>
  <c r="H893" i="1"/>
  <c r="F893" i="1"/>
  <c r="H943" i="1"/>
  <c r="F943" i="1"/>
  <c r="H993" i="1"/>
  <c r="F993" i="1"/>
  <c r="E1072" i="1"/>
  <c r="F1072" i="1"/>
  <c r="H1186" i="1"/>
  <c r="F1186" i="1"/>
  <c r="H1135" i="1"/>
  <c r="H1169" i="1"/>
  <c r="E1169" i="1"/>
  <c r="F873" i="1"/>
  <c r="H908" i="1"/>
  <c r="F908" i="1"/>
  <c r="H958" i="1"/>
  <c r="F958" i="1"/>
  <c r="H1008" i="1"/>
  <c r="F1008" i="1"/>
  <c r="H1109" i="1"/>
  <c r="E1109" i="1"/>
  <c r="F1109" i="1"/>
  <c r="F1128" i="1"/>
  <c r="F1169" i="1"/>
  <c r="E1313" i="1"/>
  <c r="H1313" i="1"/>
  <c r="F1385" i="1"/>
  <c r="H1385" i="1"/>
  <c r="E1385" i="1"/>
  <c r="F1480" i="1"/>
  <c r="E1480" i="1"/>
  <c r="E1783" i="1"/>
  <c r="F1783" i="1"/>
  <c r="H1067" i="1"/>
  <c r="H1200" i="1"/>
  <c r="F1228" i="1"/>
  <c r="H1231" i="1"/>
  <c r="F1231" i="1"/>
  <c r="F1253" i="1"/>
  <c r="H1256" i="1"/>
  <c r="F1256" i="1"/>
  <c r="F1316" i="1"/>
  <c r="H1316" i="1"/>
  <c r="F1402" i="1"/>
  <c r="F1547" i="1"/>
  <c r="E1547" i="1"/>
  <c r="H1547" i="1"/>
  <c r="H1201" i="1"/>
  <c r="F1201" i="1"/>
  <c r="H1241" i="1"/>
  <c r="F1241" i="1"/>
  <c r="H1276" i="1"/>
  <c r="F1276" i="1"/>
  <c r="H1352" i="1"/>
  <c r="F1352" i="1"/>
  <c r="E1352" i="1"/>
  <c r="F1396" i="1"/>
  <c r="E1396" i="1"/>
  <c r="F1458" i="1"/>
  <c r="E1458" i="1"/>
  <c r="H1458" i="1"/>
  <c r="E1703" i="1"/>
  <c r="F1703" i="1"/>
  <c r="H1703" i="1"/>
  <c r="H1333" i="1"/>
  <c r="E1333" i="1"/>
  <c r="F1497" i="1"/>
  <c r="E1497" i="1"/>
  <c r="H1497" i="1"/>
  <c r="F1540" i="1"/>
  <c r="E1540" i="1"/>
  <c r="H1164" i="1"/>
  <c r="E1164" i="1"/>
  <c r="E1178" i="1"/>
  <c r="F1293" i="1"/>
  <c r="E1293" i="1"/>
  <c r="F1333" i="1"/>
  <c r="F1371" i="1"/>
  <c r="H1371" i="1"/>
  <c r="E1393" i="1"/>
  <c r="H1396" i="1"/>
  <c r="E1678" i="1"/>
  <c r="F1678" i="1"/>
  <c r="H1678" i="1"/>
  <c r="H1129" i="1"/>
  <c r="E1129" i="1"/>
  <c r="F1178" i="1"/>
  <c r="H1181" i="1"/>
  <c r="F1181" i="1"/>
  <c r="F1436" i="1"/>
  <c r="H1436" i="1"/>
  <c r="E1436" i="1"/>
  <c r="F1517" i="1"/>
  <c r="E1517" i="1"/>
  <c r="H1517" i="1"/>
  <c r="H1540" i="1"/>
  <c r="H1226" i="1"/>
  <c r="F1226" i="1"/>
  <c r="H1251" i="1"/>
  <c r="F1251" i="1"/>
  <c r="H1393" i="1"/>
  <c r="F1048" i="1"/>
  <c r="F1053" i="1"/>
  <c r="F1076" i="1"/>
  <c r="H1084" i="1"/>
  <c r="F1089" i="1"/>
  <c r="E1105" i="1"/>
  <c r="E1113" i="1"/>
  <c r="F1121" i="1"/>
  <c r="F1140" i="1"/>
  <c r="F1148" i="1"/>
  <c r="H1159" i="1"/>
  <c r="E1159" i="1"/>
  <c r="E1190" i="1"/>
  <c r="E1226" i="1"/>
  <c r="E1251" i="1"/>
  <c r="H1300" i="1"/>
  <c r="H1314" i="1"/>
  <c r="E1314" i="1"/>
  <c r="H1327" i="1"/>
  <c r="F1360" i="1"/>
  <c r="H1360" i="1"/>
  <c r="E1360" i="1"/>
  <c r="F1368" i="1"/>
  <c r="H1379" i="1"/>
  <c r="F1414" i="1"/>
  <c r="F1426" i="1"/>
  <c r="E1426" i="1"/>
  <c r="E1474" i="1"/>
  <c r="H1474" i="1"/>
  <c r="F1474" i="1"/>
  <c r="F1537" i="1"/>
  <c r="E1537" i="1"/>
  <c r="H1537" i="1"/>
  <c r="F1105" i="1"/>
  <c r="F1113" i="1"/>
  <c r="H1124" i="1"/>
  <c r="E1124" i="1"/>
  <c r="F1190" i="1"/>
  <c r="H1196" i="1"/>
  <c r="F1196" i="1"/>
  <c r="H1211" i="1"/>
  <c r="F1211" i="1"/>
  <c r="H1223" i="1"/>
  <c r="H1248" i="1"/>
  <c r="F1314" i="1"/>
  <c r="E1321" i="1"/>
  <c r="H1330" i="1"/>
  <c r="H1349" i="1"/>
  <c r="F1349" i="1"/>
  <c r="E1349" i="1"/>
  <c r="H1390" i="1"/>
  <c r="H1429" i="1"/>
  <c r="F1490" i="1"/>
  <c r="E1490" i="1"/>
  <c r="E1061" i="1"/>
  <c r="E1079" i="1"/>
  <c r="F1084" i="1"/>
  <c r="E1100" i="1"/>
  <c r="E1116" i="1"/>
  <c r="F1124" i="1"/>
  <c r="E1135" i="1"/>
  <c r="E1143" i="1"/>
  <c r="E1173" i="1"/>
  <c r="E1196" i="1"/>
  <c r="E1211" i="1"/>
  <c r="H1261" i="1"/>
  <c r="F1261" i="1"/>
  <c r="E1324" i="1"/>
  <c r="F1357" i="1"/>
  <c r="H1368" i="1"/>
  <c r="F1411" i="1"/>
  <c r="H1411" i="1"/>
  <c r="H1426" i="1"/>
  <c r="F1143" i="1"/>
  <c r="H1154" i="1"/>
  <c r="E1154" i="1"/>
  <c r="H1176" i="1"/>
  <c r="F1176" i="1"/>
  <c r="H1236" i="1"/>
  <c r="F1236" i="1"/>
  <c r="H1304" i="1"/>
  <c r="F1304" i="1"/>
  <c r="E1304" i="1"/>
  <c r="F1311" i="1"/>
  <c r="E1311" i="1"/>
  <c r="H1338" i="1"/>
  <c r="F1338" i="1"/>
  <c r="E1338" i="1"/>
  <c r="F1510" i="1"/>
  <c r="E1510" i="1"/>
  <c r="F1365" i="1"/>
  <c r="E1365" i="1"/>
  <c r="H1291" i="1"/>
  <c r="E1291" i="1"/>
  <c r="H1311" i="1"/>
  <c r="F1346" i="1"/>
  <c r="H1346" i="1"/>
  <c r="F1408" i="1"/>
  <c r="E1408" i="1"/>
  <c r="F1445" i="1"/>
  <c r="H1445" i="1"/>
  <c r="F1487" i="1"/>
  <c r="E1487" i="1"/>
  <c r="H1487" i="1"/>
  <c r="H1510" i="1"/>
  <c r="F1530" i="1"/>
  <c r="E1530" i="1"/>
  <c r="F1082" i="1"/>
  <c r="H1149" i="1"/>
  <c r="E1149" i="1"/>
  <c r="F1291" i="1"/>
  <c r="H1298" i="1"/>
  <c r="E1346" i="1"/>
  <c r="F1354" i="1"/>
  <c r="H1365" i="1"/>
  <c r="F1388" i="1"/>
  <c r="H1388" i="1"/>
  <c r="E1388" i="1"/>
  <c r="E1445" i="1"/>
  <c r="H1191" i="1"/>
  <c r="F1191" i="1"/>
  <c r="H1221" i="1"/>
  <c r="F1221" i="1"/>
  <c r="H1246" i="1"/>
  <c r="F1246" i="1"/>
  <c r="F1295" i="1"/>
  <c r="E1295" i="1"/>
  <c r="F1325" i="1"/>
  <c r="H1325" i="1"/>
  <c r="E1325" i="1"/>
  <c r="H1377" i="1"/>
  <c r="F1377" i="1"/>
  <c r="E1377" i="1"/>
  <c r="E1464" i="1"/>
  <c r="F1464" i="1"/>
  <c r="F1507" i="1"/>
  <c r="E1507" i="1"/>
  <c r="H1507" i="1"/>
  <c r="F1550" i="1"/>
  <c r="E1550" i="1"/>
  <c r="H1171" i="1"/>
  <c r="F1171" i="1"/>
  <c r="E1191" i="1"/>
  <c r="E1200" i="1"/>
  <c r="F1203" i="1"/>
  <c r="H1206" i="1"/>
  <c r="F1206" i="1"/>
  <c r="E1221" i="1"/>
  <c r="E1246" i="1"/>
  <c r="F1335" i="1"/>
  <c r="E1335" i="1"/>
  <c r="H1354" i="1"/>
  <c r="F1442" i="1"/>
  <c r="H1442" i="1"/>
  <c r="F1067" i="1"/>
  <c r="H1144" i="1"/>
  <c r="E1144" i="1"/>
  <c r="E1171" i="1"/>
  <c r="E1206" i="1"/>
  <c r="H1295" i="1"/>
  <c r="F1405" i="1"/>
  <c r="H1405" i="1"/>
  <c r="F1420" i="1"/>
  <c r="H1420" i="1"/>
  <c r="H1464" i="1"/>
  <c r="F1527" i="1"/>
  <c r="E1527" i="1"/>
  <c r="H1527" i="1"/>
  <c r="H1550" i="1"/>
  <c r="F1433" i="1"/>
  <c r="E1433" i="1"/>
  <c r="F1455" i="1"/>
  <c r="E1455" i="1"/>
  <c r="F1468" i="1"/>
  <c r="E1468" i="1"/>
  <c r="F1481" i="1"/>
  <c r="E1481" i="1"/>
  <c r="F1491" i="1"/>
  <c r="E1491" i="1"/>
  <c r="F1501" i="1"/>
  <c r="E1501" i="1"/>
  <c r="F1511" i="1"/>
  <c r="E1511" i="1"/>
  <c r="F1521" i="1"/>
  <c r="E1521" i="1"/>
  <c r="F1531" i="1"/>
  <c r="E1531" i="1"/>
  <c r="F1541" i="1"/>
  <c r="E1541" i="1"/>
  <c r="F1551" i="1"/>
  <c r="E1551" i="1"/>
  <c r="F1561" i="1"/>
  <c r="E1561" i="1"/>
  <c r="F1571" i="1"/>
  <c r="E1571" i="1"/>
  <c r="H1605" i="1"/>
  <c r="E1605" i="1"/>
  <c r="E1758" i="1"/>
  <c r="F1758" i="1"/>
  <c r="E1391" i="1"/>
  <c r="E1452" i="1"/>
  <c r="H1471" i="1"/>
  <c r="H1484" i="1"/>
  <c r="H1494" i="1"/>
  <c r="H1504" i="1"/>
  <c r="H1514" i="1"/>
  <c r="H1524" i="1"/>
  <c r="H1534" i="1"/>
  <c r="H1544" i="1"/>
  <c r="H1554" i="1"/>
  <c r="H1564" i="1"/>
  <c r="H1574" i="1"/>
  <c r="H1588" i="1"/>
  <c r="H1595" i="1"/>
  <c r="F1605" i="1"/>
  <c r="H1653" i="1"/>
  <c r="E1883" i="1"/>
  <c r="H1883" i="1"/>
  <c r="F1883" i="1"/>
  <c r="H1986" i="1"/>
  <c r="F1986" i="1"/>
  <c r="E1986" i="1"/>
  <c r="F1465" i="1"/>
  <c r="E1465" i="1"/>
  <c r="F1478" i="1"/>
  <c r="E1478" i="1"/>
  <c r="F1488" i="1"/>
  <c r="E1488" i="1"/>
  <c r="F1498" i="1"/>
  <c r="E1498" i="1"/>
  <c r="F1508" i="1"/>
  <c r="E1508" i="1"/>
  <c r="F1518" i="1"/>
  <c r="E1518" i="1"/>
  <c r="F1528" i="1"/>
  <c r="E1528" i="1"/>
  <c r="F1538" i="1"/>
  <c r="E1538" i="1"/>
  <c r="F1548" i="1"/>
  <c r="E1548" i="1"/>
  <c r="F1558" i="1"/>
  <c r="E1558" i="1"/>
  <c r="F1568" i="1"/>
  <c r="E1568" i="1"/>
  <c r="H1571" i="1"/>
  <c r="H1758" i="1"/>
  <c r="F1403" i="1"/>
  <c r="E1403" i="1"/>
  <c r="F1424" i="1"/>
  <c r="F1449" i="1"/>
  <c r="E1462" i="1"/>
  <c r="H1671" i="1"/>
  <c r="E1671" i="1"/>
  <c r="H1696" i="1"/>
  <c r="E1696" i="1"/>
  <c r="H1736" i="1"/>
  <c r="F1736" i="1"/>
  <c r="E1736" i="1"/>
  <c r="E1983" i="1"/>
  <c r="H1983" i="1"/>
  <c r="F1983" i="1"/>
  <c r="E1344" i="1"/>
  <c r="E1347" i="1"/>
  <c r="E1355" i="1"/>
  <c r="E1358" i="1"/>
  <c r="E1369" i="1"/>
  <c r="E1372" i="1"/>
  <c r="E1380" i="1"/>
  <c r="E1383" i="1"/>
  <c r="E1400" i="1"/>
  <c r="E1406" i="1"/>
  <c r="E1409" i="1"/>
  <c r="E1412" i="1"/>
  <c r="F1418" i="1"/>
  <c r="E1418" i="1"/>
  <c r="E1421" i="1"/>
  <c r="F1443" i="1"/>
  <c r="E1443" i="1"/>
  <c r="H1465" i="1"/>
  <c r="F1475" i="1"/>
  <c r="E1475" i="1"/>
  <c r="H1478" i="1"/>
  <c r="H1488" i="1"/>
  <c r="H1498" i="1"/>
  <c r="H1508" i="1"/>
  <c r="H1518" i="1"/>
  <c r="H1528" i="1"/>
  <c r="H1538" i="1"/>
  <c r="H1548" i="1"/>
  <c r="H1558" i="1"/>
  <c r="H1568" i="1"/>
  <c r="H1582" i="1"/>
  <c r="E1582" i="1"/>
  <c r="H1592" i="1"/>
  <c r="F1671" i="1"/>
  <c r="F1696" i="1"/>
  <c r="E1733" i="1"/>
  <c r="F1733" i="1"/>
  <c r="H1861" i="1"/>
  <c r="F1861" i="1"/>
  <c r="E1861" i="1"/>
  <c r="H1961" i="1"/>
  <c r="F1961" i="1"/>
  <c r="E1961" i="1"/>
  <c r="F1344" i="1"/>
  <c r="F1347" i="1"/>
  <c r="H1424" i="1"/>
  <c r="H1449" i="1"/>
  <c r="H1462" i="1"/>
  <c r="F1485" i="1"/>
  <c r="E1485" i="1"/>
  <c r="F1495" i="1"/>
  <c r="E1495" i="1"/>
  <c r="F1505" i="1"/>
  <c r="E1505" i="1"/>
  <c r="F1515" i="1"/>
  <c r="E1515" i="1"/>
  <c r="F1525" i="1"/>
  <c r="E1525" i="1"/>
  <c r="F1535" i="1"/>
  <c r="E1535" i="1"/>
  <c r="F1545" i="1"/>
  <c r="E1545" i="1"/>
  <c r="F1555" i="1"/>
  <c r="E1555" i="1"/>
  <c r="F1565" i="1"/>
  <c r="E1565" i="1"/>
  <c r="F1575" i="1"/>
  <c r="E1575" i="1"/>
  <c r="F1596" i="1"/>
  <c r="E1596" i="1"/>
  <c r="F1633" i="1"/>
  <c r="E1633" i="1"/>
  <c r="H1654" i="1"/>
  <c r="F1654" i="1"/>
  <c r="E1654" i="1"/>
  <c r="F1281" i="1"/>
  <c r="F1286" i="1"/>
  <c r="F1309" i="1"/>
  <c r="F1317" i="1"/>
  <c r="E1336" i="1"/>
  <c r="H1355" i="1"/>
  <c r="E1361" i="1"/>
  <c r="H1380" i="1"/>
  <c r="E1386" i="1"/>
  <c r="H1400" i="1"/>
  <c r="H1406" i="1"/>
  <c r="E1415" i="1"/>
  <c r="H1418" i="1"/>
  <c r="H1421" i="1"/>
  <c r="E1437" i="1"/>
  <c r="E1440" i="1"/>
  <c r="H1443" i="1"/>
  <c r="H1446" i="1"/>
  <c r="E1456" i="1"/>
  <c r="H1475" i="1"/>
  <c r="E1482" i="1"/>
  <c r="E1492" i="1"/>
  <c r="E1502" i="1"/>
  <c r="E1512" i="1"/>
  <c r="E1522" i="1"/>
  <c r="E1532" i="1"/>
  <c r="E1542" i="1"/>
  <c r="E1552" i="1"/>
  <c r="E1562" i="1"/>
  <c r="E1572" i="1"/>
  <c r="E1858" i="1"/>
  <c r="H1858" i="1"/>
  <c r="F1858" i="1"/>
  <c r="E1958" i="1"/>
  <c r="H1958" i="1"/>
  <c r="F1958" i="1"/>
  <c r="F1453" i="1"/>
  <c r="E1453" i="1"/>
  <c r="H1459" i="1"/>
  <c r="H1472" i="1"/>
  <c r="H1485" i="1"/>
  <c r="H1495" i="1"/>
  <c r="H1505" i="1"/>
  <c r="H1515" i="1"/>
  <c r="H1525" i="1"/>
  <c r="H1535" i="1"/>
  <c r="H1545" i="1"/>
  <c r="H1555" i="1"/>
  <c r="H1565" i="1"/>
  <c r="H1575" i="1"/>
  <c r="F1579" i="1"/>
  <c r="H1579" i="1"/>
  <c r="H1596" i="1"/>
  <c r="F1626" i="1"/>
  <c r="E1626" i="1"/>
  <c r="H1633" i="1"/>
  <c r="E1294" i="1"/>
  <c r="E1312" i="1"/>
  <c r="H1336" i="1"/>
  <c r="E1339" i="1"/>
  <c r="E1342" i="1"/>
  <c r="E1350" i="1"/>
  <c r="E1353" i="1"/>
  <c r="H1361" i="1"/>
  <c r="E1364" i="1"/>
  <c r="E1367" i="1"/>
  <c r="E1375" i="1"/>
  <c r="E1378" i="1"/>
  <c r="H1386" i="1"/>
  <c r="H1415" i="1"/>
  <c r="F1428" i="1"/>
  <c r="E1428" i="1"/>
  <c r="E1431" i="1"/>
  <c r="H1437" i="1"/>
  <c r="H1440" i="1"/>
  <c r="H1456" i="1"/>
  <c r="E1466" i="1"/>
  <c r="H1482" i="1"/>
  <c r="H1492" i="1"/>
  <c r="H1502" i="1"/>
  <c r="H1512" i="1"/>
  <c r="H1522" i="1"/>
  <c r="H1532" i="1"/>
  <c r="H1542" i="1"/>
  <c r="H1552" i="1"/>
  <c r="H1562" i="1"/>
  <c r="H1572" i="1"/>
  <c r="E1579" i="1"/>
  <c r="F1593" i="1"/>
  <c r="E1593" i="1"/>
  <c r="H1719" i="1"/>
  <c r="F1719" i="1"/>
  <c r="H1836" i="1"/>
  <c r="F1836" i="1"/>
  <c r="E1836" i="1"/>
  <c r="E1174" i="1"/>
  <c r="E1179" i="1"/>
  <c r="E1184" i="1"/>
  <c r="E1189" i="1"/>
  <c r="E1194" i="1"/>
  <c r="E1199" i="1"/>
  <c r="E1204" i="1"/>
  <c r="E1209" i="1"/>
  <c r="E1214" i="1"/>
  <c r="E1219" i="1"/>
  <c r="E1224" i="1"/>
  <c r="E1229" i="1"/>
  <c r="E1234" i="1"/>
  <c r="E1239" i="1"/>
  <c r="E1244" i="1"/>
  <c r="E1249" i="1"/>
  <c r="E1254" i="1"/>
  <c r="E1259" i="1"/>
  <c r="E1264" i="1"/>
  <c r="E1269" i="1"/>
  <c r="E1274" i="1"/>
  <c r="E1279" i="1"/>
  <c r="E1284" i="1"/>
  <c r="E1289" i="1"/>
  <c r="F1294" i="1"/>
  <c r="E1307" i="1"/>
  <c r="F1312" i="1"/>
  <c r="E1320" i="1"/>
  <c r="E1331" i="1"/>
  <c r="F1339" i="1"/>
  <c r="F1342" i="1"/>
  <c r="F1353" i="1"/>
  <c r="F1364" i="1"/>
  <c r="F1367" i="1"/>
  <c r="F1378" i="1"/>
  <c r="F1398" i="1"/>
  <c r="E1398" i="1"/>
  <c r="H1434" i="1"/>
  <c r="F1450" i="1"/>
  <c r="E1450" i="1"/>
  <c r="H1453" i="1"/>
  <c r="F1463" i="1"/>
  <c r="E1463" i="1"/>
  <c r="H1469" i="1"/>
  <c r="F1479" i="1"/>
  <c r="F1489" i="1"/>
  <c r="F1499" i="1"/>
  <c r="F1509" i="1"/>
  <c r="F1519" i="1"/>
  <c r="F1529" i="1"/>
  <c r="F1539" i="1"/>
  <c r="F1549" i="1"/>
  <c r="F1559" i="1"/>
  <c r="F1569" i="1"/>
  <c r="H1626" i="1"/>
  <c r="E1719" i="1"/>
  <c r="H1726" i="1"/>
  <c r="F1726" i="1"/>
  <c r="E1726" i="1"/>
  <c r="H1936" i="1"/>
  <c r="F1936" i="1"/>
  <c r="E1936" i="1"/>
  <c r="H1375" i="1"/>
  <c r="H1431" i="1"/>
  <c r="H1466" i="1"/>
  <c r="F1486" i="1"/>
  <c r="E1486" i="1"/>
  <c r="F1496" i="1"/>
  <c r="E1496" i="1"/>
  <c r="F1506" i="1"/>
  <c r="E1506" i="1"/>
  <c r="F1516" i="1"/>
  <c r="E1516" i="1"/>
  <c r="F1526" i="1"/>
  <c r="E1526" i="1"/>
  <c r="F1536" i="1"/>
  <c r="E1536" i="1"/>
  <c r="F1546" i="1"/>
  <c r="E1546" i="1"/>
  <c r="F1556" i="1"/>
  <c r="E1556" i="1"/>
  <c r="F1566" i="1"/>
  <c r="E1566" i="1"/>
  <c r="F1576" i="1"/>
  <c r="E1576" i="1"/>
  <c r="E1833" i="1"/>
  <c r="H1833" i="1"/>
  <c r="F1833" i="1"/>
  <c r="E1297" i="1"/>
  <c r="F1413" i="1"/>
  <c r="E1413" i="1"/>
  <c r="F1419" i="1"/>
  <c r="F1460" i="1"/>
  <c r="E1460" i="1"/>
  <c r="F1473" i="1"/>
  <c r="E1473" i="1"/>
  <c r="H1669" i="1"/>
  <c r="F1669" i="1"/>
  <c r="E1669" i="1"/>
  <c r="H1694" i="1"/>
  <c r="F1694" i="1"/>
  <c r="E1694" i="1"/>
  <c r="E1933" i="1"/>
  <c r="H1933" i="1"/>
  <c r="F1933" i="1"/>
  <c r="E1292" i="1"/>
  <c r="E1315" i="1"/>
  <c r="E1326" i="1"/>
  <c r="E1334" i="1"/>
  <c r="E1337" i="1"/>
  <c r="E1345" i="1"/>
  <c r="E1348" i="1"/>
  <c r="H1356" i="1"/>
  <c r="E1359" i="1"/>
  <c r="E1362" i="1"/>
  <c r="E1370" i="1"/>
  <c r="E1373" i="1"/>
  <c r="H1381" i="1"/>
  <c r="E1384" i="1"/>
  <c r="E1387" i="1"/>
  <c r="H1395" i="1"/>
  <c r="H1401" i="1"/>
  <c r="E1410" i="1"/>
  <c r="E1416" i="1"/>
  <c r="H1422" i="1"/>
  <c r="H1425" i="1"/>
  <c r="F1438" i="1"/>
  <c r="E1438" i="1"/>
  <c r="E1441" i="1"/>
  <c r="H1447" i="1"/>
  <c r="E1457" i="1"/>
  <c r="H1476" i="1"/>
  <c r="F1483" i="1"/>
  <c r="E1483" i="1"/>
  <c r="H1486" i="1"/>
  <c r="F1493" i="1"/>
  <c r="E1493" i="1"/>
  <c r="H1496" i="1"/>
  <c r="F1503" i="1"/>
  <c r="E1503" i="1"/>
  <c r="H1506" i="1"/>
  <c r="F1513" i="1"/>
  <c r="E1513" i="1"/>
  <c r="H1516" i="1"/>
  <c r="F1523" i="1"/>
  <c r="E1523" i="1"/>
  <c r="H1526" i="1"/>
  <c r="F1533" i="1"/>
  <c r="E1533" i="1"/>
  <c r="H1536" i="1"/>
  <c r="F1543" i="1"/>
  <c r="E1543" i="1"/>
  <c r="H1546" i="1"/>
  <c r="F1553" i="1"/>
  <c r="E1553" i="1"/>
  <c r="H1556" i="1"/>
  <c r="F1563" i="1"/>
  <c r="E1563" i="1"/>
  <c r="H1566" i="1"/>
  <c r="F1573" i="1"/>
  <c r="E1573" i="1"/>
  <c r="H1576" i="1"/>
  <c r="H1590" i="1"/>
  <c r="F1590" i="1"/>
  <c r="E1590" i="1"/>
  <c r="H1638" i="1"/>
  <c r="F1638" i="1"/>
  <c r="E1638" i="1"/>
  <c r="H1811" i="1"/>
  <c r="F1811" i="1"/>
  <c r="E1811" i="1"/>
  <c r="E1310" i="1"/>
  <c r="H1413" i="1"/>
  <c r="H1419" i="1"/>
  <c r="H1444" i="1"/>
  <c r="H1460" i="1"/>
  <c r="F1470" i="1"/>
  <c r="E1470" i="1"/>
  <c r="H1473" i="1"/>
  <c r="F1594" i="1"/>
  <c r="E1594" i="1"/>
  <c r="H1659" i="1"/>
  <c r="F1659" i="1"/>
  <c r="H1684" i="1"/>
  <c r="F1684" i="1"/>
  <c r="H1709" i="1"/>
  <c r="F1709" i="1"/>
  <c r="F1716" i="1"/>
  <c r="E1716" i="1"/>
  <c r="H1716" i="1"/>
  <c r="E1808" i="1"/>
  <c r="H1808" i="1"/>
  <c r="F1808" i="1"/>
  <c r="H1911" i="1"/>
  <c r="F1911" i="1"/>
  <c r="E1911" i="1"/>
  <c r="F1560" i="1"/>
  <c r="E1560" i="1"/>
  <c r="F1570" i="1"/>
  <c r="E1570" i="1"/>
  <c r="H1594" i="1"/>
  <c r="H1608" i="1"/>
  <c r="E1608" i="1"/>
  <c r="F1423" i="1"/>
  <c r="E1423" i="1"/>
  <c r="F1448" i="1"/>
  <c r="E1448" i="1"/>
  <c r="H1786" i="1"/>
  <c r="F1786" i="1"/>
  <c r="E1786" i="1"/>
  <c r="E1908" i="1"/>
  <c r="H1908" i="1"/>
  <c r="F1908" i="1"/>
  <c r="H1597" i="1"/>
  <c r="H1628" i="1"/>
  <c r="H1712" i="1"/>
  <c r="H1722" i="1"/>
  <c r="H1644" i="1"/>
  <c r="F1644" i="1"/>
  <c r="H1629" i="1"/>
  <c r="F1629" i="1"/>
  <c r="H1647" i="1"/>
  <c r="F1580" i="1"/>
  <c r="F1598" i="1"/>
  <c r="F1641" i="1"/>
  <c r="H1751" i="1"/>
  <c r="F1751" i="1"/>
  <c r="E1751" i="1"/>
  <c r="H1776" i="1"/>
  <c r="F1776" i="1"/>
  <c r="E1776" i="1"/>
  <c r="H1801" i="1"/>
  <c r="F1801" i="1"/>
  <c r="E1801" i="1"/>
  <c r="H1826" i="1"/>
  <c r="F1826" i="1"/>
  <c r="E1826" i="1"/>
  <c r="H1851" i="1"/>
  <c r="F1851" i="1"/>
  <c r="E1851" i="1"/>
  <c r="H1876" i="1"/>
  <c r="F1876" i="1"/>
  <c r="E1876" i="1"/>
  <c r="H1901" i="1"/>
  <c r="F1901" i="1"/>
  <c r="E1901" i="1"/>
  <c r="H1926" i="1"/>
  <c r="F1926" i="1"/>
  <c r="E1926" i="1"/>
  <c r="H1951" i="1"/>
  <c r="F1951" i="1"/>
  <c r="E1951" i="1"/>
  <c r="H1976" i="1"/>
  <c r="F1976" i="1"/>
  <c r="E1976" i="1"/>
  <c r="E1588" i="1"/>
  <c r="F1663" i="1"/>
  <c r="F1688" i="1"/>
  <c r="H1713" i="1"/>
  <c r="H1723" i="1"/>
  <c r="F1748" i="1"/>
  <c r="F1773" i="1"/>
  <c r="F1798" i="1"/>
  <c r="F1823" i="1"/>
  <c r="F1848" i="1"/>
  <c r="F1873" i="1"/>
  <c r="F1898" i="1"/>
  <c r="F1923" i="1"/>
  <c r="F1948" i="1"/>
  <c r="F1973" i="1"/>
  <c r="F1588" i="1"/>
  <c r="H1679" i="1"/>
  <c r="F1679" i="1"/>
  <c r="H1704" i="1"/>
  <c r="F1704" i="1"/>
  <c r="F1578" i="1"/>
  <c r="F1601" i="1"/>
  <c r="H1612" i="1"/>
  <c r="F1612" i="1"/>
  <c r="E1612" i="1"/>
  <c r="H1639" i="1"/>
  <c r="F1639" i="1"/>
  <c r="E1679" i="1"/>
  <c r="E1704" i="1"/>
  <c r="H1741" i="1"/>
  <c r="F1741" i="1"/>
  <c r="E1741" i="1"/>
  <c r="H1752" i="1"/>
  <c r="H1766" i="1"/>
  <c r="F1766" i="1"/>
  <c r="E1766" i="1"/>
  <c r="H1777" i="1"/>
  <c r="H1791" i="1"/>
  <c r="F1791" i="1"/>
  <c r="E1791" i="1"/>
  <c r="H1816" i="1"/>
  <c r="F1816" i="1"/>
  <c r="E1816" i="1"/>
  <c r="H1841" i="1"/>
  <c r="F1841" i="1"/>
  <c r="E1841" i="1"/>
  <c r="H1866" i="1"/>
  <c r="F1866" i="1"/>
  <c r="E1866" i="1"/>
  <c r="H1891" i="1"/>
  <c r="F1891" i="1"/>
  <c r="E1891" i="1"/>
  <c r="H1916" i="1"/>
  <c r="F1916" i="1"/>
  <c r="E1916" i="1"/>
  <c r="H1941" i="1"/>
  <c r="F1941" i="1"/>
  <c r="E1941" i="1"/>
  <c r="H1966" i="1"/>
  <c r="F1966" i="1"/>
  <c r="E1966" i="1"/>
  <c r="H1991" i="1"/>
  <c r="F1991" i="1"/>
  <c r="E1991" i="1"/>
  <c r="E1591" i="1"/>
  <c r="E1618" i="1"/>
  <c r="H1624" i="1"/>
  <c r="F1624" i="1"/>
  <c r="E1639" i="1"/>
  <c r="E1651" i="1"/>
  <c r="F1673" i="1"/>
  <c r="F1698" i="1"/>
  <c r="H1714" i="1"/>
  <c r="F1714" i="1"/>
  <c r="H1724" i="1"/>
  <c r="F1724" i="1"/>
  <c r="F1738" i="1"/>
  <c r="E1586" i="1"/>
  <c r="E1604" i="1"/>
  <c r="E1624" i="1"/>
  <c r="H1627" i="1"/>
  <c r="E1636" i="1"/>
  <c r="E1676" i="1"/>
  <c r="E1701" i="1"/>
  <c r="E1714" i="1"/>
  <c r="E1724" i="1"/>
  <c r="H1664" i="1"/>
  <c r="F1664" i="1"/>
  <c r="H1689" i="1"/>
  <c r="F1689" i="1"/>
  <c r="H1988" i="1"/>
  <c r="H1607" i="1"/>
  <c r="F1607" i="1"/>
  <c r="E1607" i="1"/>
  <c r="E1664" i="1"/>
  <c r="E1689" i="1"/>
  <c r="F1728" i="1"/>
  <c r="H1731" i="1"/>
  <c r="F1731" i="1"/>
  <c r="E1731" i="1"/>
  <c r="H1756" i="1"/>
  <c r="F1756" i="1"/>
  <c r="E1756" i="1"/>
  <c r="H1781" i="1"/>
  <c r="F1781" i="1"/>
  <c r="E1781" i="1"/>
  <c r="H1806" i="1"/>
  <c r="F1806" i="1"/>
  <c r="E1806" i="1"/>
  <c r="H1831" i="1"/>
  <c r="F1831" i="1"/>
  <c r="E1831" i="1"/>
  <c r="H1856" i="1"/>
  <c r="F1856" i="1"/>
  <c r="E1856" i="1"/>
  <c r="H1881" i="1"/>
  <c r="F1881" i="1"/>
  <c r="E1881" i="1"/>
  <c r="H1906" i="1"/>
  <c r="F1906" i="1"/>
  <c r="E1906" i="1"/>
  <c r="H1931" i="1"/>
  <c r="F1931" i="1"/>
  <c r="E1931" i="1"/>
  <c r="H1956" i="1"/>
  <c r="F1956" i="1"/>
  <c r="E1956" i="1"/>
  <c r="H1981" i="1"/>
  <c r="F1981" i="1"/>
  <c r="E1981" i="1"/>
  <c r="E1589" i="1"/>
  <c r="F1658" i="1"/>
  <c r="F1683" i="1"/>
  <c r="F1708" i="1"/>
  <c r="F1711" i="1"/>
  <c r="E1711" i="1"/>
  <c r="F1718" i="1"/>
  <c r="F1721" i="1"/>
  <c r="E1721" i="1"/>
  <c r="F1753" i="1"/>
  <c r="F1778" i="1"/>
  <c r="F1803" i="1"/>
  <c r="F1828" i="1"/>
  <c r="F1853" i="1"/>
  <c r="F1878" i="1"/>
  <c r="F1903" i="1"/>
  <c r="F1928" i="1"/>
  <c r="F1953" i="1"/>
  <c r="H1649" i="1"/>
  <c r="F1649" i="1"/>
  <c r="H1728" i="1"/>
  <c r="H1634" i="1"/>
  <c r="F1634" i="1"/>
  <c r="H1674" i="1"/>
  <c r="F1674" i="1"/>
  <c r="H1699" i="1"/>
  <c r="F1699" i="1"/>
  <c r="H1878" i="1"/>
  <c r="H1903" i="1"/>
  <c r="H1928" i="1"/>
  <c r="H1953" i="1"/>
  <c r="H1619" i="1"/>
  <c r="F1619" i="1"/>
  <c r="E1634" i="1"/>
  <c r="H1637" i="1"/>
  <c r="E1674" i="1"/>
  <c r="H1677" i="1"/>
  <c r="E1699" i="1"/>
  <c r="H1702" i="1"/>
  <c r="H1732" i="1"/>
  <c r="H1746" i="1"/>
  <c r="F1746" i="1"/>
  <c r="E1746" i="1"/>
  <c r="H1757" i="1"/>
  <c r="H1771" i="1"/>
  <c r="F1771" i="1"/>
  <c r="E1771" i="1"/>
  <c r="H1782" i="1"/>
  <c r="H1796" i="1"/>
  <c r="F1796" i="1"/>
  <c r="E1796" i="1"/>
  <c r="H1821" i="1"/>
  <c r="F1821" i="1"/>
  <c r="E1821" i="1"/>
  <c r="H1846" i="1"/>
  <c r="F1846" i="1"/>
  <c r="E1846" i="1"/>
  <c r="H1871" i="1"/>
  <c r="F1871" i="1"/>
  <c r="E1871" i="1"/>
  <c r="H1896" i="1"/>
  <c r="F1896" i="1"/>
  <c r="E1896" i="1"/>
  <c r="H1921" i="1"/>
  <c r="F1921" i="1"/>
  <c r="E1921" i="1"/>
  <c r="H1946" i="1"/>
  <c r="F1946" i="1"/>
  <c r="E1946" i="1"/>
  <c r="H1971" i="1"/>
  <c r="F1971" i="1"/>
  <c r="E1971" i="1"/>
  <c r="H1996" i="1"/>
  <c r="F1996" i="1"/>
  <c r="E1996" i="1"/>
  <c r="E1999" i="1"/>
  <c r="F1729" i="1"/>
  <c r="F1734" i="1"/>
  <c r="F1739" i="1"/>
  <c r="F1744" i="1"/>
  <c r="F1749" i="1"/>
  <c r="F1754" i="1"/>
  <c r="F1759" i="1"/>
  <c r="F1764" i="1"/>
  <c r="F1769" i="1"/>
  <c r="F1774" i="1"/>
  <c r="F1779" i="1"/>
  <c r="F1784" i="1"/>
  <c r="F1789" i="1"/>
  <c r="F1794" i="1"/>
  <c r="F1799" i="1"/>
  <c r="F1804" i="1"/>
  <c r="F1809" i="1"/>
  <c r="F1814" i="1"/>
  <c r="F1819" i="1"/>
  <c r="F1824" i="1"/>
  <c r="F1829" i="1"/>
  <c r="F1834" i="1"/>
  <c r="F1839" i="1"/>
  <c r="F1844" i="1"/>
  <c r="F1849" i="1"/>
  <c r="F1854" i="1"/>
  <c r="F1859" i="1"/>
  <c r="F1864" i="1"/>
  <c r="F1869" i="1"/>
  <c r="F1874" i="1"/>
  <c r="F1879" i="1"/>
  <c r="F1884" i="1"/>
  <c r="F1889" i="1"/>
  <c r="F1894" i="1"/>
  <c r="F1899" i="1"/>
  <c r="F1904" i="1"/>
  <c r="F1909" i="1"/>
  <c r="F1914" i="1"/>
  <c r="F1919" i="1"/>
  <c r="F1924" i="1"/>
  <c r="F1929" i="1"/>
  <c r="F1934" i="1"/>
  <c r="F1939" i="1"/>
  <c r="F1944" i="1"/>
  <c r="F1949" i="1"/>
  <c r="F1954" i="1"/>
  <c r="F1959" i="1"/>
  <c r="F1964" i="1"/>
  <c r="F1969" i="1"/>
  <c r="F1974" i="1"/>
  <c r="F1979" i="1"/>
  <c r="F1984" i="1"/>
  <c r="F1989" i="1"/>
  <c r="F1994" i="1"/>
  <c r="F1999" i="1"/>
  <c r="E1617" i="1"/>
  <c r="E1622" i="1"/>
  <c r="E1627" i="1"/>
  <c r="E1632" i="1"/>
  <c r="E1637" i="1"/>
  <c r="E1642" i="1"/>
  <c r="E1647" i="1"/>
  <c r="E1652" i="1"/>
  <c r="E1657" i="1"/>
  <c r="E1662" i="1"/>
  <c r="E1667" i="1"/>
  <c r="E1672" i="1"/>
  <c r="E1677" i="1"/>
  <c r="E1682" i="1"/>
  <c r="E1687" i="1"/>
  <c r="E1692" i="1"/>
  <c r="E1697" i="1"/>
  <c r="E1702" i="1"/>
  <c r="E1707" i="1"/>
  <c r="E1712" i="1"/>
  <c r="E1717" i="1"/>
  <c r="E1722" i="1"/>
  <c r="E1727" i="1"/>
  <c r="E1732" i="1"/>
  <c r="E1737" i="1"/>
  <c r="E1742" i="1"/>
  <c r="E1747" i="1"/>
  <c r="E1752" i="1"/>
  <c r="E1757" i="1"/>
  <c r="E1762" i="1"/>
  <c r="E1767" i="1"/>
  <c r="E1772" i="1"/>
  <c r="E1777" i="1"/>
  <c r="E1782" i="1"/>
  <c r="E1787" i="1"/>
  <c r="E1792" i="1"/>
  <c r="E1797" i="1"/>
  <c r="E1802" i="1"/>
  <c r="E1807" i="1"/>
  <c r="E1812" i="1"/>
  <c r="E1817" i="1"/>
  <c r="E1822" i="1"/>
  <c r="E1827" i="1"/>
  <c r="E1832" i="1"/>
  <c r="E1837" i="1"/>
  <c r="E1842" i="1"/>
  <c r="E1847" i="1"/>
  <c r="E1852" i="1"/>
  <c r="E1857" i="1"/>
  <c r="E1862" i="1"/>
  <c r="E1867" i="1"/>
  <c r="E1872" i="1"/>
  <c r="E1877" i="1"/>
  <c r="E1882" i="1"/>
  <c r="E1887" i="1"/>
  <c r="E1892" i="1"/>
  <c r="E1897" i="1"/>
  <c r="E1902" i="1"/>
  <c r="E1907" i="1"/>
  <c r="E1912" i="1"/>
  <c r="E1917" i="1"/>
  <c r="E1922" i="1"/>
  <c r="E1927" i="1"/>
  <c r="E1932" i="1"/>
  <c r="E1937" i="1"/>
  <c r="E1942" i="1"/>
  <c r="E1947" i="1"/>
  <c r="E1952" i="1"/>
  <c r="E1957" i="1"/>
  <c r="E1962" i="1"/>
  <c r="E1967" i="1"/>
  <c r="E1972" i="1"/>
  <c r="E1977" i="1"/>
  <c r="E1982" i="1"/>
  <c r="E1987" i="1"/>
  <c r="E1992" i="1"/>
  <c r="E1997" i="1"/>
  <c r="F1617" i="1"/>
  <c r="F1622" i="1"/>
  <c r="F1627" i="1"/>
  <c r="F1632" i="1"/>
  <c r="F1637" i="1"/>
  <c r="F1642" i="1"/>
  <c r="F1647" i="1"/>
  <c r="F1652" i="1"/>
  <c r="F1657" i="1"/>
  <c r="F1662" i="1"/>
  <c r="F1667" i="1"/>
  <c r="F1672" i="1"/>
  <c r="F1677" i="1"/>
  <c r="F1682" i="1"/>
  <c r="F1687" i="1"/>
  <c r="F1692" i="1"/>
  <c r="F1697" i="1"/>
  <c r="F1702" i="1"/>
  <c r="F1707" i="1"/>
  <c r="F1712" i="1"/>
  <c r="F1717" i="1"/>
  <c r="F1722" i="1"/>
  <c r="F1727" i="1"/>
  <c r="F1732" i="1"/>
  <c r="F1737" i="1"/>
  <c r="F1742" i="1"/>
  <c r="F1747" i="1"/>
  <c r="F1752" i="1"/>
  <c r="F1757" i="1"/>
  <c r="F1762" i="1"/>
  <c r="F1767" i="1"/>
  <c r="F1772" i="1"/>
  <c r="F1777" i="1"/>
  <c r="F1782" i="1"/>
  <c r="F1787" i="1"/>
  <c r="F1792" i="1"/>
  <c r="F1797" i="1"/>
  <c r="F1802" i="1"/>
  <c r="F1807" i="1"/>
  <c r="F1812" i="1"/>
  <c r="F1817" i="1"/>
  <c r="F1822" i="1"/>
  <c r="F1827" i="1"/>
  <c r="F1832" i="1"/>
  <c r="F1837" i="1"/>
  <c r="F1842" i="1"/>
  <c r="F1847" i="1"/>
  <c r="F1852" i="1"/>
  <c r="F1857" i="1"/>
  <c r="F1862" i="1"/>
  <c r="F1867" i="1"/>
  <c r="F1872" i="1"/>
  <c r="F1877" i="1"/>
  <c r="F1882" i="1"/>
  <c r="F1887" i="1"/>
  <c r="F1892" i="1"/>
  <c r="F1897" i="1"/>
  <c r="F1902" i="1"/>
  <c r="F1907" i="1"/>
  <c r="F1912" i="1"/>
  <c r="F1917" i="1"/>
  <c r="F1922" i="1"/>
  <c r="F1927" i="1"/>
  <c r="F1932" i="1"/>
  <c r="F1937" i="1"/>
  <c r="F1942" i="1"/>
  <c r="F1947" i="1"/>
  <c r="F1952" i="1"/>
  <c r="F1957" i="1"/>
  <c r="F1962" i="1"/>
  <c r="F1967" i="1"/>
  <c r="F1972" i="1"/>
  <c r="F1977" i="1"/>
  <c r="F1982" i="1"/>
  <c r="F1987" i="1"/>
  <c r="F1992" i="1"/>
  <c r="F1997" i="1"/>
  <c r="E2000" i="1"/>
  <c r="F2000" i="1"/>
</calcChain>
</file>

<file path=xl/sharedStrings.xml><?xml version="1.0" encoding="utf-8"?>
<sst xmlns="http://schemas.openxmlformats.org/spreadsheetml/2006/main" count="225" uniqueCount="60">
  <si>
    <t>Дата</t>
  </si>
  <si>
    <t>ID_магазина</t>
  </si>
  <si>
    <t>Магазин</t>
  </si>
  <si>
    <t>ID_товара</t>
  </si>
  <si>
    <t>товар</t>
  </si>
  <si>
    <t>Категория</t>
  </si>
  <si>
    <t>Количество, кг</t>
  </si>
  <si>
    <t>Стоимость, руб</t>
  </si>
  <si>
    <t>наименование товара</t>
  </si>
  <si>
    <t>категория товаров</t>
  </si>
  <si>
    <t>цена (руб. за 1 кг)</t>
  </si>
  <si>
    <t>бананы</t>
  </si>
  <si>
    <t>яблоки</t>
  </si>
  <si>
    <t>мандарины</t>
  </si>
  <si>
    <t>апельсины</t>
  </si>
  <si>
    <t>нектарины</t>
  </si>
  <si>
    <t>огурцы</t>
  </si>
  <si>
    <t>томаты</t>
  </si>
  <si>
    <t>лук</t>
  </si>
  <si>
    <t>капуста</t>
  </si>
  <si>
    <t>перец</t>
  </si>
  <si>
    <t>фрукты</t>
  </si>
  <si>
    <t>овощи</t>
  </si>
  <si>
    <t>магизин</t>
  </si>
  <si>
    <t>город</t>
  </si>
  <si>
    <t>адрес</t>
  </si>
  <si>
    <t>телефон</t>
  </si>
  <si>
    <t>Кемерово</t>
  </si>
  <si>
    <t>Новосибирск</t>
  </si>
  <si>
    <t>Томск</t>
  </si>
  <si>
    <t>фрукты и овощи</t>
  </si>
  <si>
    <t>свежая еда</t>
  </si>
  <si>
    <t>вкусная еда</t>
  </si>
  <si>
    <t>фруктовик</t>
  </si>
  <si>
    <t>овощик</t>
  </si>
  <si>
    <t>бананы и огурцы</t>
  </si>
  <si>
    <t>овощи фрукты</t>
  </si>
  <si>
    <t>фруктовая лавка</t>
  </si>
  <si>
    <t>овощная лавка</t>
  </si>
  <si>
    <t>дом1</t>
  </si>
  <si>
    <t>дом2</t>
  </si>
  <si>
    <t>дом3</t>
  </si>
  <si>
    <t>дом4</t>
  </si>
  <si>
    <t>дом5</t>
  </si>
  <si>
    <t>дом6</t>
  </si>
  <si>
    <t>дом7</t>
  </si>
  <si>
    <t>дом8</t>
  </si>
  <si>
    <t>дом9</t>
  </si>
  <si>
    <t xml:space="preserve"> Кемерово</t>
  </si>
  <si>
    <t>Названия строк</t>
  </si>
  <si>
    <t>Общий итог</t>
  </si>
  <si>
    <t>Сумма по полю Количество, кг</t>
  </si>
  <si>
    <t>Сумма по полю Стоимость, руб</t>
  </si>
  <si>
    <t>Сумма по полю ID_магазина</t>
  </si>
  <si>
    <t>Среднее по полю Стоимость, руб</t>
  </si>
  <si>
    <t>Максимум по полю Стоимость, руб</t>
  </si>
  <si>
    <t>Минимум по полю Стоимость, руб</t>
  </si>
  <si>
    <t>Смещенное отклонение по полю Стоимость, руб3</t>
  </si>
  <si>
    <t>Рост</t>
  </si>
  <si>
    <t>Вес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</si>
</sst>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 &quot;₽&quot;"/>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3" fontId="0" fillId="0" borderId="0" xfId="0" applyNumberFormat="1"/>
  </cellXfs>
  <cellStyles count="1">
    <cellStyle name="Обычный" xfId="0" builtinId="0"/>
  </cellStyles>
  <dxfs count="18">
    <dxf>
      <numFmt numFmtId="0" formatCode="General"/>
    </dxf>
    <dxf>
      <numFmt numFmtId="165" formatCode="#,##0.00\ &quot;₽&quot;"/>
    </dxf>
    <dxf>
      <numFmt numFmtId="164" formatCode="0.0"/>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07/relationships/slicerCache" Target="slicerCaches/slicerCache6.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microsoft.com/office/2011/relationships/timelineCache" Target="timelineCaches/timeline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sharedStrings" Target="sharedStrings.xml"/><Relationship Id="rId10" Type="http://schemas.openxmlformats.org/officeDocument/2006/relationships/pivotCacheDefinition" Target="pivotCache/pivotCacheDefinition2.xml"/><Relationship Id="rId19" Type="http://schemas.microsoft.com/office/2007/relationships/slicerCache" Target="slicerCaches/slicerCache7.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2.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[lab2.xlsx]Сводка!Сводная таблица22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Сводка!$B$1</c:f>
              <c:strCache>
                <c:ptCount val="1"/>
                <c:pt idx="0">
                  <c:v>Сумма по полю Количество, кг</c:v>
                </c:pt>
              </c:strCache>
            </c:strRef>
          </c:tx>
          <c:spPr>
            <a:solidFill>
              <a:schemeClr val="accent1"/>
            </a:solidFill>
            <a:ln>
              <a:noFill/>
            </a:ln>
            <a:effectLst/>
          </c:spPr>
          <c:invertIfNegative val="0"/>
          <c:cat>
            <c:strRef>
              <c:f>Сводка!$A$2:$A$11</c:f>
              <c:strCache>
                <c:ptCount val="9"/>
                <c:pt idx="0">
                  <c:v>бананы и огурцы</c:v>
                </c:pt>
                <c:pt idx="1">
                  <c:v>вкусная еда</c:v>
                </c:pt>
                <c:pt idx="2">
                  <c:v>овощи фрукты</c:v>
                </c:pt>
                <c:pt idx="3">
                  <c:v>овощик</c:v>
                </c:pt>
                <c:pt idx="4">
                  <c:v>овощная лавка</c:v>
                </c:pt>
                <c:pt idx="5">
                  <c:v>свежая еда</c:v>
                </c:pt>
                <c:pt idx="6">
                  <c:v>фруктовая лавка</c:v>
                </c:pt>
                <c:pt idx="7">
                  <c:v>фруктовик</c:v>
                </c:pt>
                <c:pt idx="8">
                  <c:v>фрукты и овощи</c:v>
                </c:pt>
              </c:strCache>
            </c:strRef>
          </c:cat>
          <c:val>
            <c:numRef>
              <c:f>Сводка!$B$2:$B$11</c:f>
              <c:numCache>
                <c:formatCode>General</c:formatCode>
                <c:ptCount val="9"/>
                <c:pt idx="0">
                  <c:v>2654.4835473860771</c:v>
                </c:pt>
                <c:pt idx="1">
                  <c:v>2056.8893398774198</c:v>
                </c:pt>
                <c:pt idx="2">
                  <c:v>2271.6094313218596</c:v>
                </c:pt>
                <c:pt idx="3">
                  <c:v>2170.9586559661448</c:v>
                </c:pt>
                <c:pt idx="4">
                  <c:v>2433.4990813306654</c:v>
                </c:pt>
                <c:pt idx="5">
                  <c:v>2296.4319267267006</c:v>
                </c:pt>
                <c:pt idx="6">
                  <c:v>2496.886527008905</c:v>
                </c:pt>
                <c:pt idx="7">
                  <c:v>2174.0557682338549</c:v>
                </c:pt>
                <c:pt idx="8">
                  <c:v>1963.6733034762869</c:v>
                </c:pt>
              </c:numCache>
            </c:numRef>
          </c:val>
          <c:extLst>
            <c:ext xmlns:c16="http://schemas.microsoft.com/office/drawing/2014/chart" uri="{C3380CC4-5D6E-409C-BE32-E72D297353CC}">
              <c16:uniqueId val="{00000001-0B0F-4A7F-8930-E4779239FD14}"/>
            </c:ext>
          </c:extLst>
        </c:ser>
        <c:ser>
          <c:idx val="1"/>
          <c:order val="1"/>
          <c:tx>
            <c:strRef>
              <c:f>Сводка!$C$1</c:f>
              <c:strCache>
                <c:ptCount val="1"/>
                <c:pt idx="0">
                  <c:v>Сумма по полю Стоимость, руб</c:v>
                </c:pt>
              </c:strCache>
            </c:strRef>
          </c:tx>
          <c:spPr>
            <a:solidFill>
              <a:schemeClr val="accent2"/>
            </a:solidFill>
            <a:ln>
              <a:noFill/>
            </a:ln>
            <a:effectLst/>
          </c:spPr>
          <c:invertIfNegative val="0"/>
          <c:cat>
            <c:strRef>
              <c:f>Сводка!$A$2:$A$11</c:f>
              <c:strCache>
                <c:ptCount val="9"/>
                <c:pt idx="0">
                  <c:v>бананы и огурцы</c:v>
                </c:pt>
                <c:pt idx="1">
                  <c:v>вкусная еда</c:v>
                </c:pt>
                <c:pt idx="2">
                  <c:v>овощи фрукты</c:v>
                </c:pt>
                <c:pt idx="3">
                  <c:v>овощик</c:v>
                </c:pt>
                <c:pt idx="4">
                  <c:v>овощная лавка</c:v>
                </c:pt>
                <c:pt idx="5">
                  <c:v>свежая еда</c:v>
                </c:pt>
                <c:pt idx="6">
                  <c:v>фруктовая лавка</c:v>
                </c:pt>
                <c:pt idx="7">
                  <c:v>фруктовик</c:v>
                </c:pt>
                <c:pt idx="8">
                  <c:v>фрукты и овощи</c:v>
                </c:pt>
              </c:strCache>
            </c:strRef>
          </c:cat>
          <c:val>
            <c:numRef>
              <c:f>Сводка!$C$2:$C$11</c:f>
              <c:numCache>
                <c:formatCode>General</c:formatCode>
                <c:ptCount val="9"/>
                <c:pt idx="0">
                  <c:v>254350.41902244743</c:v>
                </c:pt>
                <c:pt idx="1">
                  <c:v>196145.37876414217</c:v>
                </c:pt>
                <c:pt idx="2">
                  <c:v>233253.09505448391</c:v>
                </c:pt>
                <c:pt idx="3">
                  <c:v>220895.31027133274</c:v>
                </c:pt>
                <c:pt idx="4">
                  <c:v>245965.343590968</c:v>
                </c:pt>
                <c:pt idx="5">
                  <c:v>233327.65051401229</c:v>
                </c:pt>
                <c:pt idx="6">
                  <c:v>239496.97220301992</c:v>
                </c:pt>
                <c:pt idx="7">
                  <c:v>209715.01867977489</c:v>
                </c:pt>
                <c:pt idx="8">
                  <c:v>205864.25216698006</c:v>
                </c:pt>
              </c:numCache>
            </c:numRef>
          </c:val>
          <c:extLst>
            <c:ext xmlns:c16="http://schemas.microsoft.com/office/drawing/2014/chart" uri="{C3380CC4-5D6E-409C-BE32-E72D297353CC}">
              <c16:uniqueId val="{00000002-0B0F-4A7F-8930-E4779239FD14}"/>
            </c:ext>
          </c:extLst>
        </c:ser>
        <c:dLbls>
          <c:showLegendKey val="0"/>
          <c:showVal val="0"/>
          <c:showCatName val="0"/>
          <c:showSerName val="0"/>
          <c:showPercent val="0"/>
          <c:showBubbleSize val="0"/>
        </c:dLbls>
        <c:gapWidth val="219"/>
        <c:overlap val="-27"/>
        <c:axId val="327920224"/>
        <c:axId val="327921056"/>
      </c:barChart>
      <c:catAx>
        <c:axId val="327920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27921056"/>
        <c:crosses val="autoZero"/>
        <c:auto val="1"/>
        <c:lblAlgn val="ctr"/>
        <c:lblOffset val="100"/>
        <c:noMultiLvlLbl val="0"/>
      </c:catAx>
      <c:valAx>
        <c:axId val="327921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279202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[lab2.xlsx]№10!Сводная таблица15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Сумма по полю Стоимость, руб по строке товар</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№10!$B$3</c:f>
              <c:strCache>
                <c:ptCount val="1"/>
                <c:pt idx="0">
                  <c:v>Итог</c:v>
                </c:pt>
              </c:strCache>
            </c:strRef>
          </c:tx>
          <c:spPr>
            <a:solidFill>
              <a:schemeClr val="accent1"/>
            </a:solidFill>
            <a:ln>
              <a:noFill/>
            </a:ln>
            <a:effectLst/>
          </c:spPr>
          <c:invertIfNegative val="0"/>
          <c:cat>
            <c:strRef>
              <c:f>№10!$A$4:$A$13</c:f>
              <c:strCache>
                <c:ptCount val="10"/>
                <c:pt idx="0">
                  <c:v>апельсины</c:v>
                </c:pt>
                <c:pt idx="1">
                  <c:v>бананы</c:v>
                </c:pt>
                <c:pt idx="2">
                  <c:v>капуста</c:v>
                </c:pt>
                <c:pt idx="3">
                  <c:v>лук</c:v>
                </c:pt>
                <c:pt idx="4">
                  <c:v>мандарины</c:v>
                </c:pt>
                <c:pt idx="5">
                  <c:v>нектарины</c:v>
                </c:pt>
                <c:pt idx="6">
                  <c:v>огурцы</c:v>
                </c:pt>
                <c:pt idx="7">
                  <c:v>перец</c:v>
                </c:pt>
                <c:pt idx="8">
                  <c:v>томаты</c:v>
                </c:pt>
                <c:pt idx="9">
                  <c:v>яблоки</c:v>
                </c:pt>
              </c:strCache>
            </c:strRef>
          </c:cat>
          <c:val>
            <c:numRef>
              <c:f>№10!$B$4:$B$13</c:f>
              <c:numCache>
                <c:formatCode>General</c:formatCode>
                <c:ptCount val="10"/>
                <c:pt idx="0">
                  <c:v>241445.28897477116</c:v>
                </c:pt>
                <c:pt idx="1">
                  <c:v>153874.24434213605</c:v>
                </c:pt>
                <c:pt idx="2">
                  <c:v>74995.620815445087</c:v>
                </c:pt>
                <c:pt idx="3">
                  <c:v>52812.968344338893</c:v>
                </c:pt>
                <c:pt idx="4">
                  <c:v>227240.38244608333</c:v>
                </c:pt>
                <c:pt idx="5">
                  <c:v>356746.79193734989</c:v>
                </c:pt>
                <c:pt idx="6">
                  <c:v>126219.68230611266</c:v>
                </c:pt>
                <c:pt idx="7">
                  <c:v>425604.11796868022</c:v>
                </c:pt>
                <c:pt idx="8">
                  <c:v>173191.53956633338</c:v>
                </c:pt>
                <c:pt idx="9">
                  <c:v>206206.00970094666</c:v>
                </c:pt>
              </c:numCache>
            </c:numRef>
          </c:val>
          <c:extLst>
            <c:ext xmlns:c16="http://schemas.microsoft.com/office/drawing/2014/chart" uri="{C3380CC4-5D6E-409C-BE32-E72D297353CC}">
              <c16:uniqueId val="{00000000-C07F-4861-AC52-6FF6FFDCD52E}"/>
            </c:ext>
          </c:extLst>
        </c:ser>
        <c:dLbls>
          <c:showLegendKey val="0"/>
          <c:showVal val="0"/>
          <c:showCatName val="0"/>
          <c:showSerName val="0"/>
          <c:showPercent val="0"/>
          <c:showBubbleSize val="0"/>
        </c:dLbls>
        <c:gapWidth val="219"/>
        <c:overlap val="-27"/>
        <c:axId val="1740370255"/>
        <c:axId val="1216495967"/>
      </c:barChart>
      <c:catAx>
        <c:axId val="1740370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216495967"/>
        <c:crosses val="autoZero"/>
        <c:auto val="1"/>
        <c:lblAlgn val="ctr"/>
        <c:lblOffset val="100"/>
        <c:noMultiLvlLbl val="0"/>
      </c:catAx>
      <c:valAx>
        <c:axId val="1216495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7403702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[lab2.xlsx]Транзакции!Сводная таблица1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Транзакции!$K$2</c:f>
              <c:strCache>
                <c:ptCount val="1"/>
                <c:pt idx="0">
                  <c:v>Сумма по полю Количество, кг</c:v>
                </c:pt>
              </c:strCache>
            </c:strRef>
          </c:tx>
          <c:spPr>
            <a:solidFill>
              <a:schemeClr val="accent1"/>
            </a:solidFill>
            <a:ln>
              <a:noFill/>
            </a:ln>
            <a:effectLst/>
          </c:spPr>
          <c:invertIfNegative val="0"/>
          <c:cat>
            <c:multiLvlStrRef>
              <c:f>Транзакции!$J$3:$J$102</c:f>
              <c:multiLvlStrCache>
                <c:ptCount val="90"/>
                <c:lvl>
                  <c:pt idx="0">
                    <c:v>апельсины</c:v>
                  </c:pt>
                  <c:pt idx="1">
                    <c:v>бананы</c:v>
                  </c:pt>
                  <c:pt idx="2">
                    <c:v>капуста</c:v>
                  </c:pt>
                  <c:pt idx="3">
                    <c:v>лук</c:v>
                  </c:pt>
                  <c:pt idx="4">
                    <c:v>мандарины</c:v>
                  </c:pt>
                  <c:pt idx="5">
                    <c:v>нектарины</c:v>
                  </c:pt>
                  <c:pt idx="6">
                    <c:v>огурцы</c:v>
                  </c:pt>
                  <c:pt idx="7">
                    <c:v>перец</c:v>
                  </c:pt>
                  <c:pt idx="8">
                    <c:v>томаты</c:v>
                  </c:pt>
                  <c:pt idx="9">
                    <c:v>яблоки</c:v>
                  </c:pt>
                  <c:pt idx="10">
                    <c:v>апельсины</c:v>
                  </c:pt>
                  <c:pt idx="11">
                    <c:v>бананы</c:v>
                  </c:pt>
                  <c:pt idx="12">
                    <c:v>капуста</c:v>
                  </c:pt>
                  <c:pt idx="13">
                    <c:v>лук</c:v>
                  </c:pt>
                  <c:pt idx="14">
                    <c:v>мандарины</c:v>
                  </c:pt>
                  <c:pt idx="15">
                    <c:v>нектарины</c:v>
                  </c:pt>
                  <c:pt idx="16">
                    <c:v>огурцы</c:v>
                  </c:pt>
                  <c:pt idx="17">
                    <c:v>перец</c:v>
                  </c:pt>
                  <c:pt idx="18">
                    <c:v>томаты</c:v>
                  </c:pt>
                  <c:pt idx="19">
                    <c:v>яблоки</c:v>
                  </c:pt>
                  <c:pt idx="20">
                    <c:v>апельсины</c:v>
                  </c:pt>
                  <c:pt idx="21">
                    <c:v>бананы</c:v>
                  </c:pt>
                  <c:pt idx="22">
                    <c:v>капуста</c:v>
                  </c:pt>
                  <c:pt idx="23">
                    <c:v>лук</c:v>
                  </c:pt>
                  <c:pt idx="24">
                    <c:v>мандарины</c:v>
                  </c:pt>
                  <c:pt idx="25">
                    <c:v>нектарины</c:v>
                  </c:pt>
                  <c:pt idx="26">
                    <c:v>огурцы</c:v>
                  </c:pt>
                  <c:pt idx="27">
                    <c:v>перец</c:v>
                  </c:pt>
                  <c:pt idx="28">
                    <c:v>томаты</c:v>
                  </c:pt>
                  <c:pt idx="29">
                    <c:v>яблоки</c:v>
                  </c:pt>
                  <c:pt idx="30">
                    <c:v>апельсины</c:v>
                  </c:pt>
                  <c:pt idx="31">
                    <c:v>бананы</c:v>
                  </c:pt>
                  <c:pt idx="32">
                    <c:v>капуста</c:v>
                  </c:pt>
                  <c:pt idx="33">
                    <c:v>лук</c:v>
                  </c:pt>
                  <c:pt idx="34">
                    <c:v>мандарины</c:v>
                  </c:pt>
                  <c:pt idx="35">
                    <c:v>нектарины</c:v>
                  </c:pt>
                  <c:pt idx="36">
                    <c:v>огурцы</c:v>
                  </c:pt>
                  <c:pt idx="37">
                    <c:v>перец</c:v>
                  </c:pt>
                  <c:pt idx="38">
                    <c:v>томаты</c:v>
                  </c:pt>
                  <c:pt idx="39">
                    <c:v>яблоки</c:v>
                  </c:pt>
                  <c:pt idx="40">
                    <c:v>апельсины</c:v>
                  </c:pt>
                  <c:pt idx="41">
                    <c:v>бананы</c:v>
                  </c:pt>
                  <c:pt idx="42">
                    <c:v>капуста</c:v>
                  </c:pt>
                  <c:pt idx="43">
                    <c:v>лук</c:v>
                  </c:pt>
                  <c:pt idx="44">
                    <c:v>мандарины</c:v>
                  </c:pt>
                  <c:pt idx="45">
                    <c:v>нектарины</c:v>
                  </c:pt>
                  <c:pt idx="46">
                    <c:v>огурцы</c:v>
                  </c:pt>
                  <c:pt idx="47">
                    <c:v>перец</c:v>
                  </c:pt>
                  <c:pt idx="48">
                    <c:v>томаты</c:v>
                  </c:pt>
                  <c:pt idx="49">
                    <c:v>яблоки</c:v>
                  </c:pt>
                  <c:pt idx="50">
                    <c:v>апельсины</c:v>
                  </c:pt>
                  <c:pt idx="51">
                    <c:v>бананы</c:v>
                  </c:pt>
                  <c:pt idx="52">
                    <c:v>капуста</c:v>
                  </c:pt>
                  <c:pt idx="53">
                    <c:v>лук</c:v>
                  </c:pt>
                  <c:pt idx="54">
                    <c:v>мандарины</c:v>
                  </c:pt>
                  <c:pt idx="55">
                    <c:v>нектарины</c:v>
                  </c:pt>
                  <c:pt idx="56">
                    <c:v>огурцы</c:v>
                  </c:pt>
                  <c:pt idx="57">
                    <c:v>перец</c:v>
                  </c:pt>
                  <c:pt idx="58">
                    <c:v>томаты</c:v>
                  </c:pt>
                  <c:pt idx="59">
                    <c:v>яблоки</c:v>
                  </c:pt>
                  <c:pt idx="60">
                    <c:v>апельсины</c:v>
                  </c:pt>
                  <c:pt idx="61">
                    <c:v>бананы</c:v>
                  </c:pt>
                  <c:pt idx="62">
                    <c:v>капуста</c:v>
                  </c:pt>
                  <c:pt idx="63">
                    <c:v>лук</c:v>
                  </c:pt>
                  <c:pt idx="64">
                    <c:v>мандарины</c:v>
                  </c:pt>
                  <c:pt idx="65">
                    <c:v>нектарины</c:v>
                  </c:pt>
                  <c:pt idx="66">
                    <c:v>огурцы</c:v>
                  </c:pt>
                  <c:pt idx="67">
                    <c:v>перец</c:v>
                  </c:pt>
                  <c:pt idx="68">
                    <c:v>томаты</c:v>
                  </c:pt>
                  <c:pt idx="69">
                    <c:v>яблоки</c:v>
                  </c:pt>
                  <c:pt idx="70">
                    <c:v>апельсины</c:v>
                  </c:pt>
                  <c:pt idx="71">
                    <c:v>бананы</c:v>
                  </c:pt>
                  <c:pt idx="72">
                    <c:v>капуста</c:v>
                  </c:pt>
                  <c:pt idx="73">
                    <c:v>лук</c:v>
                  </c:pt>
                  <c:pt idx="74">
                    <c:v>мандарины</c:v>
                  </c:pt>
                  <c:pt idx="75">
                    <c:v>нектарины</c:v>
                  </c:pt>
                  <c:pt idx="76">
                    <c:v>огурцы</c:v>
                  </c:pt>
                  <c:pt idx="77">
                    <c:v>перец</c:v>
                  </c:pt>
                  <c:pt idx="78">
                    <c:v>томаты</c:v>
                  </c:pt>
                  <c:pt idx="79">
                    <c:v>яблоки</c:v>
                  </c:pt>
                  <c:pt idx="80">
                    <c:v>апельсины</c:v>
                  </c:pt>
                  <c:pt idx="81">
                    <c:v>бананы</c:v>
                  </c:pt>
                  <c:pt idx="82">
                    <c:v>капуста</c:v>
                  </c:pt>
                  <c:pt idx="83">
                    <c:v>лук</c:v>
                  </c:pt>
                  <c:pt idx="84">
                    <c:v>мандарины</c:v>
                  </c:pt>
                  <c:pt idx="85">
                    <c:v>нектарины</c:v>
                  </c:pt>
                  <c:pt idx="86">
                    <c:v>огурцы</c:v>
                  </c:pt>
                  <c:pt idx="87">
                    <c:v>перец</c:v>
                  </c:pt>
                  <c:pt idx="88">
                    <c:v>томаты</c:v>
                  </c:pt>
                  <c:pt idx="89">
                    <c:v>яблоки</c:v>
                  </c:pt>
                </c:lvl>
                <c:lvl>
                  <c:pt idx="0">
                    <c:v>бананы и огурцы</c:v>
                  </c:pt>
                  <c:pt idx="10">
                    <c:v>вкусная еда</c:v>
                  </c:pt>
                  <c:pt idx="20">
                    <c:v>овощи фрукты</c:v>
                  </c:pt>
                  <c:pt idx="30">
                    <c:v>овощик</c:v>
                  </c:pt>
                  <c:pt idx="40">
                    <c:v>овощная лавка</c:v>
                  </c:pt>
                  <c:pt idx="50">
                    <c:v>свежая еда</c:v>
                  </c:pt>
                  <c:pt idx="60">
                    <c:v>фруктовая лавка</c:v>
                  </c:pt>
                  <c:pt idx="70">
                    <c:v>фруктовик</c:v>
                  </c:pt>
                  <c:pt idx="80">
                    <c:v>фрукты и овощи</c:v>
                  </c:pt>
                </c:lvl>
              </c:multiLvlStrCache>
            </c:multiLvlStrRef>
          </c:cat>
          <c:val>
            <c:numRef>
              <c:f>Транзакции!$K$3:$K$102</c:f>
              <c:numCache>
                <c:formatCode>#,##0</c:formatCode>
                <c:ptCount val="90"/>
                <c:pt idx="0">
                  <c:v>211.63162265182791</c:v>
                </c:pt>
                <c:pt idx="1">
                  <c:v>190.3124238257887</c:v>
                </c:pt>
                <c:pt idx="2">
                  <c:v>182.646022991199</c:v>
                </c:pt>
                <c:pt idx="3">
                  <c:v>148.89388567783419</c:v>
                </c:pt>
                <c:pt idx="4">
                  <c:v>329.16580698767962</c:v>
                </c:pt>
                <c:pt idx="5">
                  <c:v>203.97822301724636</c:v>
                </c:pt>
                <c:pt idx="6">
                  <c:v>260.2946035084795</c:v>
                </c:pt>
                <c:pt idx="7">
                  <c:v>180.91353748610911</c:v>
                </c:pt>
                <c:pt idx="8">
                  <c:v>255.58814822673344</c:v>
                </c:pt>
                <c:pt idx="9">
                  <c:v>176.44503159220008</c:v>
                </c:pt>
                <c:pt idx="10">
                  <c:v>204.94382844524711</c:v>
                </c:pt>
                <c:pt idx="11">
                  <c:v>186.39555626466912</c:v>
                </c:pt>
                <c:pt idx="12">
                  <c:v>199.5122707484017</c:v>
                </c:pt>
                <c:pt idx="13">
                  <c:v>234.45735323989507</c:v>
                </c:pt>
                <c:pt idx="14">
                  <c:v>254.35660342592294</c:v>
                </c:pt>
                <c:pt idx="15">
                  <c:v>237.00278558077306</c:v>
                </c:pt>
                <c:pt idx="16">
                  <c:v>255.22418393199129</c:v>
                </c:pt>
                <c:pt idx="17">
                  <c:v>238.20665261259904</c:v>
                </c:pt>
                <c:pt idx="18">
                  <c:v>295.33403524091187</c:v>
                </c:pt>
                <c:pt idx="19">
                  <c:v>238.493534762715</c:v>
                </c:pt>
                <c:pt idx="20">
                  <c:v>143.69131029489859</c:v>
                </c:pt>
                <c:pt idx="21">
                  <c:v>203.58119024173038</c:v>
                </c:pt>
                <c:pt idx="22">
                  <c:v>202.30157208000779</c:v>
                </c:pt>
                <c:pt idx="23">
                  <c:v>244.53878580202695</c:v>
                </c:pt>
                <c:pt idx="24">
                  <c:v>222.02573639893029</c:v>
                </c:pt>
                <c:pt idx="25">
                  <c:v>250.83531715235804</c:v>
                </c:pt>
                <c:pt idx="26">
                  <c:v>227.59389919601691</c:v>
                </c:pt>
                <c:pt idx="27">
                  <c:v>319.19536883181286</c:v>
                </c:pt>
                <c:pt idx="28">
                  <c:v>210.66970645644403</c:v>
                </c:pt>
                <c:pt idx="29">
                  <c:v>230.49612825421639</c:v>
                </c:pt>
                <c:pt idx="30">
                  <c:v>130.04359447376817</c:v>
                </c:pt>
                <c:pt idx="31">
                  <c:v>291.4804883202309</c:v>
                </c:pt>
                <c:pt idx="32">
                  <c:v>246.85852670012275</c:v>
                </c:pt>
                <c:pt idx="33">
                  <c:v>222.57109482562325</c:v>
                </c:pt>
                <c:pt idx="34">
                  <c:v>291.55289517613909</c:v>
                </c:pt>
                <c:pt idx="35">
                  <c:v>170.61748453966172</c:v>
                </c:pt>
                <c:pt idx="36">
                  <c:v>129.44750314350767</c:v>
                </c:pt>
                <c:pt idx="37">
                  <c:v>300.31064079658847</c:v>
                </c:pt>
                <c:pt idx="38">
                  <c:v>217.3324241928095</c:v>
                </c:pt>
                <c:pt idx="39">
                  <c:v>292.19138102843243</c:v>
                </c:pt>
                <c:pt idx="40">
                  <c:v>216.73706102670286</c:v>
                </c:pt>
                <c:pt idx="41">
                  <c:v>174.50523641933273</c:v>
                </c:pt>
                <c:pt idx="42">
                  <c:v>156.97561930125755</c:v>
                </c:pt>
                <c:pt idx="43">
                  <c:v>225.66462705281168</c:v>
                </c:pt>
                <c:pt idx="44">
                  <c:v>134.02375705009203</c:v>
                </c:pt>
                <c:pt idx="45">
                  <c:v>199.93832482951922</c:v>
                </c:pt>
                <c:pt idx="46">
                  <c:v>183.52845755134678</c:v>
                </c:pt>
                <c:pt idx="47">
                  <c:v>241.09412110190164</c:v>
                </c:pt>
                <c:pt idx="48">
                  <c:v>205.96028482382479</c:v>
                </c:pt>
                <c:pt idx="49">
                  <c:v>272.20446395160866</c:v>
                </c:pt>
                <c:pt idx="50">
                  <c:v>267.3870181736545</c:v>
                </c:pt>
                <c:pt idx="51">
                  <c:v>187.76191385996307</c:v>
                </c:pt>
                <c:pt idx="52">
                  <c:v>271.23292711320738</c:v>
                </c:pt>
                <c:pt idx="53">
                  <c:v>194.08634705959466</c:v>
                </c:pt>
                <c:pt idx="54">
                  <c:v>209.85241003824777</c:v>
                </c:pt>
                <c:pt idx="55">
                  <c:v>248.54623242935713</c:v>
                </c:pt>
                <c:pt idx="56">
                  <c:v>258.59950238841765</c:v>
                </c:pt>
                <c:pt idx="57">
                  <c:v>350.89504861128972</c:v>
                </c:pt>
                <c:pt idx="58">
                  <c:v>167.34245001539554</c:v>
                </c:pt>
                <c:pt idx="59">
                  <c:v>251.42601117003849</c:v>
                </c:pt>
                <c:pt idx="60">
                  <c:v>314.56826213118075</c:v>
                </c:pt>
                <c:pt idx="61">
                  <c:v>307.53616296501133</c:v>
                </c:pt>
                <c:pt idx="62">
                  <c:v>374.05908318842103</c:v>
                </c:pt>
                <c:pt idx="63">
                  <c:v>169.15651429810828</c:v>
                </c:pt>
                <c:pt idx="64">
                  <c:v>295.05646298097093</c:v>
                </c:pt>
                <c:pt idx="65">
                  <c:v>258.4547365158632</c:v>
                </c:pt>
                <c:pt idx="66">
                  <c:v>283.73200761775018</c:v>
                </c:pt>
                <c:pt idx="67">
                  <c:v>151.15165398239469</c:v>
                </c:pt>
                <c:pt idx="68">
                  <c:v>184.05614773984777</c:v>
                </c:pt>
                <c:pt idx="69">
                  <c:v>214.56178755535555</c:v>
                </c:pt>
                <c:pt idx="70">
                  <c:v>260.90020962985164</c:v>
                </c:pt>
                <c:pt idx="71">
                  <c:v>222.36806314631735</c:v>
                </c:pt>
                <c:pt idx="72">
                  <c:v>164.8531146095045</c:v>
                </c:pt>
                <c:pt idx="73">
                  <c:v>290.07725547030208</c:v>
                </c:pt>
                <c:pt idx="74">
                  <c:v>240.36485579898655</c:v>
                </c:pt>
                <c:pt idx="75">
                  <c:v>141.29472145140252</c:v>
                </c:pt>
                <c:pt idx="76">
                  <c:v>227.5292680646113</c:v>
                </c:pt>
                <c:pt idx="77">
                  <c:v>300.66501454009023</c:v>
                </c:pt>
                <c:pt idx="78">
                  <c:v>232.53992094548306</c:v>
                </c:pt>
                <c:pt idx="79">
                  <c:v>277.75622580453324</c:v>
                </c:pt>
                <c:pt idx="80">
                  <c:v>268.50246960255919</c:v>
                </c:pt>
                <c:pt idx="81">
                  <c:v>201.74020238917234</c:v>
                </c:pt>
                <c:pt idx="82">
                  <c:v>205.02041883604187</c:v>
                </c:pt>
                <c:pt idx="83">
                  <c:v>205.53405286130268</c:v>
                </c:pt>
                <c:pt idx="84">
                  <c:v>216.09425083809217</c:v>
                </c:pt>
                <c:pt idx="85">
                  <c:v>224.67611035255496</c:v>
                </c:pt>
                <c:pt idx="86">
                  <c:v>207.02388139490768</c:v>
                </c:pt>
                <c:pt idx="87">
                  <c:v>183.87457886726585</c:v>
                </c:pt>
                <c:pt idx="88">
                  <c:v>227.2256839720329</c:v>
                </c:pt>
                <c:pt idx="89">
                  <c:v>136.2536215603877</c:v>
                </c:pt>
              </c:numCache>
            </c:numRef>
          </c:val>
          <c:extLst>
            <c:ext xmlns:c16="http://schemas.microsoft.com/office/drawing/2014/chart" uri="{C3380CC4-5D6E-409C-BE32-E72D297353CC}">
              <c16:uniqueId val="{00000000-C94E-42F2-A9CB-9680D157AEDE}"/>
            </c:ext>
          </c:extLst>
        </c:ser>
        <c:ser>
          <c:idx val="1"/>
          <c:order val="1"/>
          <c:tx>
            <c:strRef>
              <c:f>Транзакции!$L$2</c:f>
              <c:strCache>
                <c:ptCount val="1"/>
                <c:pt idx="0">
                  <c:v>Сумма по полю Стоимость, руб</c:v>
                </c:pt>
              </c:strCache>
            </c:strRef>
          </c:tx>
          <c:spPr>
            <a:solidFill>
              <a:schemeClr val="accent2"/>
            </a:solidFill>
            <a:ln>
              <a:noFill/>
            </a:ln>
            <a:effectLst/>
          </c:spPr>
          <c:invertIfNegative val="0"/>
          <c:cat>
            <c:multiLvlStrRef>
              <c:f>Транзакции!$J$3:$J$102</c:f>
              <c:multiLvlStrCache>
                <c:ptCount val="90"/>
                <c:lvl>
                  <c:pt idx="0">
                    <c:v>апельсины</c:v>
                  </c:pt>
                  <c:pt idx="1">
                    <c:v>бананы</c:v>
                  </c:pt>
                  <c:pt idx="2">
                    <c:v>капуста</c:v>
                  </c:pt>
                  <c:pt idx="3">
                    <c:v>лук</c:v>
                  </c:pt>
                  <c:pt idx="4">
                    <c:v>мандарины</c:v>
                  </c:pt>
                  <c:pt idx="5">
                    <c:v>нектарины</c:v>
                  </c:pt>
                  <c:pt idx="6">
                    <c:v>огурцы</c:v>
                  </c:pt>
                  <c:pt idx="7">
                    <c:v>перец</c:v>
                  </c:pt>
                  <c:pt idx="8">
                    <c:v>томаты</c:v>
                  </c:pt>
                  <c:pt idx="9">
                    <c:v>яблоки</c:v>
                  </c:pt>
                  <c:pt idx="10">
                    <c:v>апельсины</c:v>
                  </c:pt>
                  <c:pt idx="11">
                    <c:v>бананы</c:v>
                  </c:pt>
                  <c:pt idx="12">
                    <c:v>капуста</c:v>
                  </c:pt>
                  <c:pt idx="13">
                    <c:v>лук</c:v>
                  </c:pt>
                  <c:pt idx="14">
                    <c:v>мандарины</c:v>
                  </c:pt>
                  <c:pt idx="15">
                    <c:v>нектарины</c:v>
                  </c:pt>
                  <c:pt idx="16">
                    <c:v>огурцы</c:v>
                  </c:pt>
                  <c:pt idx="17">
                    <c:v>перец</c:v>
                  </c:pt>
                  <c:pt idx="18">
                    <c:v>томаты</c:v>
                  </c:pt>
                  <c:pt idx="19">
                    <c:v>яблоки</c:v>
                  </c:pt>
                  <c:pt idx="20">
                    <c:v>апельсины</c:v>
                  </c:pt>
                  <c:pt idx="21">
                    <c:v>бананы</c:v>
                  </c:pt>
                  <c:pt idx="22">
                    <c:v>капуста</c:v>
                  </c:pt>
                  <c:pt idx="23">
                    <c:v>лук</c:v>
                  </c:pt>
                  <c:pt idx="24">
                    <c:v>мандарины</c:v>
                  </c:pt>
                  <c:pt idx="25">
                    <c:v>нектарины</c:v>
                  </c:pt>
                  <c:pt idx="26">
                    <c:v>огурцы</c:v>
                  </c:pt>
                  <c:pt idx="27">
                    <c:v>перец</c:v>
                  </c:pt>
                  <c:pt idx="28">
                    <c:v>томаты</c:v>
                  </c:pt>
                  <c:pt idx="29">
                    <c:v>яблоки</c:v>
                  </c:pt>
                  <c:pt idx="30">
                    <c:v>апельсины</c:v>
                  </c:pt>
                  <c:pt idx="31">
                    <c:v>бананы</c:v>
                  </c:pt>
                  <c:pt idx="32">
                    <c:v>капуста</c:v>
                  </c:pt>
                  <c:pt idx="33">
                    <c:v>лук</c:v>
                  </c:pt>
                  <c:pt idx="34">
                    <c:v>мандарины</c:v>
                  </c:pt>
                  <c:pt idx="35">
                    <c:v>нектарины</c:v>
                  </c:pt>
                  <c:pt idx="36">
                    <c:v>огурцы</c:v>
                  </c:pt>
                  <c:pt idx="37">
                    <c:v>перец</c:v>
                  </c:pt>
                  <c:pt idx="38">
                    <c:v>томаты</c:v>
                  </c:pt>
                  <c:pt idx="39">
                    <c:v>яблоки</c:v>
                  </c:pt>
                  <c:pt idx="40">
                    <c:v>апельсины</c:v>
                  </c:pt>
                  <c:pt idx="41">
                    <c:v>бананы</c:v>
                  </c:pt>
                  <c:pt idx="42">
                    <c:v>капуста</c:v>
                  </c:pt>
                  <c:pt idx="43">
                    <c:v>лук</c:v>
                  </c:pt>
                  <c:pt idx="44">
                    <c:v>мандарины</c:v>
                  </c:pt>
                  <c:pt idx="45">
                    <c:v>нектарины</c:v>
                  </c:pt>
                  <c:pt idx="46">
                    <c:v>огурцы</c:v>
                  </c:pt>
                  <c:pt idx="47">
                    <c:v>перец</c:v>
                  </c:pt>
                  <c:pt idx="48">
                    <c:v>томаты</c:v>
                  </c:pt>
                  <c:pt idx="49">
                    <c:v>яблоки</c:v>
                  </c:pt>
                  <c:pt idx="50">
                    <c:v>апельсины</c:v>
                  </c:pt>
                  <c:pt idx="51">
                    <c:v>бананы</c:v>
                  </c:pt>
                  <c:pt idx="52">
                    <c:v>капуста</c:v>
                  </c:pt>
                  <c:pt idx="53">
                    <c:v>лук</c:v>
                  </c:pt>
                  <c:pt idx="54">
                    <c:v>мандарины</c:v>
                  </c:pt>
                  <c:pt idx="55">
                    <c:v>нектарины</c:v>
                  </c:pt>
                  <c:pt idx="56">
                    <c:v>огурцы</c:v>
                  </c:pt>
                  <c:pt idx="57">
                    <c:v>перец</c:v>
                  </c:pt>
                  <c:pt idx="58">
                    <c:v>томаты</c:v>
                  </c:pt>
                  <c:pt idx="59">
                    <c:v>яблоки</c:v>
                  </c:pt>
                  <c:pt idx="60">
                    <c:v>апельсины</c:v>
                  </c:pt>
                  <c:pt idx="61">
                    <c:v>бананы</c:v>
                  </c:pt>
                  <c:pt idx="62">
                    <c:v>капуста</c:v>
                  </c:pt>
                  <c:pt idx="63">
                    <c:v>лук</c:v>
                  </c:pt>
                  <c:pt idx="64">
                    <c:v>мандарины</c:v>
                  </c:pt>
                  <c:pt idx="65">
                    <c:v>нектарины</c:v>
                  </c:pt>
                  <c:pt idx="66">
                    <c:v>огурцы</c:v>
                  </c:pt>
                  <c:pt idx="67">
                    <c:v>перец</c:v>
                  </c:pt>
                  <c:pt idx="68">
                    <c:v>томаты</c:v>
                  </c:pt>
                  <c:pt idx="69">
                    <c:v>яблоки</c:v>
                  </c:pt>
                  <c:pt idx="70">
                    <c:v>апельсины</c:v>
                  </c:pt>
                  <c:pt idx="71">
                    <c:v>бананы</c:v>
                  </c:pt>
                  <c:pt idx="72">
                    <c:v>капуста</c:v>
                  </c:pt>
                  <c:pt idx="73">
                    <c:v>лук</c:v>
                  </c:pt>
                  <c:pt idx="74">
                    <c:v>мандарины</c:v>
                  </c:pt>
                  <c:pt idx="75">
                    <c:v>нектарины</c:v>
                  </c:pt>
                  <c:pt idx="76">
                    <c:v>огурцы</c:v>
                  </c:pt>
                  <c:pt idx="77">
                    <c:v>перец</c:v>
                  </c:pt>
                  <c:pt idx="78">
                    <c:v>томаты</c:v>
                  </c:pt>
                  <c:pt idx="79">
                    <c:v>яблоки</c:v>
                  </c:pt>
                  <c:pt idx="80">
                    <c:v>апельсины</c:v>
                  </c:pt>
                  <c:pt idx="81">
                    <c:v>бананы</c:v>
                  </c:pt>
                  <c:pt idx="82">
                    <c:v>капуста</c:v>
                  </c:pt>
                  <c:pt idx="83">
                    <c:v>лук</c:v>
                  </c:pt>
                  <c:pt idx="84">
                    <c:v>мандарины</c:v>
                  </c:pt>
                  <c:pt idx="85">
                    <c:v>нектарины</c:v>
                  </c:pt>
                  <c:pt idx="86">
                    <c:v>огурцы</c:v>
                  </c:pt>
                  <c:pt idx="87">
                    <c:v>перец</c:v>
                  </c:pt>
                  <c:pt idx="88">
                    <c:v>томаты</c:v>
                  </c:pt>
                  <c:pt idx="89">
                    <c:v>яблоки</c:v>
                  </c:pt>
                </c:lvl>
                <c:lvl>
                  <c:pt idx="0">
                    <c:v>бананы и огурцы</c:v>
                  </c:pt>
                  <c:pt idx="10">
                    <c:v>вкусная еда</c:v>
                  </c:pt>
                  <c:pt idx="20">
                    <c:v>овощи фрукты</c:v>
                  </c:pt>
                  <c:pt idx="30">
                    <c:v>овощик</c:v>
                  </c:pt>
                  <c:pt idx="40">
                    <c:v>овощная лавка</c:v>
                  </c:pt>
                  <c:pt idx="50">
                    <c:v>свежая еда</c:v>
                  </c:pt>
                  <c:pt idx="60">
                    <c:v>фруктовая лавка</c:v>
                  </c:pt>
                  <c:pt idx="70">
                    <c:v>фруктовик</c:v>
                  </c:pt>
                  <c:pt idx="80">
                    <c:v>фрукты и овощи</c:v>
                  </c:pt>
                </c:lvl>
              </c:multiLvlStrCache>
            </c:multiLvlStrRef>
          </c:cat>
          <c:val>
            <c:numRef>
              <c:f>Транзакции!$L$3:$L$102</c:f>
              <c:numCache>
                <c:formatCode>#,##0</c:formatCode>
                <c:ptCount val="90"/>
                <c:pt idx="0">
                  <c:v>25395.794718219346</c:v>
                </c:pt>
                <c:pt idx="1">
                  <c:v>13321.869667805211</c:v>
                </c:pt>
                <c:pt idx="2">
                  <c:v>7305.8409196479606</c:v>
                </c:pt>
                <c:pt idx="3">
                  <c:v>3722.3471419458547</c:v>
                </c:pt>
                <c:pt idx="4">
                  <c:v>32916.580698767961</c:v>
                </c:pt>
                <c:pt idx="5">
                  <c:v>36716.080143104351</c:v>
                </c:pt>
                <c:pt idx="6">
                  <c:v>16919.14922805117</c:v>
                </c:pt>
                <c:pt idx="7">
                  <c:v>36182.707497221811</c:v>
                </c:pt>
                <c:pt idx="8">
                  <c:v>20447.051858138679</c:v>
                </c:pt>
                <c:pt idx="9">
                  <c:v>19408.953475142011</c:v>
                </c:pt>
                <c:pt idx="10">
                  <c:v>24593.259413429656</c:v>
                </c:pt>
                <c:pt idx="11">
                  <c:v>13047.688938526841</c:v>
                </c:pt>
                <c:pt idx="12">
                  <c:v>7980.4908299360677</c:v>
                </c:pt>
                <c:pt idx="13">
                  <c:v>5861.4338309973782</c:v>
                </c:pt>
                <c:pt idx="14">
                  <c:v>25435.660342592299</c:v>
                </c:pt>
                <c:pt idx="15">
                  <c:v>42660.501404539151</c:v>
                </c:pt>
                <c:pt idx="16">
                  <c:v>16589.571955579428</c:v>
                </c:pt>
                <c:pt idx="17">
                  <c:v>47641.33052251982</c:v>
                </c:pt>
                <c:pt idx="18">
                  <c:v>23626.722819272945</c:v>
                </c:pt>
                <c:pt idx="19">
                  <c:v>26234.288823898656</c:v>
                </c:pt>
                <c:pt idx="20">
                  <c:v>17242.957235387832</c:v>
                </c:pt>
                <c:pt idx="21">
                  <c:v>14250.68331692113</c:v>
                </c:pt>
                <c:pt idx="22">
                  <c:v>8092.0628832003094</c:v>
                </c:pt>
                <c:pt idx="23">
                  <c:v>6113.4696450506735</c:v>
                </c:pt>
                <c:pt idx="24">
                  <c:v>22202.573639893031</c:v>
                </c:pt>
                <c:pt idx="25">
                  <c:v>45150.357087424447</c:v>
                </c:pt>
                <c:pt idx="26">
                  <c:v>14793.603447741105</c:v>
                </c:pt>
                <c:pt idx="27">
                  <c:v>63839.07376636257</c:v>
                </c:pt>
                <c:pt idx="28">
                  <c:v>16853.576516515524</c:v>
                </c:pt>
                <c:pt idx="29">
                  <c:v>25354.574107963806</c:v>
                </c:pt>
                <c:pt idx="30">
                  <c:v>15605.231336852181</c:v>
                </c:pt>
                <c:pt idx="31">
                  <c:v>20403.634182416157</c:v>
                </c:pt>
                <c:pt idx="32">
                  <c:v>9874.3410680049092</c:v>
                </c:pt>
                <c:pt idx="33">
                  <c:v>5564.2773706405806</c:v>
                </c:pt>
                <c:pt idx="34">
                  <c:v>29155.289517613917</c:v>
                </c:pt>
                <c:pt idx="35">
                  <c:v>30711.147217139118</c:v>
                </c:pt>
                <c:pt idx="36">
                  <c:v>8414.0877043279997</c:v>
                </c:pt>
                <c:pt idx="37">
                  <c:v>60062.128159317675</c:v>
                </c:pt>
                <c:pt idx="38">
                  <c:v>17386.59393542476</c:v>
                </c:pt>
                <c:pt idx="39">
                  <c:v>32141.051913127561</c:v>
                </c:pt>
                <c:pt idx="40">
                  <c:v>26008.447323204342</c:v>
                </c:pt>
                <c:pt idx="41">
                  <c:v>12215.36654935329</c:v>
                </c:pt>
                <c:pt idx="42">
                  <c:v>6279.0247720503039</c:v>
                </c:pt>
                <c:pt idx="43">
                  <c:v>5641.6156763202916</c:v>
                </c:pt>
                <c:pt idx="44">
                  <c:v>13402.375705009201</c:v>
                </c:pt>
                <c:pt idx="45">
                  <c:v>35988.898469313455</c:v>
                </c:pt>
                <c:pt idx="46">
                  <c:v>11929.349740837541</c:v>
                </c:pt>
                <c:pt idx="47">
                  <c:v>48218.824220380324</c:v>
                </c:pt>
                <c:pt idx="48">
                  <c:v>16476.822785905981</c:v>
                </c:pt>
                <c:pt idx="49">
                  <c:v>29942.491034676939</c:v>
                </c:pt>
                <c:pt idx="50">
                  <c:v>32086.442180838545</c:v>
                </c:pt>
                <c:pt idx="51">
                  <c:v>13143.333970197416</c:v>
                </c:pt>
                <c:pt idx="52">
                  <c:v>10849.317084528295</c:v>
                </c:pt>
                <c:pt idx="53">
                  <c:v>4852.1586764898666</c:v>
                </c:pt>
                <c:pt idx="54">
                  <c:v>20985.24100382478</c:v>
                </c:pt>
                <c:pt idx="55">
                  <c:v>44738.321837284275</c:v>
                </c:pt>
                <c:pt idx="56">
                  <c:v>16808.967655247143</c:v>
                </c:pt>
                <c:pt idx="57">
                  <c:v>70179.00972225795</c:v>
                </c:pt>
                <c:pt idx="58">
                  <c:v>13387.396001231647</c:v>
                </c:pt>
                <c:pt idx="59">
                  <c:v>27656.861228704231</c:v>
                </c:pt>
                <c:pt idx="60">
                  <c:v>37748.191455741697</c:v>
                </c:pt>
                <c:pt idx="61">
                  <c:v>21527.531407550796</c:v>
                </c:pt>
                <c:pt idx="62">
                  <c:v>14962.363327536845</c:v>
                </c:pt>
                <c:pt idx="63">
                  <c:v>4228.9128574527058</c:v>
                </c:pt>
                <c:pt idx="64">
                  <c:v>29505.64629809709</c:v>
                </c:pt>
                <c:pt idx="65">
                  <c:v>46521.852572855365</c:v>
                </c:pt>
                <c:pt idx="66">
                  <c:v>18442.580495153765</c:v>
                </c:pt>
                <c:pt idx="67">
                  <c:v>30230.330796478935</c:v>
                </c:pt>
                <c:pt idx="68">
                  <c:v>14724.491819187821</c:v>
                </c:pt>
                <c:pt idx="69">
                  <c:v>23601.79663108911</c:v>
                </c:pt>
                <c:pt idx="70">
                  <c:v>31308.025155582192</c:v>
                </c:pt>
                <c:pt idx="71">
                  <c:v>15565.764420242209</c:v>
                </c:pt>
                <c:pt idx="72">
                  <c:v>6594.124584380178</c:v>
                </c:pt>
                <c:pt idx="73">
                  <c:v>7251.9313867575511</c:v>
                </c:pt>
                <c:pt idx="74">
                  <c:v>24036.485579898654</c:v>
                </c:pt>
                <c:pt idx="75">
                  <c:v>25433.04986125245</c:v>
                </c:pt>
                <c:pt idx="76">
                  <c:v>14789.402424199736</c:v>
                </c:pt>
                <c:pt idx="77">
                  <c:v>60133.002908018061</c:v>
                </c:pt>
                <c:pt idx="78">
                  <c:v>18603.193675638646</c:v>
                </c:pt>
                <c:pt idx="79">
                  <c:v>30553.184838498659</c:v>
                </c:pt>
                <c:pt idx="80">
                  <c:v>32220.296352307101</c:v>
                </c:pt>
                <c:pt idx="81">
                  <c:v>14121.814167242062</c:v>
                </c:pt>
                <c:pt idx="82">
                  <c:v>8200.8167534416752</c:v>
                </c:pt>
                <c:pt idx="83">
                  <c:v>5138.3513215325675</c:v>
                </c:pt>
                <c:pt idx="84">
                  <c:v>21609.425083809223</c:v>
                </c:pt>
                <c:pt idx="85">
                  <c:v>40441.6998634599</c:v>
                </c:pt>
                <c:pt idx="86">
                  <c:v>13456.552290668998</c:v>
                </c:pt>
                <c:pt idx="87">
                  <c:v>36774.915773453169</c:v>
                </c:pt>
                <c:pt idx="88">
                  <c:v>18178.054717762632</c:v>
                </c:pt>
                <c:pt idx="89">
                  <c:v>14987.898371642646</c:v>
                </c:pt>
              </c:numCache>
            </c:numRef>
          </c:val>
          <c:extLst>
            <c:ext xmlns:c16="http://schemas.microsoft.com/office/drawing/2014/chart" uri="{C3380CC4-5D6E-409C-BE32-E72D297353CC}">
              <c16:uniqueId val="{00000001-C94E-42F2-A9CB-9680D157AEDE}"/>
            </c:ext>
          </c:extLst>
        </c:ser>
        <c:ser>
          <c:idx val="2"/>
          <c:order val="2"/>
          <c:tx>
            <c:strRef>
              <c:f>Транзакции!$M$2</c:f>
              <c:strCache>
                <c:ptCount val="1"/>
                <c:pt idx="0">
                  <c:v>Среднее по полю Стоимость, руб</c:v>
                </c:pt>
              </c:strCache>
            </c:strRef>
          </c:tx>
          <c:spPr>
            <a:solidFill>
              <a:schemeClr val="accent3"/>
            </a:solidFill>
            <a:ln>
              <a:noFill/>
            </a:ln>
            <a:effectLst/>
          </c:spPr>
          <c:invertIfNegative val="0"/>
          <c:cat>
            <c:multiLvlStrRef>
              <c:f>Транзакции!$J$3:$J$102</c:f>
              <c:multiLvlStrCache>
                <c:ptCount val="90"/>
                <c:lvl>
                  <c:pt idx="0">
                    <c:v>апельсины</c:v>
                  </c:pt>
                  <c:pt idx="1">
                    <c:v>бананы</c:v>
                  </c:pt>
                  <c:pt idx="2">
                    <c:v>капуста</c:v>
                  </c:pt>
                  <c:pt idx="3">
                    <c:v>лук</c:v>
                  </c:pt>
                  <c:pt idx="4">
                    <c:v>мандарины</c:v>
                  </c:pt>
                  <c:pt idx="5">
                    <c:v>нектарины</c:v>
                  </c:pt>
                  <c:pt idx="6">
                    <c:v>огурцы</c:v>
                  </c:pt>
                  <c:pt idx="7">
                    <c:v>перец</c:v>
                  </c:pt>
                  <c:pt idx="8">
                    <c:v>томаты</c:v>
                  </c:pt>
                  <c:pt idx="9">
                    <c:v>яблоки</c:v>
                  </c:pt>
                  <c:pt idx="10">
                    <c:v>апельсины</c:v>
                  </c:pt>
                  <c:pt idx="11">
                    <c:v>бананы</c:v>
                  </c:pt>
                  <c:pt idx="12">
                    <c:v>капуста</c:v>
                  </c:pt>
                  <c:pt idx="13">
                    <c:v>лук</c:v>
                  </c:pt>
                  <c:pt idx="14">
                    <c:v>мандарины</c:v>
                  </c:pt>
                  <c:pt idx="15">
                    <c:v>нектарины</c:v>
                  </c:pt>
                  <c:pt idx="16">
                    <c:v>огурцы</c:v>
                  </c:pt>
                  <c:pt idx="17">
                    <c:v>перец</c:v>
                  </c:pt>
                  <c:pt idx="18">
                    <c:v>томаты</c:v>
                  </c:pt>
                  <c:pt idx="19">
                    <c:v>яблоки</c:v>
                  </c:pt>
                  <c:pt idx="20">
                    <c:v>апельсины</c:v>
                  </c:pt>
                  <c:pt idx="21">
                    <c:v>бананы</c:v>
                  </c:pt>
                  <c:pt idx="22">
                    <c:v>капуста</c:v>
                  </c:pt>
                  <c:pt idx="23">
                    <c:v>лук</c:v>
                  </c:pt>
                  <c:pt idx="24">
                    <c:v>мандарины</c:v>
                  </c:pt>
                  <c:pt idx="25">
                    <c:v>нектарины</c:v>
                  </c:pt>
                  <c:pt idx="26">
                    <c:v>огурцы</c:v>
                  </c:pt>
                  <c:pt idx="27">
                    <c:v>перец</c:v>
                  </c:pt>
                  <c:pt idx="28">
                    <c:v>томаты</c:v>
                  </c:pt>
                  <c:pt idx="29">
                    <c:v>яблоки</c:v>
                  </c:pt>
                  <c:pt idx="30">
                    <c:v>апельсины</c:v>
                  </c:pt>
                  <c:pt idx="31">
                    <c:v>бананы</c:v>
                  </c:pt>
                  <c:pt idx="32">
                    <c:v>капуста</c:v>
                  </c:pt>
                  <c:pt idx="33">
                    <c:v>лук</c:v>
                  </c:pt>
                  <c:pt idx="34">
                    <c:v>мандарины</c:v>
                  </c:pt>
                  <c:pt idx="35">
                    <c:v>нектарины</c:v>
                  </c:pt>
                  <c:pt idx="36">
                    <c:v>огурцы</c:v>
                  </c:pt>
                  <c:pt idx="37">
                    <c:v>перец</c:v>
                  </c:pt>
                  <c:pt idx="38">
                    <c:v>томаты</c:v>
                  </c:pt>
                  <c:pt idx="39">
                    <c:v>яблоки</c:v>
                  </c:pt>
                  <c:pt idx="40">
                    <c:v>апельсины</c:v>
                  </c:pt>
                  <c:pt idx="41">
                    <c:v>бананы</c:v>
                  </c:pt>
                  <c:pt idx="42">
                    <c:v>капуста</c:v>
                  </c:pt>
                  <c:pt idx="43">
                    <c:v>лук</c:v>
                  </c:pt>
                  <c:pt idx="44">
                    <c:v>мандарины</c:v>
                  </c:pt>
                  <c:pt idx="45">
                    <c:v>нектарины</c:v>
                  </c:pt>
                  <c:pt idx="46">
                    <c:v>огурцы</c:v>
                  </c:pt>
                  <c:pt idx="47">
                    <c:v>перец</c:v>
                  </c:pt>
                  <c:pt idx="48">
                    <c:v>томаты</c:v>
                  </c:pt>
                  <c:pt idx="49">
                    <c:v>яблоки</c:v>
                  </c:pt>
                  <c:pt idx="50">
                    <c:v>апельсины</c:v>
                  </c:pt>
                  <c:pt idx="51">
                    <c:v>бананы</c:v>
                  </c:pt>
                  <c:pt idx="52">
                    <c:v>капуста</c:v>
                  </c:pt>
                  <c:pt idx="53">
                    <c:v>лук</c:v>
                  </c:pt>
                  <c:pt idx="54">
                    <c:v>мандарины</c:v>
                  </c:pt>
                  <c:pt idx="55">
                    <c:v>нектарины</c:v>
                  </c:pt>
                  <c:pt idx="56">
                    <c:v>огурцы</c:v>
                  </c:pt>
                  <c:pt idx="57">
                    <c:v>перец</c:v>
                  </c:pt>
                  <c:pt idx="58">
                    <c:v>томаты</c:v>
                  </c:pt>
                  <c:pt idx="59">
                    <c:v>яблоки</c:v>
                  </c:pt>
                  <c:pt idx="60">
                    <c:v>апельсины</c:v>
                  </c:pt>
                  <c:pt idx="61">
                    <c:v>бананы</c:v>
                  </c:pt>
                  <c:pt idx="62">
                    <c:v>капуста</c:v>
                  </c:pt>
                  <c:pt idx="63">
                    <c:v>лук</c:v>
                  </c:pt>
                  <c:pt idx="64">
                    <c:v>мандарины</c:v>
                  </c:pt>
                  <c:pt idx="65">
                    <c:v>нектарины</c:v>
                  </c:pt>
                  <c:pt idx="66">
                    <c:v>огурцы</c:v>
                  </c:pt>
                  <c:pt idx="67">
                    <c:v>перец</c:v>
                  </c:pt>
                  <c:pt idx="68">
                    <c:v>томаты</c:v>
                  </c:pt>
                  <c:pt idx="69">
                    <c:v>яблоки</c:v>
                  </c:pt>
                  <c:pt idx="70">
                    <c:v>апельсины</c:v>
                  </c:pt>
                  <c:pt idx="71">
                    <c:v>бананы</c:v>
                  </c:pt>
                  <c:pt idx="72">
                    <c:v>капуста</c:v>
                  </c:pt>
                  <c:pt idx="73">
                    <c:v>лук</c:v>
                  </c:pt>
                  <c:pt idx="74">
                    <c:v>мандарины</c:v>
                  </c:pt>
                  <c:pt idx="75">
                    <c:v>нектарины</c:v>
                  </c:pt>
                  <c:pt idx="76">
                    <c:v>огурцы</c:v>
                  </c:pt>
                  <c:pt idx="77">
                    <c:v>перец</c:v>
                  </c:pt>
                  <c:pt idx="78">
                    <c:v>томаты</c:v>
                  </c:pt>
                  <c:pt idx="79">
                    <c:v>яблоки</c:v>
                  </c:pt>
                  <c:pt idx="80">
                    <c:v>апельсины</c:v>
                  </c:pt>
                  <c:pt idx="81">
                    <c:v>бананы</c:v>
                  </c:pt>
                  <c:pt idx="82">
                    <c:v>капуста</c:v>
                  </c:pt>
                  <c:pt idx="83">
                    <c:v>лук</c:v>
                  </c:pt>
                  <c:pt idx="84">
                    <c:v>мандарины</c:v>
                  </c:pt>
                  <c:pt idx="85">
                    <c:v>нектарины</c:v>
                  </c:pt>
                  <c:pt idx="86">
                    <c:v>огурцы</c:v>
                  </c:pt>
                  <c:pt idx="87">
                    <c:v>перец</c:v>
                  </c:pt>
                  <c:pt idx="88">
                    <c:v>томаты</c:v>
                  </c:pt>
                  <c:pt idx="89">
                    <c:v>яблоки</c:v>
                  </c:pt>
                </c:lvl>
                <c:lvl>
                  <c:pt idx="0">
                    <c:v>бананы и огурцы</c:v>
                  </c:pt>
                  <c:pt idx="10">
                    <c:v>вкусная еда</c:v>
                  </c:pt>
                  <c:pt idx="20">
                    <c:v>овощи фрукты</c:v>
                  </c:pt>
                  <c:pt idx="30">
                    <c:v>овощик</c:v>
                  </c:pt>
                  <c:pt idx="40">
                    <c:v>овощная лавка</c:v>
                  </c:pt>
                  <c:pt idx="50">
                    <c:v>свежая еда</c:v>
                  </c:pt>
                  <c:pt idx="60">
                    <c:v>фруктовая лавка</c:v>
                  </c:pt>
                  <c:pt idx="70">
                    <c:v>фруктовик</c:v>
                  </c:pt>
                  <c:pt idx="80">
                    <c:v>фрукты и овощи</c:v>
                  </c:pt>
                </c:lvl>
              </c:multiLvlStrCache>
            </c:multiLvlStrRef>
          </c:cat>
          <c:val>
            <c:numRef>
              <c:f>Транзакции!$M$3:$M$102</c:f>
              <c:numCache>
                <c:formatCode>#,##0</c:formatCode>
                <c:ptCount val="90"/>
                <c:pt idx="0">
                  <c:v>976.76133531612868</c:v>
                </c:pt>
                <c:pt idx="1">
                  <c:v>605.5395303547823</c:v>
                </c:pt>
                <c:pt idx="2">
                  <c:v>347.89718664990289</c:v>
                </c:pt>
                <c:pt idx="3">
                  <c:v>206.79706344143636</c:v>
                </c:pt>
                <c:pt idx="4">
                  <c:v>1061.8251838312246</c:v>
                </c:pt>
                <c:pt idx="5">
                  <c:v>1748.3847687192549</c:v>
                </c:pt>
                <c:pt idx="6">
                  <c:v>805.67377276434149</c:v>
                </c:pt>
                <c:pt idx="7">
                  <c:v>2010.1504165123229</c:v>
                </c:pt>
                <c:pt idx="8">
                  <c:v>1022.352592906934</c:v>
                </c:pt>
                <c:pt idx="9">
                  <c:v>1213.0595921963757</c:v>
                </c:pt>
                <c:pt idx="10">
                  <c:v>1171.1075911156979</c:v>
                </c:pt>
                <c:pt idx="11">
                  <c:v>767.5111140309906</c:v>
                </c:pt>
                <c:pt idx="12">
                  <c:v>380.02337285409845</c:v>
                </c:pt>
                <c:pt idx="13">
                  <c:v>279.11589671416084</c:v>
                </c:pt>
                <c:pt idx="14">
                  <c:v>978.29462856124223</c:v>
                </c:pt>
                <c:pt idx="15">
                  <c:v>2245.2895476073236</c:v>
                </c:pt>
                <c:pt idx="16">
                  <c:v>663.58287822317709</c:v>
                </c:pt>
                <c:pt idx="17">
                  <c:v>2268.634786786658</c:v>
                </c:pt>
                <c:pt idx="18">
                  <c:v>843.811529259748</c:v>
                </c:pt>
                <c:pt idx="19">
                  <c:v>1093.095367662444</c:v>
                </c:pt>
                <c:pt idx="20">
                  <c:v>1077.6848272117395</c:v>
                </c:pt>
                <c:pt idx="21">
                  <c:v>647.75833258732405</c:v>
                </c:pt>
                <c:pt idx="22">
                  <c:v>367.8210401454686</c:v>
                </c:pt>
                <c:pt idx="23">
                  <c:v>291.11760214527015</c:v>
                </c:pt>
                <c:pt idx="24">
                  <c:v>965.32928869100135</c:v>
                </c:pt>
                <c:pt idx="25">
                  <c:v>2052.2889585192929</c:v>
                </c:pt>
                <c:pt idx="26">
                  <c:v>672.43652035186835</c:v>
                </c:pt>
                <c:pt idx="27">
                  <c:v>2059.3249602052442</c:v>
                </c:pt>
                <c:pt idx="28">
                  <c:v>936.30980647308468</c:v>
                </c:pt>
                <c:pt idx="29">
                  <c:v>1152.480641271082</c:v>
                </c:pt>
                <c:pt idx="30">
                  <c:v>1200.4024105270908</c:v>
                </c:pt>
                <c:pt idx="31">
                  <c:v>728.70122080057706</c:v>
                </c:pt>
                <c:pt idx="32">
                  <c:v>394.97364272019638</c:v>
                </c:pt>
                <c:pt idx="33">
                  <c:v>231.84489044335751</c:v>
                </c:pt>
                <c:pt idx="34">
                  <c:v>1079.8255376894044</c:v>
                </c:pt>
                <c:pt idx="35">
                  <c:v>1395.9612371426872</c:v>
                </c:pt>
                <c:pt idx="36">
                  <c:v>647.23751571753849</c:v>
                </c:pt>
                <c:pt idx="37">
                  <c:v>2071.1078675626786</c:v>
                </c:pt>
                <c:pt idx="38">
                  <c:v>827.93304454403619</c:v>
                </c:pt>
                <c:pt idx="39">
                  <c:v>1147.8947111831271</c:v>
                </c:pt>
                <c:pt idx="40">
                  <c:v>1182.2021510547429</c:v>
                </c:pt>
                <c:pt idx="41">
                  <c:v>718.55097349136997</c:v>
                </c:pt>
                <c:pt idx="42">
                  <c:v>369.35439835590023</c:v>
                </c:pt>
                <c:pt idx="43">
                  <c:v>331.85974566589948</c:v>
                </c:pt>
                <c:pt idx="44">
                  <c:v>788.37504147112941</c:v>
                </c:pt>
                <c:pt idx="45">
                  <c:v>1713.7570699673074</c:v>
                </c:pt>
                <c:pt idx="46">
                  <c:v>426.04820502991214</c:v>
                </c:pt>
                <c:pt idx="47">
                  <c:v>1928.7529688152129</c:v>
                </c:pt>
                <c:pt idx="48">
                  <c:v>915.37904366144335</c:v>
                </c:pt>
                <c:pt idx="49">
                  <c:v>998.0830344892313</c:v>
                </c:pt>
                <c:pt idx="50">
                  <c:v>1283.4576872335417</c:v>
                </c:pt>
                <c:pt idx="51">
                  <c:v>730.18522056652318</c:v>
                </c:pt>
                <c:pt idx="52">
                  <c:v>471.70943845775196</c:v>
                </c:pt>
                <c:pt idx="53">
                  <c:v>255.37677244683508</c:v>
                </c:pt>
                <c:pt idx="54">
                  <c:v>1165.84672243471</c:v>
                </c:pt>
                <c:pt idx="55">
                  <c:v>2033.5600835129217</c:v>
                </c:pt>
                <c:pt idx="56">
                  <c:v>672.35870620988567</c:v>
                </c:pt>
                <c:pt idx="57">
                  <c:v>2193.0940538205609</c:v>
                </c:pt>
                <c:pt idx="58">
                  <c:v>787.49388242539101</c:v>
                </c:pt>
                <c:pt idx="59">
                  <c:v>1063.7254318732396</c:v>
                </c:pt>
                <c:pt idx="60">
                  <c:v>1217.6835953465063</c:v>
                </c:pt>
                <c:pt idx="61">
                  <c:v>827.9819772134922</c:v>
                </c:pt>
                <c:pt idx="62">
                  <c:v>515.9435630185119</c:v>
                </c:pt>
                <c:pt idx="63">
                  <c:v>234.93960319181699</c:v>
                </c:pt>
                <c:pt idx="64">
                  <c:v>1017.4360792447272</c:v>
                </c:pt>
                <c:pt idx="65">
                  <c:v>1860.8741029142145</c:v>
                </c:pt>
                <c:pt idx="66">
                  <c:v>801.8513258762506</c:v>
                </c:pt>
                <c:pt idx="67">
                  <c:v>2325.4100612676102</c:v>
                </c:pt>
                <c:pt idx="68">
                  <c:v>920.28073869923878</c:v>
                </c:pt>
                <c:pt idx="69">
                  <c:v>1180.0898315544555</c:v>
                </c:pt>
                <c:pt idx="70">
                  <c:v>1204.1548136762381</c:v>
                </c:pt>
                <c:pt idx="71">
                  <c:v>819.25075896011629</c:v>
                </c:pt>
                <c:pt idx="72">
                  <c:v>366.34025468778765</c:v>
                </c:pt>
                <c:pt idx="73">
                  <c:v>278.92043795221349</c:v>
                </c:pt>
                <c:pt idx="74">
                  <c:v>961.4594231959461</c:v>
                </c:pt>
                <c:pt idx="75">
                  <c:v>1496.0617565442617</c:v>
                </c:pt>
                <c:pt idx="76">
                  <c:v>591.57609696798943</c:v>
                </c:pt>
                <c:pt idx="77">
                  <c:v>2312.8078041545409</c:v>
                </c:pt>
                <c:pt idx="78">
                  <c:v>979.11545661256025</c:v>
                </c:pt>
                <c:pt idx="79">
                  <c:v>1091.1851728035235</c:v>
                </c:pt>
                <c:pt idx="80">
                  <c:v>1239.242167396427</c:v>
                </c:pt>
                <c:pt idx="81">
                  <c:v>672.46734129724109</c:v>
                </c:pt>
                <c:pt idx="82">
                  <c:v>372.76439788371249</c:v>
                </c:pt>
                <c:pt idx="83">
                  <c:v>233.56142370602581</c:v>
                </c:pt>
                <c:pt idx="84">
                  <c:v>800.34907717811939</c:v>
                </c:pt>
                <c:pt idx="85">
                  <c:v>1758.3347766721695</c:v>
                </c:pt>
                <c:pt idx="86">
                  <c:v>611.66146775768175</c:v>
                </c:pt>
                <c:pt idx="87">
                  <c:v>1671.5870806115076</c:v>
                </c:pt>
                <c:pt idx="88">
                  <c:v>908.90273588813159</c:v>
                </c:pt>
                <c:pt idx="89">
                  <c:v>1248.9915309702205</c:v>
                </c:pt>
              </c:numCache>
            </c:numRef>
          </c:val>
          <c:extLst>
            <c:ext xmlns:c16="http://schemas.microsoft.com/office/drawing/2014/chart" uri="{C3380CC4-5D6E-409C-BE32-E72D297353CC}">
              <c16:uniqueId val="{00000003-C94E-42F2-A9CB-9680D157AEDE}"/>
            </c:ext>
          </c:extLst>
        </c:ser>
        <c:ser>
          <c:idx val="3"/>
          <c:order val="3"/>
          <c:tx>
            <c:strRef>
              <c:f>Транзакции!$N$2</c:f>
              <c:strCache>
                <c:ptCount val="1"/>
                <c:pt idx="0">
                  <c:v>Максимум по полю Стоимость, руб</c:v>
                </c:pt>
              </c:strCache>
            </c:strRef>
          </c:tx>
          <c:spPr>
            <a:solidFill>
              <a:schemeClr val="accent4"/>
            </a:solidFill>
            <a:ln>
              <a:noFill/>
            </a:ln>
            <a:effectLst/>
          </c:spPr>
          <c:invertIfNegative val="0"/>
          <c:cat>
            <c:multiLvlStrRef>
              <c:f>Транзакции!$J$3:$J$102</c:f>
              <c:multiLvlStrCache>
                <c:ptCount val="90"/>
                <c:lvl>
                  <c:pt idx="0">
                    <c:v>апельсины</c:v>
                  </c:pt>
                  <c:pt idx="1">
                    <c:v>бананы</c:v>
                  </c:pt>
                  <c:pt idx="2">
                    <c:v>капуста</c:v>
                  </c:pt>
                  <c:pt idx="3">
                    <c:v>лук</c:v>
                  </c:pt>
                  <c:pt idx="4">
                    <c:v>мандарины</c:v>
                  </c:pt>
                  <c:pt idx="5">
                    <c:v>нектарины</c:v>
                  </c:pt>
                  <c:pt idx="6">
                    <c:v>огурцы</c:v>
                  </c:pt>
                  <c:pt idx="7">
                    <c:v>перец</c:v>
                  </c:pt>
                  <c:pt idx="8">
                    <c:v>томаты</c:v>
                  </c:pt>
                  <c:pt idx="9">
                    <c:v>яблоки</c:v>
                  </c:pt>
                  <c:pt idx="10">
                    <c:v>апельсины</c:v>
                  </c:pt>
                  <c:pt idx="11">
                    <c:v>бананы</c:v>
                  </c:pt>
                  <c:pt idx="12">
                    <c:v>капуста</c:v>
                  </c:pt>
                  <c:pt idx="13">
                    <c:v>лук</c:v>
                  </c:pt>
                  <c:pt idx="14">
                    <c:v>мандарины</c:v>
                  </c:pt>
                  <c:pt idx="15">
                    <c:v>нектарины</c:v>
                  </c:pt>
                  <c:pt idx="16">
                    <c:v>огурцы</c:v>
                  </c:pt>
                  <c:pt idx="17">
                    <c:v>перец</c:v>
                  </c:pt>
                  <c:pt idx="18">
                    <c:v>томаты</c:v>
                  </c:pt>
                  <c:pt idx="19">
                    <c:v>яблоки</c:v>
                  </c:pt>
                  <c:pt idx="20">
                    <c:v>апельсины</c:v>
                  </c:pt>
                  <c:pt idx="21">
                    <c:v>бананы</c:v>
                  </c:pt>
                  <c:pt idx="22">
                    <c:v>капуста</c:v>
                  </c:pt>
                  <c:pt idx="23">
                    <c:v>лук</c:v>
                  </c:pt>
                  <c:pt idx="24">
                    <c:v>мандарины</c:v>
                  </c:pt>
                  <c:pt idx="25">
                    <c:v>нектарины</c:v>
                  </c:pt>
                  <c:pt idx="26">
                    <c:v>огурцы</c:v>
                  </c:pt>
                  <c:pt idx="27">
                    <c:v>перец</c:v>
                  </c:pt>
                  <c:pt idx="28">
                    <c:v>томаты</c:v>
                  </c:pt>
                  <c:pt idx="29">
                    <c:v>яблоки</c:v>
                  </c:pt>
                  <c:pt idx="30">
                    <c:v>апельсины</c:v>
                  </c:pt>
                  <c:pt idx="31">
                    <c:v>бананы</c:v>
                  </c:pt>
                  <c:pt idx="32">
                    <c:v>капуста</c:v>
                  </c:pt>
                  <c:pt idx="33">
                    <c:v>лук</c:v>
                  </c:pt>
                  <c:pt idx="34">
                    <c:v>мандарины</c:v>
                  </c:pt>
                  <c:pt idx="35">
                    <c:v>нектарины</c:v>
                  </c:pt>
                  <c:pt idx="36">
                    <c:v>огурцы</c:v>
                  </c:pt>
                  <c:pt idx="37">
                    <c:v>перец</c:v>
                  </c:pt>
                  <c:pt idx="38">
                    <c:v>томаты</c:v>
                  </c:pt>
                  <c:pt idx="39">
                    <c:v>яблоки</c:v>
                  </c:pt>
                  <c:pt idx="40">
                    <c:v>апельсины</c:v>
                  </c:pt>
                  <c:pt idx="41">
                    <c:v>бананы</c:v>
                  </c:pt>
                  <c:pt idx="42">
                    <c:v>капуста</c:v>
                  </c:pt>
                  <c:pt idx="43">
                    <c:v>лук</c:v>
                  </c:pt>
                  <c:pt idx="44">
                    <c:v>мандарины</c:v>
                  </c:pt>
                  <c:pt idx="45">
                    <c:v>нектарины</c:v>
                  </c:pt>
                  <c:pt idx="46">
                    <c:v>огурцы</c:v>
                  </c:pt>
                  <c:pt idx="47">
                    <c:v>перец</c:v>
                  </c:pt>
                  <c:pt idx="48">
                    <c:v>томаты</c:v>
                  </c:pt>
                  <c:pt idx="49">
                    <c:v>яблоки</c:v>
                  </c:pt>
                  <c:pt idx="50">
                    <c:v>апельсины</c:v>
                  </c:pt>
                  <c:pt idx="51">
                    <c:v>бананы</c:v>
                  </c:pt>
                  <c:pt idx="52">
                    <c:v>капуста</c:v>
                  </c:pt>
                  <c:pt idx="53">
                    <c:v>лук</c:v>
                  </c:pt>
                  <c:pt idx="54">
                    <c:v>мандарины</c:v>
                  </c:pt>
                  <c:pt idx="55">
                    <c:v>нектарины</c:v>
                  </c:pt>
                  <c:pt idx="56">
                    <c:v>огурцы</c:v>
                  </c:pt>
                  <c:pt idx="57">
                    <c:v>перец</c:v>
                  </c:pt>
                  <c:pt idx="58">
                    <c:v>томаты</c:v>
                  </c:pt>
                  <c:pt idx="59">
                    <c:v>яблоки</c:v>
                  </c:pt>
                  <c:pt idx="60">
                    <c:v>апельсины</c:v>
                  </c:pt>
                  <c:pt idx="61">
                    <c:v>бананы</c:v>
                  </c:pt>
                  <c:pt idx="62">
                    <c:v>капуста</c:v>
                  </c:pt>
                  <c:pt idx="63">
                    <c:v>лук</c:v>
                  </c:pt>
                  <c:pt idx="64">
                    <c:v>мандарины</c:v>
                  </c:pt>
                  <c:pt idx="65">
                    <c:v>нектарины</c:v>
                  </c:pt>
                  <c:pt idx="66">
                    <c:v>огурцы</c:v>
                  </c:pt>
                  <c:pt idx="67">
                    <c:v>перец</c:v>
                  </c:pt>
                  <c:pt idx="68">
                    <c:v>томаты</c:v>
                  </c:pt>
                  <c:pt idx="69">
                    <c:v>яблоки</c:v>
                  </c:pt>
                  <c:pt idx="70">
                    <c:v>апельсины</c:v>
                  </c:pt>
                  <c:pt idx="71">
                    <c:v>бананы</c:v>
                  </c:pt>
                  <c:pt idx="72">
                    <c:v>капуста</c:v>
                  </c:pt>
                  <c:pt idx="73">
                    <c:v>лук</c:v>
                  </c:pt>
                  <c:pt idx="74">
                    <c:v>мандарины</c:v>
                  </c:pt>
                  <c:pt idx="75">
                    <c:v>нектарины</c:v>
                  </c:pt>
                  <c:pt idx="76">
                    <c:v>огурцы</c:v>
                  </c:pt>
                  <c:pt idx="77">
                    <c:v>перец</c:v>
                  </c:pt>
                  <c:pt idx="78">
                    <c:v>томаты</c:v>
                  </c:pt>
                  <c:pt idx="79">
                    <c:v>яблоки</c:v>
                  </c:pt>
                  <c:pt idx="80">
                    <c:v>апельсины</c:v>
                  </c:pt>
                  <c:pt idx="81">
                    <c:v>бананы</c:v>
                  </c:pt>
                  <c:pt idx="82">
                    <c:v>капуста</c:v>
                  </c:pt>
                  <c:pt idx="83">
                    <c:v>лук</c:v>
                  </c:pt>
                  <c:pt idx="84">
                    <c:v>мандарины</c:v>
                  </c:pt>
                  <c:pt idx="85">
                    <c:v>нектарины</c:v>
                  </c:pt>
                  <c:pt idx="86">
                    <c:v>огурцы</c:v>
                  </c:pt>
                  <c:pt idx="87">
                    <c:v>перец</c:v>
                  </c:pt>
                  <c:pt idx="88">
                    <c:v>томаты</c:v>
                  </c:pt>
                  <c:pt idx="89">
                    <c:v>яблоки</c:v>
                  </c:pt>
                </c:lvl>
                <c:lvl>
                  <c:pt idx="0">
                    <c:v>бананы и огурцы</c:v>
                  </c:pt>
                  <c:pt idx="10">
                    <c:v>вкусная еда</c:v>
                  </c:pt>
                  <c:pt idx="20">
                    <c:v>овощи фрукты</c:v>
                  </c:pt>
                  <c:pt idx="30">
                    <c:v>овощик</c:v>
                  </c:pt>
                  <c:pt idx="40">
                    <c:v>овощная лавка</c:v>
                  </c:pt>
                  <c:pt idx="50">
                    <c:v>свежая еда</c:v>
                  </c:pt>
                  <c:pt idx="60">
                    <c:v>фруктовая лавка</c:v>
                  </c:pt>
                  <c:pt idx="70">
                    <c:v>фруктовик</c:v>
                  </c:pt>
                  <c:pt idx="80">
                    <c:v>фрукты и овощи</c:v>
                  </c:pt>
                </c:lvl>
              </c:multiLvlStrCache>
            </c:multiLvlStrRef>
          </c:cat>
          <c:val>
            <c:numRef>
              <c:f>Транзакции!$N$3:$N$102</c:f>
              <c:numCache>
                <c:formatCode>#,##0</c:formatCode>
                <c:ptCount val="90"/>
                <c:pt idx="0">
                  <c:v>1945.2495925392368</c:v>
                </c:pt>
                <c:pt idx="1">
                  <c:v>1339.2564681363092</c:v>
                </c:pt>
                <c:pt idx="2">
                  <c:v>685.72744553402208</c:v>
                </c:pt>
                <c:pt idx="3">
                  <c:v>469.70312210245515</c:v>
                </c:pt>
                <c:pt idx="4">
                  <c:v>1990.4506623511732</c:v>
                </c:pt>
                <c:pt idx="5">
                  <c:v>3154.7559624250712</c:v>
                </c:pt>
                <c:pt idx="6">
                  <c:v>1260.7729916417154</c:v>
                </c:pt>
                <c:pt idx="7">
                  <c:v>3960.3330655698683</c:v>
                </c:pt>
                <c:pt idx="8">
                  <c:v>1597.5264143404058</c:v>
                </c:pt>
                <c:pt idx="9">
                  <c:v>2081.7120214871161</c:v>
                </c:pt>
                <c:pt idx="10">
                  <c:v>2144.1223949225673</c:v>
                </c:pt>
                <c:pt idx="11">
                  <c:v>1383.4510171715649</c:v>
                </c:pt>
                <c:pt idx="12">
                  <c:v>778.06318075653519</c:v>
                </c:pt>
                <c:pt idx="13">
                  <c:v>476.27054876257029</c:v>
                </c:pt>
                <c:pt idx="14">
                  <c:v>1834.0132208176315</c:v>
                </c:pt>
                <c:pt idx="15">
                  <c:v>3489.9280051264482</c:v>
                </c:pt>
                <c:pt idx="16">
                  <c:v>1226.9594363966439</c:v>
                </c:pt>
                <c:pt idx="17">
                  <c:v>3995.7436432708528</c:v>
                </c:pt>
                <c:pt idx="18">
                  <c:v>1516.1740171965107</c:v>
                </c:pt>
                <c:pt idx="19">
                  <c:v>2178.5980721134124</c:v>
                </c:pt>
                <c:pt idx="20">
                  <c:v>2251.8914056156509</c:v>
                </c:pt>
                <c:pt idx="21">
                  <c:v>1281.4545856495902</c:v>
                </c:pt>
                <c:pt idx="22">
                  <c:v>762.87054289729883</c:v>
                </c:pt>
                <c:pt idx="23">
                  <c:v>495.26344610603292</c:v>
                </c:pt>
                <c:pt idx="24">
                  <c:v>1950.3406973456258</c:v>
                </c:pt>
                <c:pt idx="25">
                  <c:v>3501.1167433682899</c:v>
                </c:pt>
                <c:pt idx="26">
                  <c:v>1264.4476281725395</c:v>
                </c:pt>
                <c:pt idx="27">
                  <c:v>3977.0096780521762</c:v>
                </c:pt>
                <c:pt idx="28">
                  <c:v>1587.169846950756</c:v>
                </c:pt>
                <c:pt idx="29">
                  <c:v>2057.5802933002064</c:v>
                </c:pt>
                <c:pt idx="30">
                  <c:v>2233.0484348104087</c:v>
                </c:pt>
                <c:pt idx="31">
                  <c:v>1366.4208356099259</c:v>
                </c:pt>
                <c:pt idx="32">
                  <c:v>729.26661258376168</c:v>
                </c:pt>
                <c:pt idx="33">
                  <c:v>492.4098005392521</c:v>
                </c:pt>
                <c:pt idx="34">
                  <c:v>1881.9255745230873</c:v>
                </c:pt>
                <c:pt idx="35">
                  <c:v>3437.718526684293</c:v>
                </c:pt>
                <c:pt idx="36">
                  <c:v>1284.6533980944221</c:v>
                </c:pt>
                <c:pt idx="37">
                  <c:v>3824.3223246908124</c:v>
                </c:pt>
                <c:pt idx="38">
                  <c:v>1570.1255659161343</c:v>
                </c:pt>
                <c:pt idx="39">
                  <c:v>2126.2577772846489</c:v>
                </c:pt>
                <c:pt idx="40">
                  <c:v>2335.9990862977734</c:v>
                </c:pt>
                <c:pt idx="41">
                  <c:v>1376.1675924347348</c:v>
                </c:pt>
                <c:pt idx="42">
                  <c:v>773.41328972142878</c:v>
                </c:pt>
                <c:pt idx="43">
                  <c:v>493.84923272989613</c:v>
                </c:pt>
                <c:pt idx="44">
                  <c:v>1729.7568686425038</c:v>
                </c:pt>
                <c:pt idx="45">
                  <c:v>3536.0083262041348</c:v>
                </c:pt>
                <c:pt idx="46">
                  <c:v>1250.441652998579</c:v>
                </c:pt>
                <c:pt idx="47">
                  <c:v>3927.5493098222969</c:v>
                </c:pt>
                <c:pt idx="48">
                  <c:v>1572.7376735291314</c:v>
                </c:pt>
                <c:pt idx="49">
                  <c:v>2181.6553292079416</c:v>
                </c:pt>
                <c:pt idx="50">
                  <c:v>2318.8106412020106</c:v>
                </c:pt>
                <c:pt idx="51">
                  <c:v>1370.1743698671794</c:v>
                </c:pt>
                <c:pt idx="52">
                  <c:v>798.64291929727176</c:v>
                </c:pt>
                <c:pt idx="53">
                  <c:v>443.32913810172772</c:v>
                </c:pt>
                <c:pt idx="54">
                  <c:v>1971.5860113237025</c:v>
                </c:pt>
                <c:pt idx="55">
                  <c:v>3445.6834955886834</c:v>
                </c:pt>
                <c:pt idx="56">
                  <c:v>1296.4032853486888</c:v>
                </c:pt>
                <c:pt idx="57">
                  <c:v>3998.9207811895185</c:v>
                </c:pt>
                <c:pt idx="58">
                  <c:v>1588.2709150360765</c:v>
                </c:pt>
                <c:pt idx="59">
                  <c:v>2191.9338349311001</c:v>
                </c:pt>
                <c:pt idx="60">
                  <c:v>2382.0235798871208</c:v>
                </c:pt>
                <c:pt idx="61">
                  <c:v>1315.6412103940024</c:v>
                </c:pt>
                <c:pt idx="62">
                  <c:v>796.74731354268192</c:v>
                </c:pt>
                <c:pt idx="63">
                  <c:v>496.68152840205585</c:v>
                </c:pt>
                <c:pt idx="64">
                  <c:v>1867.5308852516082</c:v>
                </c:pt>
                <c:pt idx="65">
                  <c:v>3574.8652732581586</c:v>
                </c:pt>
                <c:pt idx="66">
                  <c:v>1244.5024506500829</c:v>
                </c:pt>
                <c:pt idx="67">
                  <c:v>3842.5795677990445</c:v>
                </c:pt>
                <c:pt idx="68">
                  <c:v>1505.1762308642069</c:v>
                </c:pt>
                <c:pt idx="69">
                  <c:v>2114.0617045841686</c:v>
                </c:pt>
                <c:pt idx="70">
                  <c:v>2270.4311077566194</c:v>
                </c:pt>
                <c:pt idx="71">
                  <c:v>1339.9380801806774</c:v>
                </c:pt>
                <c:pt idx="72">
                  <c:v>695.06262349099597</c:v>
                </c:pt>
                <c:pt idx="73">
                  <c:v>491.86737297944222</c:v>
                </c:pt>
                <c:pt idx="74">
                  <c:v>1891.909736918376</c:v>
                </c:pt>
                <c:pt idx="75">
                  <c:v>3499.3756570956621</c:v>
                </c:pt>
                <c:pt idx="76">
                  <c:v>1075.5546622881293</c:v>
                </c:pt>
                <c:pt idx="77">
                  <c:v>3945.870253188707</c:v>
                </c:pt>
                <c:pt idx="78">
                  <c:v>1597.5871709448234</c:v>
                </c:pt>
                <c:pt idx="79">
                  <c:v>2163.6118203223182</c:v>
                </c:pt>
                <c:pt idx="80">
                  <c:v>2160.9020712391457</c:v>
                </c:pt>
                <c:pt idx="81">
                  <c:v>1391.9918139002552</c:v>
                </c:pt>
                <c:pt idx="82">
                  <c:v>797.15284805632541</c:v>
                </c:pt>
                <c:pt idx="83">
                  <c:v>483.06398773516992</c:v>
                </c:pt>
                <c:pt idx="84">
                  <c:v>1793.5289006856844</c:v>
                </c:pt>
                <c:pt idx="85">
                  <c:v>3366.4169809958785</c:v>
                </c:pt>
                <c:pt idx="86">
                  <c:v>1232.9200938999406</c:v>
                </c:pt>
                <c:pt idx="87">
                  <c:v>3633.4857799403339</c:v>
                </c:pt>
                <c:pt idx="88">
                  <c:v>1521.4319062045224</c:v>
                </c:pt>
                <c:pt idx="89">
                  <c:v>2140.2645696355466</c:v>
                </c:pt>
              </c:numCache>
            </c:numRef>
          </c:val>
          <c:extLst>
            <c:ext xmlns:c16="http://schemas.microsoft.com/office/drawing/2014/chart" uri="{C3380CC4-5D6E-409C-BE32-E72D297353CC}">
              <c16:uniqueId val="{00000004-C94E-42F2-A9CB-9680D157AEDE}"/>
            </c:ext>
          </c:extLst>
        </c:ser>
        <c:ser>
          <c:idx val="4"/>
          <c:order val="4"/>
          <c:tx>
            <c:strRef>
              <c:f>Транзакции!$O$2</c:f>
              <c:strCache>
                <c:ptCount val="1"/>
                <c:pt idx="0">
                  <c:v>Минимум по полю Стоимость, руб</c:v>
                </c:pt>
              </c:strCache>
            </c:strRef>
          </c:tx>
          <c:spPr>
            <a:solidFill>
              <a:schemeClr val="accent5"/>
            </a:solidFill>
            <a:ln>
              <a:noFill/>
            </a:ln>
            <a:effectLst/>
          </c:spPr>
          <c:invertIfNegative val="0"/>
          <c:cat>
            <c:multiLvlStrRef>
              <c:f>Транзакции!$J$3:$J$102</c:f>
              <c:multiLvlStrCache>
                <c:ptCount val="90"/>
                <c:lvl>
                  <c:pt idx="0">
                    <c:v>апельсины</c:v>
                  </c:pt>
                  <c:pt idx="1">
                    <c:v>бананы</c:v>
                  </c:pt>
                  <c:pt idx="2">
                    <c:v>капуста</c:v>
                  </c:pt>
                  <c:pt idx="3">
                    <c:v>лук</c:v>
                  </c:pt>
                  <c:pt idx="4">
                    <c:v>мандарины</c:v>
                  </c:pt>
                  <c:pt idx="5">
                    <c:v>нектарины</c:v>
                  </c:pt>
                  <c:pt idx="6">
                    <c:v>огурцы</c:v>
                  </c:pt>
                  <c:pt idx="7">
                    <c:v>перец</c:v>
                  </c:pt>
                  <c:pt idx="8">
                    <c:v>томаты</c:v>
                  </c:pt>
                  <c:pt idx="9">
                    <c:v>яблоки</c:v>
                  </c:pt>
                  <c:pt idx="10">
                    <c:v>апельсины</c:v>
                  </c:pt>
                  <c:pt idx="11">
                    <c:v>бананы</c:v>
                  </c:pt>
                  <c:pt idx="12">
                    <c:v>капуста</c:v>
                  </c:pt>
                  <c:pt idx="13">
                    <c:v>лук</c:v>
                  </c:pt>
                  <c:pt idx="14">
                    <c:v>мандарины</c:v>
                  </c:pt>
                  <c:pt idx="15">
                    <c:v>нектарины</c:v>
                  </c:pt>
                  <c:pt idx="16">
                    <c:v>огурцы</c:v>
                  </c:pt>
                  <c:pt idx="17">
                    <c:v>перец</c:v>
                  </c:pt>
                  <c:pt idx="18">
                    <c:v>томаты</c:v>
                  </c:pt>
                  <c:pt idx="19">
                    <c:v>яблоки</c:v>
                  </c:pt>
                  <c:pt idx="20">
                    <c:v>апельсины</c:v>
                  </c:pt>
                  <c:pt idx="21">
                    <c:v>бананы</c:v>
                  </c:pt>
                  <c:pt idx="22">
                    <c:v>капуста</c:v>
                  </c:pt>
                  <c:pt idx="23">
                    <c:v>лук</c:v>
                  </c:pt>
                  <c:pt idx="24">
                    <c:v>мандарины</c:v>
                  </c:pt>
                  <c:pt idx="25">
                    <c:v>нектарины</c:v>
                  </c:pt>
                  <c:pt idx="26">
                    <c:v>огурцы</c:v>
                  </c:pt>
                  <c:pt idx="27">
                    <c:v>перец</c:v>
                  </c:pt>
                  <c:pt idx="28">
                    <c:v>томаты</c:v>
                  </c:pt>
                  <c:pt idx="29">
                    <c:v>яблоки</c:v>
                  </c:pt>
                  <c:pt idx="30">
                    <c:v>апельсины</c:v>
                  </c:pt>
                  <c:pt idx="31">
                    <c:v>бананы</c:v>
                  </c:pt>
                  <c:pt idx="32">
                    <c:v>капуста</c:v>
                  </c:pt>
                  <c:pt idx="33">
                    <c:v>лук</c:v>
                  </c:pt>
                  <c:pt idx="34">
                    <c:v>мандарины</c:v>
                  </c:pt>
                  <c:pt idx="35">
                    <c:v>нектарины</c:v>
                  </c:pt>
                  <c:pt idx="36">
                    <c:v>огурцы</c:v>
                  </c:pt>
                  <c:pt idx="37">
                    <c:v>перец</c:v>
                  </c:pt>
                  <c:pt idx="38">
                    <c:v>томаты</c:v>
                  </c:pt>
                  <c:pt idx="39">
                    <c:v>яблоки</c:v>
                  </c:pt>
                  <c:pt idx="40">
                    <c:v>апельсины</c:v>
                  </c:pt>
                  <c:pt idx="41">
                    <c:v>бананы</c:v>
                  </c:pt>
                  <c:pt idx="42">
                    <c:v>капуста</c:v>
                  </c:pt>
                  <c:pt idx="43">
                    <c:v>лук</c:v>
                  </c:pt>
                  <c:pt idx="44">
                    <c:v>мандарины</c:v>
                  </c:pt>
                  <c:pt idx="45">
                    <c:v>нектарины</c:v>
                  </c:pt>
                  <c:pt idx="46">
                    <c:v>огурцы</c:v>
                  </c:pt>
                  <c:pt idx="47">
                    <c:v>перец</c:v>
                  </c:pt>
                  <c:pt idx="48">
                    <c:v>томаты</c:v>
                  </c:pt>
                  <c:pt idx="49">
                    <c:v>яблоки</c:v>
                  </c:pt>
                  <c:pt idx="50">
                    <c:v>апельсины</c:v>
                  </c:pt>
                  <c:pt idx="51">
                    <c:v>бананы</c:v>
                  </c:pt>
                  <c:pt idx="52">
                    <c:v>капуста</c:v>
                  </c:pt>
                  <c:pt idx="53">
                    <c:v>лук</c:v>
                  </c:pt>
                  <c:pt idx="54">
                    <c:v>мандарины</c:v>
                  </c:pt>
                  <c:pt idx="55">
                    <c:v>нектарины</c:v>
                  </c:pt>
                  <c:pt idx="56">
                    <c:v>огурцы</c:v>
                  </c:pt>
                  <c:pt idx="57">
                    <c:v>перец</c:v>
                  </c:pt>
                  <c:pt idx="58">
                    <c:v>томаты</c:v>
                  </c:pt>
                  <c:pt idx="59">
                    <c:v>яблоки</c:v>
                  </c:pt>
                  <c:pt idx="60">
                    <c:v>апельсины</c:v>
                  </c:pt>
                  <c:pt idx="61">
                    <c:v>бананы</c:v>
                  </c:pt>
                  <c:pt idx="62">
                    <c:v>капуста</c:v>
                  </c:pt>
                  <c:pt idx="63">
                    <c:v>лук</c:v>
                  </c:pt>
                  <c:pt idx="64">
                    <c:v>мандарины</c:v>
                  </c:pt>
                  <c:pt idx="65">
                    <c:v>нектарины</c:v>
                  </c:pt>
                  <c:pt idx="66">
                    <c:v>огурцы</c:v>
                  </c:pt>
                  <c:pt idx="67">
                    <c:v>перец</c:v>
                  </c:pt>
                  <c:pt idx="68">
                    <c:v>томаты</c:v>
                  </c:pt>
                  <c:pt idx="69">
                    <c:v>яблоки</c:v>
                  </c:pt>
                  <c:pt idx="70">
                    <c:v>апельсины</c:v>
                  </c:pt>
                  <c:pt idx="71">
                    <c:v>бананы</c:v>
                  </c:pt>
                  <c:pt idx="72">
                    <c:v>капуста</c:v>
                  </c:pt>
                  <c:pt idx="73">
                    <c:v>лук</c:v>
                  </c:pt>
                  <c:pt idx="74">
                    <c:v>мандарины</c:v>
                  </c:pt>
                  <c:pt idx="75">
                    <c:v>нектарины</c:v>
                  </c:pt>
                  <c:pt idx="76">
                    <c:v>огурцы</c:v>
                  </c:pt>
                  <c:pt idx="77">
                    <c:v>перец</c:v>
                  </c:pt>
                  <c:pt idx="78">
                    <c:v>томаты</c:v>
                  </c:pt>
                  <c:pt idx="79">
                    <c:v>яблоки</c:v>
                  </c:pt>
                  <c:pt idx="80">
                    <c:v>апельсины</c:v>
                  </c:pt>
                  <c:pt idx="81">
                    <c:v>бананы</c:v>
                  </c:pt>
                  <c:pt idx="82">
                    <c:v>капуста</c:v>
                  </c:pt>
                  <c:pt idx="83">
                    <c:v>лук</c:v>
                  </c:pt>
                  <c:pt idx="84">
                    <c:v>мандарины</c:v>
                  </c:pt>
                  <c:pt idx="85">
                    <c:v>нектарины</c:v>
                  </c:pt>
                  <c:pt idx="86">
                    <c:v>огурцы</c:v>
                  </c:pt>
                  <c:pt idx="87">
                    <c:v>перец</c:v>
                  </c:pt>
                  <c:pt idx="88">
                    <c:v>томаты</c:v>
                  </c:pt>
                  <c:pt idx="89">
                    <c:v>яблоки</c:v>
                  </c:pt>
                </c:lvl>
                <c:lvl>
                  <c:pt idx="0">
                    <c:v>бананы и огурцы</c:v>
                  </c:pt>
                  <c:pt idx="10">
                    <c:v>вкусная еда</c:v>
                  </c:pt>
                  <c:pt idx="20">
                    <c:v>овощи фрукты</c:v>
                  </c:pt>
                  <c:pt idx="30">
                    <c:v>овощик</c:v>
                  </c:pt>
                  <c:pt idx="40">
                    <c:v>овощная лавка</c:v>
                  </c:pt>
                  <c:pt idx="50">
                    <c:v>свежая еда</c:v>
                  </c:pt>
                  <c:pt idx="60">
                    <c:v>фруктовая лавка</c:v>
                  </c:pt>
                  <c:pt idx="70">
                    <c:v>фруктовик</c:v>
                  </c:pt>
                  <c:pt idx="80">
                    <c:v>фрукты и овощи</c:v>
                  </c:pt>
                </c:lvl>
              </c:multiLvlStrCache>
            </c:multiLvlStrRef>
          </c:cat>
          <c:val>
            <c:numRef>
              <c:f>Транзакции!$O$3:$O$102</c:f>
              <c:numCache>
                <c:formatCode>#,##0</c:formatCode>
                <c:ptCount val="90"/>
                <c:pt idx="0">
                  <c:v>156.95395417494836</c:v>
                </c:pt>
                <c:pt idx="1">
                  <c:v>64.966782352071121</c:v>
                </c:pt>
                <c:pt idx="2">
                  <c:v>37.700715258314837</c:v>
                </c:pt>
                <c:pt idx="3">
                  <c:v>14.849603452498805</c:v>
                </c:pt>
                <c:pt idx="4">
                  <c:v>65.305973999460193</c:v>
                </c:pt>
                <c:pt idx="5">
                  <c:v>153.71544035157308</c:v>
                </c:pt>
                <c:pt idx="6">
                  <c:v>63.294113515249869</c:v>
                </c:pt>
                <c:pt idx="7">
                  <c:v>368.40892296728168</c:v>
                </c:pt>
                <c:pt idx="8">
                  <c:v>324.61563404411294</c:v>
                </c:pt>
                <c:pt idx="9">
                  <c:v>83.289898910667588</c:v>
                </c:pt>
                <c:pt idx="10">
                  <c:v>430.10803290923866</c:v>
                </c:pt>
                <c:pt idx="11">
                  <c:v>52.351849981420031</c:v>
                </c:pt>
                <c:pt idx="12">
                  <c:v>36.559217581152282</c:v>
                </c:pt>
                <c:pt idx="13">
                  <c:v>15.821646892780461</c:v>
                </c:pt>
                <c:pt idx="14">
                  <c:v>176.03556366948391</c:v>
                </c:pt>
                <c:pt idx="15">
                  <c:v>318.8868288966475</c:v>
                </c:pt>
                <c:pt idx="16">
                  <c:v>123.05443281144512</c:v>
                </c:pt>
                <c:pt idx="17">
                  <c:v>213.69013958263605</c:v>
                </c:pt>
                <c:pt idx="18">
                  <c:v>41.309131066119633</c:v>
                </c:pt>
                <c:pt idx="19">
                  <c:v>78.709362550171619</c:v>
                </c:pt>
                <c:pt idx="20">
                  <c:v>165.62929226483655</c:v>
                </c:pt>
                <c:pt idx="21">
                  <c:v>107.50148623374203</c:v>
                </c:pt>
                <c:pt idx="22">
                  <c:v>32.266237392014659</c:v>
                </c:pt>
                <c:pt idx="23">
                  <c:v>44.537732928154661</c:v>
                </c:pt>
                <c:pt idx="24">
                  <c:v>91.967602951287674</c:v>
                </c:pt>
                <c:pt idx="25">
                  <c:v>366.04912130994217</c:v>
                </c:pt>
                <c:pt idx="26">
                  <c:v>68.452085658414958</c:v>
                </c:pt>
                <c:pt idx="27">
                  <c:v>118.68215128993734</c:v>
                </c:pt>
                <c:pt idx="28">
                  <c:v>73.736034168163641</c:v>
                </c:pt>
                <c:pt idx="29">
                  <c:v>168.28468249397162</c:v>
                </c:pt>
                <c:pt idx="30">
                  <c:v>453.12471727814966</c:v>
                </c:pt>
                <c:pt idx="31">
                  <c:v>76.052121532628263</c:v>
                </c:pt>
                <c:pt idx="32">
                  <c:v>84.465906223756789</c:v>
                </c:pt>
                <c:pt idx="33">
                  <c:v>23.928534356869669</c:v>
                </c:pt>
                <c:pt idx="34">
                  <c:v>209.22495552935229</c:v>
                </c:pt>
                <c:pt idx="35">
                  <c:v>117.02661804646624</c:v>
                </c:pt>
                <c:pt idx="36">
                  <c:v>115.88876891333258</c:v>
                </c:pt>
                <c:pt idx="37">
                  <c:v>208.47425528087231</c:v>
                </c:pt>
                <c:pt idx="38">
                  <c:v>71.249711345593184</c:v>
                </c:pt>
                <c:pt idx="39">
                  <c:v>55.494073042487784</c:v>
                </c:pt>
                <c:pt idx="40">
                  <c:v>114.36762190172811</c:v>
                </c:pt>
                <c:pt idx="41">
                  <c:v>58.434487511413224</c:v>
                </c:pt>
                <c:pt idx="42">
                  <c:v>23.457680778203454</c:v>
                </c:pt>
                <c:pt idx="43">
                  <c:v>123.91992904794407</c:v>
                </c:pt>
                <c:pt idx="44">
                  <c:v>61.535479235187765</c:v>
                </c:pt>
                <c:pt idx="45">
                  <c:v>114.27708587586851</c:v>
                </c:pt>
                <c:pt idx="46">
                  <c:v>48.906834774092104</c:v>
                </c:pt>
                <c:pt idx="47">
                  <c:v>132.31999538381976</c:v>
                </c:pt>
                <c:pt idx="48">
                  <c:v>103.37595941619347</c:v>
                </c:pt>
                <c:pt idx="49">
                  <c:v>63.82937326017823</c:v>
                </c:pt>
                <c:pt idx="50">
                  <c:v>122.69296898159125</c:v>
                </c:pt>
                <c:pt idx="51">
                  <c:v>62.27753630383576</c:v>
                </c:pt>
                <c:pt idx="52">
                  <c:v>92.119895556419721</c:v>
                </c:pt>
                <c:pt idx="53">
                  <c:v>81.145400524569794</c:v>
                </c:pt>
                <c:pt idx="54">
                  <c:v>129.23005038851406</c:v>
                </c:pt>
                <c:pt idx="55">
                  <c:v>220.3903950288076</c:v>
                </c:pt>
                <c:pt idx="56">
                  <c:v>40.953711483411119</c:v>
                </c:pt>
                <c:pt idx="57">
                  <c:v>422.07253076268751</c:v>
                </c:pt>
                <c:pt idx="58">
                  <c:v>110.62799321059957</c:v>
                </c:pt>
                <c:pt idx="59">
                  <c:v>60.604565125933291</c:v>
                </c:pt>
                <c:pt idx="60">
                  <c:v>73.651862652757472</c:v>
                </c:pt>
                <c:pt idx="61">
                  <c:v>119.65503747736743</c:v>
                </c:pt>
                <c:pt idx="62">
                  <c:v>80.503093099233269</c:v>
                </c:pt>
                <c:pt idx="63">
                  <c:v>37.47242677594226</c:v>
                </c:pt>
                <c:pt idx="64">
                  <c:v>108.11582033824348</c:v>
                </c:pt>
                <c:pt idx="65">
                  <c:v>103.47582614775267</c:v>
                </c:pt>
                <c:pt idx="66">
                  <c:v>64.368226699791904</c:v>
                </c:pt>
                <c:pt idx="67">
                  <c:v>371.19831318431881</c:v>
                </c:pt>
                <c:pt idx="68">
                  <c:v>83.416659782729141</c:v>
                </c:pt>
                <c:pt idx="69">
                  <c:v>135.62679265573891</c:v>
                </c:pt>
                <c:pt idx="70">
                  <c:v>73.664525658973574</c:v>
                </c:pt>
                <c:pt idx="71">
                  <c:v>66.028058242269296</c:v>
                </c:pt>
                <c:pt idx="72">
                  <c:v>33.310847493646648</c:v>
                </c:pt>
                <c:pt idx="73">
                  <c:v>27.531922262185926</c:v>
                </c:pt>
                <c:pt idx="74">
                  <c:v>75.333936926021892</c:v>
                </c:pt>
                <c:pt idx="75">
                  <c:v>235.84046607957177</c:v>
                </c:pt>
                <c:pt idx="76">
                  <c:v>72.841634117222071</c:v>
                </c:pt>
                <c:pt idx="77">
                  <c:v>190.61555193228753</c:v>
                </c:pt>
                <c:pt idx="78">
                  <c:v>329.31626877380302</c:v>
                </c:pt>
                <c:pt idx="79">
                  <c:v>64.881258283560598</c:v>
                </c:pt>
                <c:pt idx="80">
                  <c:v>333.4388440359142</c:v>
                </c:pt>
                <c:pt idx="81">
                  <c:v>42.908726932286591</c:v>
                </c:pt>
                <c:pt idx="82">
                  <c:v>26.970679466394394</c:v>
                </c:pt>
                <c:pt idx="83">
                  <c:v>43.650965952113701</c:v>
                </c:pt>
                <c:pt idx="84">
                  <c:v>65.637418914365426</c:v>
                </c:pt>
                <c:pt idx="85">
                  <c:v>197.07099737137383</c:v>
                </c:pt>
                <c:pt idx="86">
                  <c:v>34.001470695315199</c:v>
                </c:pt>
                <c:pt idx="87">
                  <c:v>413.99526508801262</c:v>
                </c:pt>
                <c:pt idx="88">
                  <c:v>74.134956879858535</c:v>
                </c:pt>
                <c:pt idx="89">
                  <c:v>391.71315473546866</c:v>
                </c:pt>
              </c:numCache>
            </c:numRef>
          </c:val>
          <c:extLst>
            <c:ext xmlns:c16="http://schemas.microsoft.com/office/drawing/2014/chart" uri="{C3380CC4-5D6E-409C-BE32-E72D297353CC}">
              <c16:uniqueId val="{00000005-C94E-42F2-A9CB-9680D157AEDE}"/>
            </c:ext>
          </c:extLst>
        </c:ser>
        <c:ser>
          <c:idx val="5"/>
          <c:order val="5"/>
          <c:tx>
            <c:strRef>
              <c:f>Транзакции!$P$2</c:f>
              <c:strCache>
                <c:ptCount val="1"/>
                <c:pt idx="0">
                  <c:v>Смещенное отклонение по полю Стоимость, руб3</c:v>
                </c:pt>
              </c:strCache>
            </c:strRef>
          </c:tx>
          <c:spPr>
            <a:solidFill>
              <a:schemeClr val="accent6"/>
            </a:solidFill>
            <a:ln>
              <a:noFill/>
            </a:ln>
            <a:effectLst/>
          </c:spPr>
          <c:invertIfNegative val="0"/>
          <c:cat>
            <c:multiLvlStrRef>
              <c:f>Транзакции!$J$3:$J$102</c:f>
              <c:multiLvlStrCache>
                <c:ptCount val="90"/>
                <c:lvl>
                  <c:pt idx="0">
                    <c:v>апельсины</c:v>
                  </c:pt>
                  <c:pt idx="1">
                    <c:v>бананы</c:v>
                  </c:pt>
                  <c:pt idx="2">
                    <c:v>капуста</c:v>
                  </c:pt>
                  <c:pt idx="3">
                    <c:v>лук</c:v>
                  </c:pt>
                  <c:pt idx="4">
                    <c:v>мандарины</c:v>
                  </c:pt>
                  <c:pt idx="5">
                    <c:v>нектарины</c:v>
                  </c:pt>
                  <c:pt idx="6">
                    <c:v>огурцы</c:v>
                  </c:pt>
                  <c:pt idx="7">
                    <c:v>перец</c:v>
                  </c:pt>
                  <c:pt idx="8">
                    <c:v>томаты</c:v>
                  </c:pt>
                  <c:pt idx="9">
                    <c:v>яблоки</c:v>
                  </c:pt>
                  <c:pt idx="10">
                    <c:v>апельсины</c:v>
                  </c:pt>
                  <c:pt idx="11">
                    <c:v>бананы</c:v>
                  </c:pt>
                  <c:pt idx="12">
                    <c:v>капуста</c:v>
                  </c:pt>
                  <c:pt idx="13">
                    <c:v>лук</c:v>
                  </c:pt>
                  <c:pt idx="14">
                    <c:v>мандарины</c:v>
                  </c:pt>
                  <c:pt idx="15">
                    <c:v>нектарины</c:v>
                  </c:pt>
                  <c:pt idx="16">
                    <c:v>огурцы</c:v>
                  </c:pt>
                  <c:pt idx="17">
                    <c:v>перец</c:v>
                  </c:pt>
                  <c:pt idx="18">
                    <c:v>томаты</c:v>
                  </c:pt>
                  <c:pt idx="19">
                    <c:v>яблоки</c:v>
                  </c:pt>
                  <c:pt idx="20">
                    <c:v>апельсины</c:v>
                  </c:pt>
                  <c:pt idx="21">
                    <c:v>бананы</c:v>
                  </c:pt>
                  <c:pt idx="22">
                    <c:v>капуста</c:v>
                  </c:pt>
                  <c:pt idx="23">
                    <c:v>лук</c:v>
                  </c:pt>
                  <c:pt idx="24">
                    <c:v>мандарины</c:v>
                  </c:pt>
                  <c:pt idx="25">
                    <c:v>нектарины</c:v>
                  </c:pt>
                  <c:pt idx="26">
                    <c:v>огурцы</c:v>
                  </c:pt>
                  <c:pt idx="27">
                    <c:v>перец</c:v>
                  </c:pt>
                  <c:pt idx="28">
                    <c:v>томаты</c:v>
                  </c:pt>
                  <c:pt idx="29">
                    <c:v>яблоки</c:v>
                  </c:pt>
                  <c:pt idx="30">
                    <c:v>апельсины</c:v>
                  </c:pt>
                  <c:pt idx="31">
                    <c:v>бананы</c:v>
                  </c:pt>
                  <c:pt idx="32">
                    <c:v>капуста</c:v>
                  </c:pt>
                  <c:pt idx="33">
                    <c:v>лук</c:v>
                  </c:pt>
                  <c:pt idx="34">
                    <c:v>мандарины</c:v>
                  </c:pt>
                  <c:pt idx="35">
                    <c:v>нектарины</c:v>
                  </c:pt>
                  <c:pt idx="36">
                    <c:v>огурцы</c:v>
                  </c:pt>
                  <c:pt idx="37">
                    <c:v>перец</c:v>
                  </c:pt>
                  <c:pt idx="38">
                    <c:v>томаты</c:v>
                  </c:pt>
                  <c:pt idx="39">
                    <c:v>яблоки</c:v>
                  </c:pt>
                  <c:pt idx="40">
                    <c:v>апельсины</c:v>
                  </c:pt>
                  <c:pt idx="41">
                    <c:v>бананы</c:v>
                  </c:pt>
                  <c:pt idx="42">
                    <c:v>капуста</c:v>
                  </c:pt>
                  <c:pt idx="43">
                    <c:v>лук</c:v>
                  </c:pt>
                  <c:pt idx="44">
                    <c:v>мандарины</c:v>
                  </c:pt>
                  <c:pt idx="45">
                    <c:v>нектарины</c:v>
                  </c:pt>
                  <c:pt idx="46">
                    <c:v>огурцы</c:v>
                  </c:pt>
                  <c:pt idx="47">
                    <c:v>перец</c:v>
                  </c:pt>
                  <c:pt idx="48">
                    <c:v>томаты</c:v>
                  </c:pt>
                  <c:pt idx="49">
                    <c:v>яблоки</c:v>
                  </c:pt>
                  <c:pt idx="50">
                    <c:v>апельсины</c:v>
                  </c:pt>
                  <c:pt idx="51">
                    <c:v>бананы</c:v>
                  </c:pt>
                  <c:pt idx="52">
                    <c:v>капуста</c:v>
                  </c:pt>
                  <c:pt idx="53">
                    <c:v>лук</c:v>
                  </c:pt>
                  <c:pt idx="54">
                    <c:v>мандарины</c:v>
                  </c:pt>
                  <c:pt idx="55">
                    <c:v>нектарины</c:v>
                  </c:pt>
                  <c:pt idx="56">
                    <c:v>огурцы</c:v>
                  </c:pt>
                  <c:pt idx="57">
                    <c:v>перец</c:v>
                  </c:pt>
                  <c:pt idx="58">
                    <c:v>томаты</c:v>
                  </c:pt>
                  <c:pt idx="59">
                    <c:v>яблоки</c:v>
                  </c:pt>
                  <c:pt idx="60">
                    <c:v>апельсины</c:v>
                  </c:pt>
                  <c:pt idx="61">
                    <c:v>бананы</c:v>
                  </c:pt>
                  <c:pt idx="62">
                    <c:v>капуста</c:v>
                  </c:pt>
                  <c:pt idx="63">
                    <c:v>лук</c:v>
                  </c:pt>
                  <c:pt idx="64">
                    <c:v>мандарины</c:v>
                  </c:pt>
                  <c:pt idx="65">
                    <c:v>нектарины</c:v>
                  </c:pt>
                  <c:pt idx="66">
                    <c:v>огурцы</c:v>
                  </c:pt>
                  <c:pt idx="67">
                    <c:v>перец</c:v>
                  </c:pt>
                  <c:pt idx="68">
                    <c:v>томаты</c:v>
                  </c:pt>
                  <c:pt idx="69">
                    <c:v>яблоки</c:v>
                  </c:pt>
                  <c:pt idx="70">
                    <c:v>апельсины</c:v>
                  </c:pt>
                  <c:pt idx="71">
                    <c:v>бананы</c:v>
                  </c:pt>
                  <c:pt idx="72">
                    <c:v>капуста</c:v>
                  </c:pt>
                  <c:pt idx="73">
                    <c:v>лук</c:v>
                  </c:pt>
                  <c:pt idx="74">
                    <c:v>мандарины</c:v>
                  </c:pt>
                  <c:pt idx="75">
                    <c:v>нектарины</c:v>
                  </c:pt>
                  <c:pt idx="76">
                    <c:v>огурцы</c:v>
                  </c:pt>
                  <c:pt idx="77">
                    <c:v>перец</c:v>
                  </c:pt>
                  <c:pt idx="78">
                    <c:v>томаты</c:v>
                  </c:pt>
                  <c:pt idx="79">
                    <c:v>яблоки</c:v>
                  </c:pt>
                  <c:pt idx="80">
                    <c:v>апельсины</c:v>
                  </c:pt>
                  <c:pt idx="81">
                    <c:v>бананы</c:v>
                  </c:pt>
                  <c:pt idx="82">
                    <c:v>капуста</c:v>
                  </c:pt>
                  <c:pt idx="83">
                    <c:v>лук</c:v>
                  </c:pt>
                  <c:pt idx="84">
                    <c:v>мандарины</c:v>
                  </c:pt>
                  <c:pt idx="85">
                    <c:v>нектарины</c:v>
                  </c:pt>
                  <c:pt idx="86">
                    <c:v>огурцы</c:v>
                  </c:pt>
                  <c:pt idx="87">
                    <c:v>перец</c:v>
                  </c:pt>
                  <c:pt idx="88">
                    <c:v>томаты</c:v>
                  </c:pt>
                  <c:pt idx="89">
                    <c:v>яблоки</c:v>
                  </c:pt>
                </c:lvl>
                <c:lvl>
                  <c:pt idx="0">
                    <c:v>бананы и огурцы</c:v>
                  </c:pt>
                  <c:pt idx="10">
                    <c:v>вкусная еда</c:v>
                  </c:pt>
                  <c:pt idx="20">
                    <c:v>овощи фрукты</c:v>
                  </c:pt>
                  <c:pt idx="30">
                    <c:v>овощик</c:v>
                  </c:pt>
                  <c:pt idx="40">
                    <c:v>овощная лавка</c:v>
                  </c:pt>
                  <c:pt idx="50">
                    <c:v>свежая еда</c:v>
                  </c:pt>
                  <c:pt idx="60">
                    <c:v>фруктовая лавка</c:v>
                  </c:pt>
                  <c:pt idx="70">
                    <c:v>фруктовик</c:v>
                  </c:pt>
                  <c:pt idx="80">
                    <c:v>фрукты и овощи</c:v>
                  </c:pt>
                </c:lvl>
              </c:multiLvlStrCache>
            </c:multiLvlStrRef>
          </c:cat>
          <c:val>
            <c:numRef>
              <c:f>Транзакции!$P$3:$P$102</c:f>
              <c:numCache>
                <c:formatCode>#,##0</c:formatCode>
                <c:ptCount val="90"/>
                <c:pt idx="0">
                  <c:v>551.30681760664311</c:v>
                </c:pt>
                <c:pt idx="1">
                  <c:v>351.66096986661756</c:v>
                </c:pt>
                <c:pt idx="2">
                  <c:v>197.68710396736287</c:v>
                </c:pt>
                <c:pt idx="3">
                  <c:v>157.16875864486246</c:v>
                </c:pt>
                <c:pt idx="4">
                  <c:v>682.64730315050065</c:v>
                </c:pt>
                <c:pt idx="5">
                  <c:v>932.58922231403699</c:v>
                </c:pt>
                <c:pt idx="6">
                  <c:v>370.42182043627844</c:v>
                </c:pt>
                <c:pt idx="7">
                  <c:v>1117.2842459127496</c:v>
                </c:pt>
                <c:pt idx="8">
                  <c:v>411.67861995520008</c:v>
                </c:pt>
                <c:pt idx="9">
                  <c:v>671.86346684541741</c:v>
                </c:pt>
                <c:pt idx="10">
                  <c:v>563.01809279630368</c:v>
                </c:pt>
                <c:pt idx="11">
                  <c:v>426.99828124457139</c:v>
                </c:pt>
                <c:pt idx="12">
                  <c:v>215.9048915566936</c:v>
                </c:pt>
                <c:pt idx="13">
                  <c:v>157.35259801713826</c:v>
                </c:pt>
                <c:pt idx="14">
                  <c:v>479.77762515403646</c:v>
                </c:pt>
                <c:pt idx="15">
                  <c:v>1023.7920553506202</c:v>
                </c:pt>
                <c:pt idx="16">
                  <c:v>335.96124553133996</c:v>
                </c:pt>
                <c:pt idx="17">
                  <c:v>1081.3182146354916</c:v>
                </c:pt>
                <c:pt idx="18">
                  <c:v>416.5907623088687</c:v>
                </c:pt>
                <c:pt idx="19">
                  <c:v>574.84258286339082</c:v>
                </c:pt>
                <c:pt idx="20">
                  <c:v>627.75189003225069</c:v>
                </c:pt>
                <c:pt idx="21">
                  <c:v>389.15076135749757</c:v>
                </c:pt>
                <c:pt idx="22">
                  <c:v>240.31877998877044</c:v>
                </c:pt>
                <c:pt idx="23">
                  <c:v>160.53820984025668</c:v>
                </c:pt>
                <c:pt idx="24">
                  <c:v>520.04730813754497</c:v>
                </c:pt>
                <c:pt idx="25">
                  <c:v>1023.3878793408772</c:v>
                </c:pt>
                <c:pt idx="26">
                  <c:v>387.86751865059875</c:v>
                </c:pt>
                <c:pt idx="27">
                  <c:v>1164.0134660696915</c:v>
                </c:pt>
                <c:pt idx="28">
                  <c:v>440.99381848919177</c:v>
                </c:pt>
                <c:pt idx="29">
                  <c:v>666.2423965054461</c:v>
                </c:pt>
                <c:pt idx="30">
                  <c:v>637.47583282721587</c:v>
                </c:pt>
                <c:pt idx="31">
                  <c:v>381.12519743818848</c:v>
                </c:pt>
                <c:pt idx="32">
                  <c:v>203.84442637769311</c:v>
                </c:pt>
                <c:pt idx="33">
                  <c:v>133.22807701122545</c:v>
                </c:pt>
                <c:pt idx="34">
                  <c:v>472.36722251429245</c:v>
                </c:pt>
                <c:pt idx="35">
                  <c:v>908.53045844663973</c:v>
                </c:pt>
                <c:pt idx="36">
                  <c:v>404.7654704663214</c:v>
                </c:pt>
                <c:pt idx="37">
                  <c:v>1084.5533923862604</c:v>
                </c:pt>
                <c:pt idx="38">
                  <c:v>513.38468973537397</c:v>
                </c:pt>
                <c:pt idx="39">
                  <c:v>664.84906432603293</c:v>
                </c:pt>
                <c:pt idx="40">
                  <c:v>817.37769045805237</c:v>
                </c:pt>
                <c:pt idx="41">
                  <c:v>381.96417075687128</c:v>
                </c:pt>
                <c:pt idx="42">
                  <c:v>260.35817713718416</c:v>
                </c:pt>
                <c:pt idx="43">
                  <c:v>127.97512095731717</c:v>
                </c:pt>
                <c:pt idx="44">
                  <c:v>528.54679028849876</c:v>
                </c:pt>
                <c:pt idx="45">
                  <c:v>912.47352372340765</c:v>
                </c:pt>
                <c:pt idx="46">
                  <c:v>346.18377008105364</c:v>
                </c:pt>
                <c:pt idx="47">
                  <c:v>1053.0384886578465</c:v>
                </c:pt>
                <c:pt idx="48">
                  <c:v>501.64304346376588</c:v>
                </c:pt>
                <c:pt idx="49">
                  <c:v>712.39670522216034</c:v>
                </c:pt>
                <c:pt idx="50">
                  <c:v>668.8824945009319</c:v>
                </c:pt>
                <c:pt idx="51">
                  <c:v>468.93096024087907</c:v>
                </c:pt>
                <c:pt idx="52">
                  <c:v>225.41666798058424</c:v>
                </c:pt>
                <c:pt idx="53">
                  <c:v>117.19791990856439</c:v>
                </c:pt>
                <c:pt idx="54">
                  <c:v>585.8416196456642</c:v>
                </c:pt>
                <c:pt idx="55">
                  <c:v>1020.3076368175988</c:v>
                </c:pt>
                <c:pt idx="56">
                  <c:v>387.45342541069755</c:v>
                </c:pt>
                <c:pt idx="57">
                  <c:v>1135.912766164121</c:v>
                </c:pt>
                <c:pt idx="58">
                  <c:v>440.43395361701153</c:v>
                </c:pt>
                <c:pt idx="59">
                  <c:v>657.4669376418816</c:v>
                </c:pt>
                <c:pt idx="60">
                  <c:v>731.05658068729383</c:v>
                </c:pt>
                <c:pt idx="61">
                  <c:v>361.11729525299785</c:v>
                </c:pt>
                <c:pt idx="62">
                  <c:v>241.1376117892998</c:v>
                </c:pt>
                <c:pt idx="63">
                  <c:v>151.63920879911723</c:v>
                </c:pt>
                <c:pt idx="64">
                  <c:v>586.40258368547995</c:v>
                </c:pt>
                <c:pt idx="65">
                  <c:v>1215.2645303827085</c:v>
                </c:pt>
                <c:pt idx="66">
                  <c:v>327.6559121041019</c:v>
                </c:pt>
                <c:pt idx="67">
                  <c:v>923.01252367862526</c:v>
                </c:pt>
                <c:pt idx="68">
                  <c:v>427.48649665091625</c:v>
                </c:pt>
                <c:pt idx="69">
                  <c:v>553.70556438101346</c:v>
                </c:pt>
                <c:pt idx="70">
                  <c:v>763.78000126696236</c:v>
                </c:pt>
                <c:pt idx="71">
                  <c:v>443.6894093850924</c:v>
                </c:pt>
                <c:pt idx="72">
                  <c:v>193.10004674687377</c:v>
                </c:pt>
                <c:pt idx="73">
                  <c:v>148.34111624853756</c:v>
                </c:pt>
                <c:pt idx="74">
                  <c:v>619.34331003208206</c:v>
                </c:pt>
                <c:pt idx="75">
                  <c:v>1052.250198365271</c:v>
                </c:pt>
                <c:pt idx="76">
                  <c:v>281.79574549710122</c:v>
                </c:pt>
                <c:pt idx="77">
                  <c:v>1094.2460142073628</c:v>
                </c:pt>
                <c:pt idx="78">
                  <c:v>433.8927411805949</c:v>
                </c:pt>
                <c:pt idx="79">
                  <c:v>596.02428642126733</c:v>
                </c:pt>
                <c:pt idx="80">
                  <c:v>575.6167814031503</c:v>
                </c:pt>
                <c:pt idx="81">
                  <c:v>400.42024892911337</c:v>
                </c:pt>
                <c:pt idx="82">
                  <c:v>214.99676626076601</c:v>
                </c:pt>
                <c:pt idx="83">
                  <c:v>145.87493721713292</c:v>
                </c:pt>
                <c:pt idx="84">
                  <c:v>570.65793261171814</c:v>
                </c:pt>
                <c:pt idx="85">
                  <c:v>1081.8385947369968</c:v>
                </c:pt>
                <c:pt idx="86">
                  <c:v>369.11773738913803</c:v>
                </c:pt>
                <c:pt idx="87">
                  <c:v>922.14571472926264</c:v>
                </c:pt>
                <c:pt idx="88">
                  <c:v>526.28855630150338</c:v>
                </c:pt>
                <c:pt idx="89">
                  <c:v>531.9376198320017</c:v>
                </c:pt>
              </c:numCache>
            </c:numRef>
          </c:val>
          <c:extLst>
            <c:ext xmlns:c16="http://schemas.microsoft.com/office/drawing/2014/chart" uri="{C3380CC4-5D6E-409C-BE32-E72D297353CC}">
              <c16:uniqueId val="{00000006-C94E-42F2-A9CB-9680D157AEDE}"/>
            </c:ext>
          </c:extLst>
        </c:ser>
        <c:dLbls>
          <c:showLegendKey val="0"/>
          <c:showVal val="0"/>
          <c:showCatName val="0"/>
          <c:showSerName val="0"/>
          <c:showPercent val="0"/>
          <c:showBubbleSize val="0"/>
        </c:dLbls>
        <c:gapWidth val="219"/>
        <c:overlap val="-27"/>
        <c:axId val="243602352"/>
        <c:axId val="243601520"/>
      </c:barChart>
      <c:catAx>
        <c:axId val="24360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43601520"/>
        <c:crosses val="autoZero"/>
        <c:auto val="1"/>
        <c:lblAlgn val="ctr"/>
        <c:lblOffset val="100"/>
        <c:noMultiLvlLbl val="0"/>
      </c:catAx>
      <c:valAx>
        <c:axId val="2436015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43602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strRef>
              <c:f>№12!$B$1</c:f>
              <c:strCache>
                <c:ptCount val="1"/>
                <c:pt idx="0">
                  <c:v>Вес</c:v>
                </c:pt>
              </c:strCache>
            </c:strRef>
          </c:tx>
          <c:spPr>
            <a:ln w="19050" cap="rnd">
              <a:noFill/>
              <a:round/>
            </a:ln>
            <a:effectLst/>
          </c:spPr>
          <c:marker>
            <c:symbol val="circle"/>
            <c:size val="5"/>
            <c:spPr>
              <a:solidFill>
                <a:schemeClr val="accent1"/>
              </a:solidFill>
              <a:ln w="9525">
                <a:solidFill>
                  <a:schemeClr val="accent1"/>
                </a:solidFill>
              </a:ln>
              <a:effectLst/>
            </c:spPr>
          </c:marker>
          <c:xVal>
            <c:numRef>
              <c:f>№12!$A$2:$A$20</c:f>
              <c:numCache>
                <c:formatCode>General</c:formatCode>
                <c:ptCount val="19"/>
                <c:pt idx="0">
                  <c:v>176</c:v>
                </c:pt>
                <c:pt idx="1">
                  <c:v>161</c:v>
                </c:pt>
                <c:pt idx="2">
                  <c:v>179</c:v>
                </c:pt>
                <c:pt idx="3">
                  <c:v>195</c:v>
                </c:pt>
                <c:pt idx="4">
                  <c:v>165</c:v>
                </c:pt>
                <c:pt idx="5">
                  <c:v>165</c:v>
                </c:pt>
                <c:pt idx="6">
                  <c:v>192</c:v>
                </c:pt>
                <c:pt idx="7">
                  <c:v>163</c:v>
                </c:pt>
                <c:pt idx="8">
                  <c:v>197</c:v>
                </c:pt>
                <c:pt idx="9">
                  <c:v>165</c:v>
                </c:pt>
                <c:pt idx="10">
                  <c:v>181</c:v>
                </c:pt>
                <c:pt idx="11">
                  <c:v>180</c:v>
                </c:pt>
                <c:pt idx="12">
                  <c:v>162</c:v>
                </c:pt>
                <c:pt idx="13">
                  <c:v>176</c:v>
                </c:pt>
                <c:pt idx="14">
                  <c:v>182</c:v>
                </c:pt>
                <c:pt idx="15">
                  <c:v>181</c:v>
                </c:pt>
                <c:pt idx="16">
                  <c:v>182</c:v>
                </c:pt>
                <c:pt idx="17">
                  <c:v>183</c:v>
                </c:pt>
                <c:pt idx="18">
                  <c:v>195</c:v>
                </c:pt>
              </c:numCache>
            </c:numRef>
          </c:xVal>
          <c:yVal>
            <c:numRef>
              <c:f>№12!$B$2:$B$20</c:f>
              <c:numCache>
                <c:formatCode>General</c:formatCode>
                <c:ptCount val="19"/>
                <c:pt idx="0">
                  <c:v>69</c:v>
                </c:pt>
                <c:pt idx="1">
                  <c:v>71</c:v>
                </c:pt>
                <c:pt idx="2">
                  <c:v>81</c:v>
                </c:pt>
                <c:pt idx="3">
                  <c:v>81</c:v>
                </c:pt>
                <c:pt idx="4">
                  <c:v>67</c:v>
                </c:pt>
                <c:pt idx="5">
                  <c:v>80</c:v>
                </c:pt>
                <c:pt idx="6">
                  <c:v>109</c:v>
                </c:pt>
                <c:pt idx="7">
                  <c:v>58</c:v>
                </c:pt>
                <c:pt idx="8">
                  <c:v>97</c:v>
                </c:pt>
                <c:pt idx="9">
                  <c:v>67</c:v>
                </c:pt>
                <c:pt idx="10">
                  <c:v>65</c:v>
                </c:pt>
                <c:pt idx="11">
                  <c:v>93</c:v>
                </c:pt>
                <c:pt idx="12">
                  <c:v>55</c:v>
                </c:pt>
                <c:pt idx="13">
                  <c:v>79</c:v>
                </c:pt>
                <c:pt idx="14">
                  <c:v>89</c:v>
                </c:pt>
                <c:pt idx="15">
                  <c:v>86</c:v>
                </c:pt>
                <c:pt idx="16">
                  <c:v>99</c:v>
                </c:pt>
                <c:pt idx="17">
                  <c:v>82</c:v>
                </c:pt>
                <c:pt idx="18">
                  <c:v>93</c:v>
                </c:pt>
              </c:numCache>
            </c:numRef>
          </c:yVal>
          <c:smooth val="0"/>
          <c:extLst>
            <c:ext xmlns:c16="http://schemas.microsoft.com/office/drawing/2014/chart" uri="{C3380CC4-5D6E-409C-BE32-E72D297353CC}">
              <c16:uniqueId val="{00000000-2E4A-4F8F-BA85-97FC7CD6D48D}"/>
            </c:ext>
          </c:extLst>
        </c:ser>
        <c:dLbls>
          <c:showLegendKey val="0"/>
          <c:showVal val="0"/>
          <c:showCatName val="0"/>
          <c:showSerName val="0"/>
          <c:showPercent val="0"/>
          <c:showBubbleSize val="0"/>
        </c:dLbls>
        <c:axId val="1566221407"/>
        <c:axId val="1566224319"/>
      </c:scatterChart>
      <c:valAx>
        <c:axId val="1566221407"/>
        <c:scaling>
          <c:orientation val="minMax"/>
          <c:max val="200"/>
          <c:min val="16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рост</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66224319"/>
        <c:crosses val="autoZero"/>
        <c:crossBetween val="midCat"/>
      </c:valAx>
      <c:valAx>
        <c:axId val="1566224319"/>
        <c:scaling>
          <c:orientation val="minMax"/>
          <c:min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вес</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6622140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185737</xdr:colOff>
      <xdr:row>0</xdr:row>
      <xdr:rowOff>47625</xdr:rowOff>
    </xdr:from>
    <xdr:to>
      <xdr:col>10</xdr:col>
      <xdr:colOff>490537</xdr:colOff>
      <xdr:row>14</xdr:row>
      <xdr:rowOff>123825</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500062</xdr:colOff>
      <xdr:row>1</xdr:row>
      <xdr:rowOff>85725</xdr:rowOff>
    </xdr:from>
    <xdr:to>
      <xdr:col>10</xdr:col>
      <xdr:colOff>195262</xdr:colOff>
      <xdr:row>15</xdr:row>
      <xdr:rowOff>161925</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514349</xdr:colOff>
      <xdr:row>103</xdr:row>
      <xdr:rowOff>28574</xdr:rowOff>
    </xdr:from>
    <xdr:to>
      <xdr:col>15</xdr:col>
      <xdr:colOff>733424</xdr:colOff>
      <xdr:row>121</xdr:row>
      <xdr:rowOff>152399</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204353</xdr:colOff>
      <xdr:row>48</xdr:row>
      <xdr:rowOff>70572</xdr:rowOff>
    </xdr:from>
    <xdr:to>
      <xdr:col>19</xdr:col>
      <xdr:colOff>175778</xdr:colOff>
      <xdr:row>61</xdr:row>
      <xdr:rowOff>118197</xdr:rowOff>
    </xdr:to>
    <mc:AlternateContent xmlns:mc="http://schemas.openxmlformats.org/markup-compatibility/2006" xmlns:a14="http://schemas.microsoft.com/office/drawing/2010/main">
      <mc:Choice Requires="a14">
        <xdr:graphicFrame macro="">
          <xdr:nvGraphicFramePr>
            <xdr:cNvPr id="3" name="Дата"/>
            <xdr:cNvGraphicFramePr/>
          </xdr:nvGraphicFramePr>
          <xdr:xfrm>
            <a:off x="0" y="0"/>
            <a:ext cx="0" cy="0"/>
          </xdr:xfrm>
          <a:graphic>
            <a:graphicData uri="http://schemas.microsoft.com/office/drawing/2010/slicer">
              <sle:slicer xmlns:sle="http://schemas.microsoft.com/office/drawing/2010/slicer" name="Дата"/>
            </a:graphicData>
          </a:graphic>
        </xdr:graphicFrame>
      </mc:Choice>
      <mc:Fallback xmlns="">
        <xdr:sp macro="" textlink="">
          <xdr:nvSpPr>
            <xdr:cNvPr id="0" name=""/>
            <xdr:cNvSpPr>
              <a:spLocks noTextEdit="1"/>
            </xdr:cNvSpPr>
          </xdr:nvSpPr>
          <xdr:spPr>
            <a:xfrm>
              <a:off x="23930262" y="9214572"/>
              <a:ext cx="1789834" cy="2524125"/>
            </a:xfrm>
            <a:prstGeom prst="rect">
              <a:avLst/>
            </a:prstGeom>
            <a:solidFill>
              <a:prstClr val="white"/>
            </a:solidFill>
            <a:ln w="1">
              <a:solidFill>
                <a:prstClr val="green"/>
              </a:solidFill>
            </a:ln>
          </xdr:spPr>
          <xdr:txBody>
            <a:bodyPr vertOverflow="clip" horzOverflow="clip"/>
            <a:lstStyle/>
            <a:p>
              <a:r>
                <a:rPr lang="ru-RU" sz="1100"/>
                <a:t>Эта фигура представляет срез. Срезы поддерживаются только в Excel 2010 и более поздних версиях.
Если фигура была изменена в более ранней версии Excel или книга была сохранена в Excel 2003 или более ранней версии, использование среза невозможно.</a:t>
              </a:r>
            </a:p>
          </xdr:txBody>
        </xdr:sp>
      </mc:Fallback>
    </mc:AlternateContent>
    <xdr:clientData/>
  </xdr:twoCellAnchor>
  <xdr:twoCellAnchor editAs="oneCell">
    <xdr:from>
      <xdr:col>20</xdr:col>
      <xdr:colOff>533399</xdr:colOff>
      <xdr:row>34</xdr:row>
      <xdr:rowOff>14288</xdr:rowOff>
    </xdr:from>
    <xdr:to>
      <xdr:col>23</xdr:col>
      <xdr:colOff>504824</xdr:colOff>
      <xdr:row>47</xdr:row>
      <xdr:rowOff>61913</xdr:rowOff>
    </xdr:to>
    <mc:AlternateContent xmlns:mc="http://schemas.openxmlformats.org/markup-compatibility/2006" xmlns:a14="http://schemas.microsoft.com/office/drawing/2010/main">
      <mc:Choice Requires="a14">
        <xdr:graphicFrame macro="">
          <xdr:nvGraphicFramePr>
            <xdr:cNvPr id="4" name="Магазин"/>
            <xdr:cNvGraphicFramePr/>
          </xdr:nvGraphicFramePr>
          <xdr:xfrm>
            <a:off x="0" y="0"/>
            <a:ext cx="0" cy="0"/>
          </xdr:xfrm>
          <a:graphic>
            <a:graphicData uri="http://schemas.microsoft.com/office/drawing/2010/slicer">
              <sle:slicer xmlns:sle="http://schemas.microsoft.com/office/drawing/2010/slicer" name="Магазин"/>
            </a:graphicData>
          </a:graphic>
        </xdr:graphicFrame>
      </mc:Choice>
      <mc:Fallback xmlns="">
        <xdr:sp macro="" textlink="">
          <xdr:nvSpPr>
            <xdr:cNvPr id="0" name=""/>
            <xdr:cNvSpPr>
              <a:spLocks noTextEdit="1"/>
            </xdr:cNvSpPr>
          </xdr:nvSpPr>
          <xdr:spPr>
            <a:xfrm>
              <a:off x="26683854" y="6491288"/>
              <a:ext cx="1789834" cy="2524125"/>
            </a:xfrm>
            <a:prstGeom prst="rect">
              <a:avLst/>
            </a:prstGeom>
            <a:solidFill>
              <a:prstClr val="white"/>
            </a:solidFill>
            <a:ln w="1">
              <a:solidFill>
                <a:prstClr val="green"/>
              </a:solidFill>
            </a:ln>
          </xdr:spPr>
          <xdr:txBody>
            <a:bodyPr vertOverflow="clip" horzOverflow="clip"/>
            <a:lstStyle/>
            <a:p>
              <a:r>
                <a:rPr lang="ru-RU" sz="1100"/>
                <a:t>Эта фигура представляет срез. Срезы поддерживаются только в Excel 2010 и более поздних версиях.
Если фигура была изменена в более ранней версии Excel или книга была сохранена в Excel 2003 или более ранней версии, использование среза невозможно.</a:t>
              </a:r>
            </a:p>
          </xdr:txBody>
        </xdr:sp>
      </mc:Fallback>
    </mc:AlternateContent>
    <xdr:clientData/>
  </xdr:twoCellAnchor>
  <xdr:twoCellAnchor editAs="oneCell">
    <xdr:from>
      <xdr:col>17</xdr:col>
      <xdr:colOff>57149</xdr:colOff>
      <xdr:row>33</xdr:row>
      <xdr:rowOff>157163</xdr:rowOff>
    </xdr:from>
    <xdr:to>
      <xdr:col>20</xdr:col>
      <xdr:colOff>28573</xdr:colOff>
      <xdr:row>47</xdr:row>
      <xdr:rowOff>14288</xdr:rowOff>
    </xdr:to>
    <mc:AlternateContent xmlns:mc="http://schemas.openxmlformats.org/markup-compatibility/2006" xmlns:a14="http://schemas.microsoft.com/office/drawing/2010/main">
      <mc:Choice Requires="a14">
        <xdr:graphicFrame macro="">
          <xdr:nvGraphicFramePr>
            <xdr:cNvPr id="5" name="товар"/>
            <xdr:cNvGraphicFramePr/>
          </xdr:nvGraphicFramePr>
          <xdr:xfrm>
            <a:off x="0" y="0"/>
            <a:ext cx="0" cy="0"/>
          </xdr:xfrm>
          <a:graphic>
            <a:graphicData uri="http://schemas.microsoft.com/office/drawing/2010/slicer">
              <sle:slicer xmlns:sle="http://schemas.microsoft.com/office/drawing/2010/slicer" name="товар"/>
            </a:graphicData>
          </a:graphic>
        </xdr:graphicFrame>
      </mc:Choice>
      <mc:Fallback xmlns="">
        <xdr:sp macro="" textlink="">
          <xdr:nvSpPr>
            <xdr:cNvPr id="0" name=""/>
            <xdr:cNvSpPr>
              <a:spLocks noTextEdit="1"/>
            </xdr:cNvSpPr>
          </xdr:nvSpPr>
          <xdr:spPr>
            <a:xfrm>
              <a:off x="24389194" y="6443663"/>
              <a:ext cx="1789834" cy="2524125"/>
            </a:xfrm>
            <a:prstGeom prst="rect">
              <a:avLst/>
            </a:prstGeom>
            <a:solidFill>
              <a:prstClr val="white"/>
            </a:solidFill>
            <a:ln w="1">
              <a:solidFill>
                <a:prstClr val="green"/>
              </a:solidFill>
            </a:ln>
          </xdr:spPr>
          <xdr:txBody>
            <a:bodyPr vertOverflow="clip" horzOverflow="clip"/>
            <a:lstStyle/>
            <a:p>
              <a:r>
                <a:rPr lang="ru-RU" sz="1100"/>
                <a:t>Эта фигура представляет срез. Срезы поддерживаются только в Excel 2010 и более поздних версиях.
Если фигура была изменена в более ранней версии Excel или книга была сохранена в Excel 2003 или более ранней версии, использование среза невозможно.</a:t>
              </a:r>
            </a:p>
          </xdr:txBody>
        </xdr:sp>
      </mc:Fallback>
    </mc:AlternateContent>
    <xdr:clientData/>
  </xdr:twoCellAnchor>
  <xdr:twoCellAnchor editAs="oneCell">
    <xdr:from>
      <xdr:col>21</xdr:col>
      <xdr:colOff>9525</xdr:colOff>
      <xdr:row>19</xdr:row>
      <xdr:rowOff>180975</xdr:rowOff>
    </xdr:from>
    <xdr:to>
      <xdr:col>23</xdr:col>
      <xdr:colOff>600075</xdr:colOff>
      <xdr:row>33</xdr:row>
      <xdr:rowOff>38100</xdr:rowOff>
    </xdr:to>
    <mc:AlternateContent xmlns:mc="http://schemas.openxmlformats.org/markup-compatibility/2006" xmlns:a14="http://schemas.microsoft.com/office/drawing/2010/main">
      <mc:Choice Requires="a14">
        <xdr:graphicFrame macro="">
          <xdr:nvGraphicFramePr>
            <xdr:cNvPr id="6" name="Категория"/>
            <xdr:cNvGraphicFramePr/>
          </xdr:nvGraphicFramePr>
          <xdr:xfrm>
            <a:off x="0" y="0"/>
            <a:ext cx="0" cy="0"/>
          </xdr:xfrm>
          <a:graphic>
            <a:graphicData uri="http://schemas.microsoft.com/office/drawing/2010/slicer">
              <sle:slicer xmlns:sle="http://schemas.microsoft.com/office/drawing/2010/slicer" name="Категория"/>
            </a:graphicData>
          </a:graphic>
        </xdr:graphicFrame>
      </mc:Choice>
      <mc:Fallback xmlns="">
        <xdr:sp macro="" textlink="">
          <xdr:nvSpPr>
            <xdr:cNvPr id="0" name=""/>
            <xdr:cNvSpPr>
              <a:spLocks noTextEdit="1"/>
            </xdr:cNvSpPr>
          </xdr:nvSpPr>
          <xdr:spPr>
            <a:xfrm>
              <a:off x="26766116" y="3800475"/>
              <a:ext cx="1802823" cy="2524125"/>
            </a:xfrm>
            <a:prstGeom prst="rect">
              <a:avLst/>
            </a:prstGeom>
            <a:solidFill>
              <a:prstClr val="white"/>
            </a:solidFill>
            <a:ln w="1">
              <a:solidFill>
                <a:prstClr val="green"/>
              </a:solidFill>
            </a:ln>
          </xdr:spPr>
          <xdr:txBody>
            <a:bodyPr vertOverflow="clip" horzOverflow="clip"/>
            <a:lstStyle/>
            <a:p>
              <a:r>
                <a:rPr lang="ru-RU" sz="1100"/>
                <a:t>Эта фигура представляет срез. Срезы поддерживаются только в Excel 2010 и более поздних версиях.
Если фигура была изменена в более ранней версии Excel или книга была сохранена в Excel 2003 или более ранней версии, использование среза невозможно.</a:t>
              </a:r>
            </a:p>
          </xdr:txBody>
        </xdr:sp>
      </mc:Fallback>
    </mc:AlternateContent>
    <xdr:clientData/>
  </xdr:twoCellAnchor>
  <xdr:twoCellAnchor editAs="oneCell">
    <xdr:from>
      <xdr:col>17</xdr:col>
      <xdr:colOff>176212</xdr:colOff>
      <xdr:row>19</xdr:row>
      <xdr:rowOff>109537</xdr:rowOff>
    </xdr:from>
    <xdr:to>
      <xdr:col>20</xdr:col>
      <xdr:colOff>147636</xdr:colOff>
      <xdr:row>32</xdr:row>
      <xdr:rowOff>157162</xdr:rowOff>
    </xdr:to>
    <mc:AlternateContent xmlns:mc="http://schemas.openxmlformats.org/markup-compatibility/2006" xmlns:a14="http://schemas.microsoft.com/office/drawing/2010/main">
      <mc:Choice Requires="a14">
        <xdr:graphicFrame macro="">
          <xdr:nvGraphicFramePr>
            <xdr:cNvPr id="7" name="Количество, кг"/>
            <xdr:cNvGraphicFramePr/>
          </xdr:nvGraphicFramePr>
          <xdr:xfrm>
            <a:off x="0" y="0"/>
            <a:ext cx="0" cy="0"/>
          </xdr:xfrm>
          <a:graphic>
            <a:graphicData uri="http://schemas.microsoft.com/office/drawing/2010/slicer">
              <sle:slicer xmlns:sle="http://schemas.microsoft.com/office/drawing/2010/slicer" name="Количество, кг"/>
            </a:graphicData>
          </a:graphic>
        </xdr:graphicFrame>
      </mc:Choice>
      <mc:Fallback xmlns="">
        <xdr:sp macro="" textlink="">
          <xdr:nvSpPr>
            <xdr:cNvPr id="0" name=""/>
            <xdr:cNvSpPr>
              <a:spLocks noTextEdit="1"/>
            </xdr:cNvSpPr>
          </xdr:nvSpPr>
          <xdr:spPr>
            <a:xfrm>
              <a:off x="24508257" y="3729037"/>
              <a:ext cx="1789834" cy="2524125"/>
            </a:xfrm>
            <a:prstGeom prst="rect">
              <a:avLst/>
            </a:prstGeom>
            <a:solidFill>
              <a:prstClr val="white"/>
            </a:solidFill>
            <a:ln w="1">
              <a:solidFill>
                <a:prstClr val="green"/>
              </a:solidFill>
            </a:ln>
          </xdr:spPr>
          <xdr:txBody>
            <a:bodyPr vertOverflow="clip" horzOverflow="clip"/>
            <a:lstStyle/>
            <a:p>
              <a:r>
                <a:rPr lang="ru-RU" sz="1100"/>
                <a:t>Эта фигура представляет срез. Срезы поддерживаются только в Excel 2010 и более поздних версиях.
Если фигура была изменена в более ранней версии Excel или книга была сохранена в Excel 2003 или более ранней версии, использование среза невозможно.</a:t>
              </a:r>
            </a:p>
          </xdr:txBody>
        </xdr:sp>
      </mc:Fallback>
    </mc:AlternateContent>
    <xdr:clientData/>
  </xdr:twoCellAnchor>
  <xdr:twoCellAnchor editAs="oneCell">
    <xdr:from>
      <xdr:col>20</xdr:col>
      <xdr:colOff>438149</xdr:colOff>
      <xdr:row>5</xdr:row>
      <xdr:rowOff>14287</xdr:rowOff>
    </xdr:from>
    <xdr:to>
      <xdr:col>23</xdr:col>
      <xdr:colOff>409574</xdr:colOff>
      <xdr:row>18</xdr:row>
      <xdr:rowOff>61912</xdr:rowOff>
    </xdr:to>
    <mc:AlternateContent xmlns:mc="http://schemas.openxmlformats.org/markup-compatibility/2006" xmlns:a14="http://schemas.microsoft.com/office/drawing/2010/main">
      <mc:Choice Requires="a14">
        <xdr:graphicFrame macro="">
          <xdr:nvGraphicFramePr>
            <xdr:cNvPr id="8" name="Стоимость, руб"/>
            <xdr:cNvGraphicFramePr/>
          </xdr:nvGraphicFramePr>
          <xdr:xfrm>
            <a:off x="0" y="0"/>
            <a:ext cx="0" cy="0"/>
          </xdr:xfrm>
          <a:graphic>
            <a:graphicData uri="http://schemas.microsoft.com/office/drawing/2010/slicer">
              <sle:slicer xmlns:sle="http://schemas.microsoft.com/office/drawing/2010/slicer" name="Стоимость, руб"/>
            </a:graphicData>
          </a:graphic>
        </xdr:graphicFrame>
      </mc:Choice>
      <mc:Fallback xmlns="">
        <xdr:sp macro="" textlink="">
          <xdr:nvSpPr>
            <xdr:cNvPr id="0" name=""/>
            <xdr:cNvSpPr>
              <a:spLocks noTextEdit="1"/>
            </xdr:cNvSpPr>
          </xdr:nvSpPr>
          <xdr:spPr>
            <a:xfrm>
              <a:off x="26588604" y="966787"/>
              <a:ext cx="1789834" cy="2524125"/>
            </a:xfrm>
            <a:prstGeom prst="rect">
              <a:avLst/>
            </a:prstGeom>
            <a:solidFill>
              <a:prstClr val="white"/>
            </a:solidFill>
            <a:ln w="1">
              <a:solidFill>
                <a:prstClr val="green"/>
              </a:solidFill>
            </a:ln>
          </xdr:spPr>
          <xdr:txBody>
            <a:bodyPr vertOverflow="clip" horzOverflow="clip"/>
            <a:lstStyle/>
            <a:p>
              <a:r>
                <a:rPr lang="ru-RU" sz="1100"/>
                <a:t>Эта фигура представляет срез. Срезы поддерживаются только в Excel 2010 и более поздних версиях.
Если фигура была изменена в более ранней версии Excel или книга была сохранена в Excel 2003 или более ранней версии, использование среза невозможно.</a:t>
              </a:r>
            </a:p>
          </xdr:txBody>
        </xdr:sp>
      </mc:Fallback>
    </mc:AlternateContent>
    <xdr:clientData/>
  </xdr:twoCellAnchor>
  <xdr:twoCellAnchor editAs="oneCell">
    <xdr:from>
      <xdr:col>17</xdr:col>
      <xdr:colOff>152399</xdr:colOff>
      <xdr:row>5</xdr:row>
      <xdr:rowOff>38100</xdr:rowOff>
    </xdr:from>
    <xdr:to>
      <xdr:col>20</xdr:col>
      <xdr:colOff>123823</xdr:colOff>
      <xdr:row>18</xdr:row>
      <xdr:rowOff>85725</xdr:rowOff>
    </xdr:to>
    <mc:AlternateContent xmlns:mc="http://schemas.openxmlformats.org/markup-compatibility/2006" xmlns:a14="http://schemas.microsoft.com/office/drawing/2010/main">
      <mc:Choice Requires="a14">
        <xdr:graphicFrame macro="">
          <xdr:nvGraphicFramePr>
            <xdr:cNvPr id="9" name="Годы"/>
            <xdr:cNvGraphicFramePr/>
          </xdr:nvGraphicFramePr>
          <xdr:xfrm>
            <a:off x="0" y="0"/>
            <a:ext cx="0" cy="0"/>
          </xdr:xfrm>
          <a:graphic>
            <a:graphicData uri="http://schemas.microsoft.com/office/drawing/2010/slicer">
              <sle:slicer xmlns:sle="http://schemas.microsoft.com/office/drawing/2010/slicer" name="Годы"/>
            </a:graphicData>
          </a:graphic>
        </xdr:graphicFrame>
      </mc:Choice>
      <mc:Fallback xmlns="">
        <xdr:sp macro="" textlink="">
          <xdr:nvSpPr>
            <xdr:cNvPr id="0" name=""/>
            <xdr:cNvSpPr>
              <a:spLocks noTextEdit="1"/>
            </xdr:cNvSpPr>
          </xdr:nvSpPr>
          <xdr:spPr>
            <a:xfrm>
              <a:off x="24484444" y="990600"/>
              <a:ext cx="1789834" cy="2524125"/>
            </a:xfrm>
            <a:prstGeom prst="rect">
              <a:avLst/>
            </a:prstGeom>
            <a:solidFill>
              <a:prstClr val="white"/>
            </a:solidFill>
            <a:ln w="1">
              <a:solidFill>
                <a:prstClr val="green"/>
              </a:solidFill>
            </a:ln>
          </xdr:spPr>
          <xdr:txBody>
            <a:bodyPr vertOverflow="clip" horzOverflow="clip"/>
            <a:lstStyle/>
            <a:p>
              <a:r>
                <a:rPr lang="ru-RU" sz="1100"/>
                <a:t>Эта фигура представляет срез. Срезы поддерживаются только в Excel 2010 и более поздних версиях.
Если фигура была изменена в более ранней версии Excel или книга была сохранена в Excel 2003 или более ранней версии, использование среза невозможно.</a:t>
              </a:r>
            </a:p>
          </xdr:txBody>
        </xdr:sp>
      </mc:Fallback>
    </mc:AlternateContent>
    <xdr:clientData/>
  </xdr:twoCellAnchor>
  <xdr:twoCellAnchor editAs="oneCell">
    <xdr:from>
      <xdr:col>19</xdr:col>
      <xdr:colOff>409575</xdr:colOff>
      <xdr:row>49</xdr:row>
      <xdr:rowOff>94385</xdr:rowOff>
    </xdr:from>
    <xdr:to>
      <xdr:col>38</xdr:col>
      <xdr:colOff>294410</xdr:colOff>
      <xdr:row>56</xdr:row>
      <xdr:rowOff>132485</xdr:rowOff>
    </xdr:to>
    <mc:AlternateContent xmlns:mc="http://schemas.openxmlformats.org/markup-compatibility/2006" xmlns:tsle="http://schemas.microsoft.com/office/drawing/2012/timeslicer">
      <mc:Choice Requires="tsle">
        <xdr:graphicFrame macro="">
          <xdr:nvGraphicFramePr>
            <xdr:cNvPr id="10" name="Дата 1"/>
            <xdr:cNvGraphicFramePr/>
          </xdr:nvGraphicFramePr>
          <xdr:xfrm>
            <a:off x="0" y="0"/>
            <a:ext cx="0" cy="0"/>
          </xdr:xfrm>
          <a:graphic>
            <a:graphicData uri="http://schemas.microsoft.com/office/drawing/2012/timeslicer">
              <tsle:timeslicer name="Дата 1"/>
            </a:graphicData>
          </a:graphic>
        </xdr:graphicFrame>
      </mc:Choice>
      <mc:Fallback xmlns="">
        <xdr:sp macro="" textlink="">
          <xdr:nvSpPr>
            <xdr:cNvPr id="0" name=""/>
            <xdr:cNvSpPr>
              <a:spLocks noTextEdit="1"/>
            </xdr:cNvSpPr>
          </xdr:nvSpPr>
          <xdr:spPr>
            <a:xfrm>
              <a:off x="25953893" y="9428885"/>
              <a:ext cx="11401426" cy="1371600"/>
            </a:xfrm>
            <a:prstGeom prst="rect">
              <a:avLst/>
            </a:prstGeom>
            <a:solidFill>
              <a:prstClr val="white"/>
            </a:solidFill>
            <a:ln w="1">
              <a:solidFill>
                <a:prstClr val="green"/>
              </a:solidFill>
            </a:ln>
          </xdr:spPr>
          <xdr:txBody>
            <a:bodyPr vertOverflow="clip" horzOverflow="clip"/>
            <a:lstStyle/>
            <a:p>
              <a:r>
                <a:rPr lang="ru-RU" sz="1100"/>
                <a:t>Временная шкала: работает в Excel или более поздней версии. Не перемещайте ее и не изменяйте ее размер.</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14287</xdr:colOff>
      <xdr:row>1</xdr:row>
      <xdr:rowOff>47625</xdr:rowOff>
    </xdr:from>
    <xdr:to>
      <xdr:col>10</xdr:col>
      <xdr:colOff>319087</xdr:colOff>
      <xdr:row>15</xdr:row>
      <xdr:rowOff>123825</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Автор" refreshedDate="45205.387563888886" createdVersion="6" refreshedVersion="6" minRefreshableVersion="3" recordCount="1999">
  <cacheSource type="worksheet">
    <worksheetSource name="Транзакции"/>
  </cacheSource>
  <cacheFields count="8">
    <cacheField name="Дата" numFmtId="14">
      <sharedItems containsSemiMixedTypes="0" containsNonDate="0" containsDate="1" containsString="0" minDate="2012-01-01T00:00:00" maxDate="2015-09-02T00:00:00"/>
    </cacheField>
    <cacheField name="ID_магазина" numFmtId="0">
      <sharedItems containsSemiMixedTypes="0" containsString="0" containsNumber="1" containsInteger="1" minValue="1" maxValue="9"/>
    </cacheField>
    <cacheField name="Магазин" numFmtId="0">
      <sharedItems count="9">
        <s v="фруктовая лавка"/>
        <s v="овощик"/>
        <s v="вкусная еда"/>
        <s v="бананы и огурцы"/>
        <s v="фрукты и овощи"/>
        <s v="овощная лавка"/>
        <s v="свежая еда"/>
        <s v="овощи фрукты"/>
        <s v="фруктовик"/>
      </sharedItems>
    </cacheField>
    <cacheField name="ID_товара" numFmtId="0">
      <sharedItems containsSemiMixedTypes="0" containsString="0" containsNumber="1" containsInteger="1" minValue="1" maxValue="10"/>
    </cacheField>
    <cacheField name="товар" numFmtId="0">
      <sharedItems count="10">
        <s v="огурцы"/>
        <s v="нектарины"/>
        <s v="апельсины"/>
        <s v="капуста"/>
        <s v="томаты"/>
        <s v="перец"/>
        <s v="яблоки"/>
        <s v="бананы"/>
        <s v="мандарины"/>
        <s v="лук"/>
      </sharedItems>
    </cacheField>
    <cacheField name="Категория" numFmtId="0">
      <sharedItems count="2">
        <s v="овощи"/>
        <s v="фрукты"/>
      </sharedItems>
    </cacheField>
    <cacheField name="Количество, кг" numFmtId="164">
      <sharedItems containsSemiMixedTypes="0" containsString="0" containsNumber="1" minValue="0.51648792435478874" maxValue="19.995041217504571"/>
    </cacheField>
    <cacheField name="Стоимость, руб" numFmtId="165">
      <sharedItems containsSemiMixedTypes="0" containsString="0" containsNumber="1" minValue="14.529836192539413" maxValue="3975.2613743109177"/>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Автор" refreshedDate="45205.387734606484" createdVersion="6" refreshedVersion="6" minRefreshableVersion="3" recordCount="1999">
  <cacheSource type="worksheet">
    <worksheetSource name="Транзакции"/>
  </cacheSource>
  <cacheFields count="8">
    <cacheField name="Дата" numFmtId="14">
      <sharedItems containsSemiMixedTypes="0" containsNonDate="0" containsDate="1" containsString="0" minDate="2012-01-01T00:00:00" maxDate="2015-09-02T00:00:00"/>
    </cacheField>
    <cacheField name="ID_магазина" numFmtId="0">
      <sharedItems containsSemiMixedTypes="0" containsString="0" containsNumber="1" containsInteger="1" minValue="1" maxValue="9"/>
    </cacheField>
    <cacheField name="Магазин" numFmtId="0">
      <sharedItems/>
    </cacheField>
    <cacheField name="ID_товара" numFmtId="0">
      <sharedItems containsSemiMixedTypes="0" containsString="0" containsNumber="1" containsInteger="1" minValue="1" maxValue="10"/>
    </cacheField>
    <cacheField name="товар" numFmtId="0">
      <sharedItems count="10">
        <s v="огурцы"/>
        <s v="мандарины"/>
        <s v="апельсины"/>
        <s v="яблоки"/>
        <s v="лук"/>
        <s v="капуста"/>
        <s v="перец"/>
        <s v="бананы"/>
        <s v="нектарины"/>
        <s v="томаты"/>
      </sharedItems>
    </cacheField>
    <cacheField name="Категория" numFmtId="0">
      <sharedItems count="2">
        <s v="овощи"/>
        <s v="фрукты"/>
      </sharedItems>
    </cacheField>
    <cacheField name="Количество, кг" numFmtId="164">
      <sharedItems containsSemiMixedTypes="0" containsString="0" containsNumber="1" minValue="0.51825221450445036" maxValue="19.981573553731096"/>
    </cacheField>
    <cacheField name="Стоимость, руб" numFmtId="165">
      <sharedItems containsSemiMixedTypes="0" containsString="0" containsNumber="1" minValue="14.529520348428241" maxValue="3985.7537186109516"/>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Автор" refreshedDate="45205.394619328705" createdVersion="6" refreshedVersion="6" minRefreshableVersion="3" recordCount="1999">
  <cacheSource type="worksheet">
    <worksheetSource name="Транзакции"/>
  </cacheSource>
  <cacheFields count="8">
    <cacheField name="Дата" numFmtId="14">
      <sharedItems containsSemiMixedTypes="0" containsNonDate="0" containsDate="1" containsString="0" minDate="2012-01-01T00:00:00" maxDate="2015-09-02T00:00:00"/>
    </cacheField>
    <cacheField name="ID_магазина" numFmtId="0">
      <sharedItems containsSemiMixedTypes="0" containsString="0" containsNumber="1" containsInteger="1" minValue="1" maxValue="9"/>
    </cacheField>
    <cacheField name="Магазин" numFmtId="0">
      <sharedItems/>
    </cacheField>
    <cacheField name="ID_товара" numFmtId="0">
      <sharedItems containsSemiMixedTypes="0" containsString="0" containsNumber="1" containsInteger="1" minValue="1" maxValue="10"/>
    </cacheField>
    <cacheField name="товар" numFmtId="0">
      <sharedItems count="10">
        <s v="апельсины"/>
        <s v="капуста"/>
        <s v="томаты"/>
        <s v="лук"/>
        <s v="огурцы"/>
        <s v="нектарины"/>
        <s v="перец"/>
        <s v="мандарины"/>
        <s v="яблоки"/>
        <s v="бананы"/>
      </sharedItems>
    </cacheField>
    <cacheField name="Категория" numFmtId="0">
      <sharedItems/>
    </cacheField>
    <cacheField name="Количество, кг" numFmtId="164">
      <sharedItems containsSemiMixedTypes="0" containsString="0" containsNumber="1" minValue="0.50469289995479061" maxValue="19.997748033995727"/>
    </cacheField>
    <cacheField name="Стоимость, руб" numFmtId="165">
      <sharedItems containsSemiMixedTypes="0" containsString="0" containsNumber="1" minValue="13.056662582634104" maxValue="3969.7537285534709"/>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OnLoad="1" refreshedBy="Автор" refreshedDate="45210.930471180553" createdVersion="6" refreshedVersion="6" minRefreshableVersion="3" recordCount="1999">
  <cacheSource type="worksheet">
    <worksheetSource name="транзакции"/>
  </cacheSource>
  <cacheFields count="10">
    <cacheField name="Дата" numFmtId="14">
      <sharedItems containsSemiMixedTypes="0" containsNonDate="0" containsDate="1" containsString="0" minDate="2012-01-01T00:00:00" maxDate="2015-09-02T00:00:00" count="1028">
        <d v="2012-08-01T00:00:00"/>
        <d v="2013-04-01T00:00:00"/>
        <d v="2014-08-04T00:00:00"/>
        <d v="2012-10-18T00:00:00"/>
        <d v="2012-07-29T00:00:00"/>
        <d v="2013-12-21T00:00:00"/>
        <d v="2015-07-29T00:00:00"/>
        <d v="2012-12-30T00:00:00"/>
        <d v="2014-10-14T00:00:00"/>
        <d v="2014-01-13T00:00:00"/>
        <d v="2015-08-21T00:00:00"/>
        <d v="2012-08-03T00:00:00"/>
        <d v="2014-10-21T00:00:00"/>
        <d v="2014-02-12T00:00:00"/>
        <d v="2012-08-08T00:00:00"/>
        <d v="2012-08-10T00:00:00"/>
        <d v="2015-07-17T00:00:00"/>
        <d v="2012-04-27T00:00:00"/>
        <d v="2014-08-05T00:00:00"/>
        <d v="2014-11-12T00:00:00"/>
        <d v="2013-08-02T00:00:00"/>
        <d v="2015-08-08T00:00:00"/>
        <d v="2013-02-22T00:00:00"/>
        <d v="2012-12-08T00:00:00"/>
        <d v="2015-01-09T00:00:00"/>
        <d v="2012-02-04T00:00:00"/>
        <d v="2012-07-20T00:00:00"/>
        <d v="2013-04-05T00:00:00"/>
        <d v="2012-12-27T00:00:00"/>
        <d v="2014-05-15T00:00:00"/>
        <d v="2012-08-13T00:00:00"/>
        <d v="2013-07-31T00:00:00"/>
        <d v="2015-02-23T00:00:00"/>
        <d v="2012-05-22T00:00:00"/>
        <d v="2015-04-13T00:00:00"/>
        <d v="2015-08-14T00:00:00"/>
        <d v="2015-03-26T00:00:00"/>
        <d v="2012-05-14T00:00:00"/>
        <d v="2014-01-31T00:00:00"/>
        <d v="2014-12-23T00:00:00"/>
        <d v="2013-08-23T00:00:00"/>
        <d v="2013-03-10T00:00:00"/>
        <d v="2015-01-22T00:00:00"/>
        <d v="2015-03-15T00:00:00"/>
        <d v="2015-04-22T00:00:00"/>
        <d v="2013-08-21T00:00:00"/>
        <d v="2013-01-27T00:00:00"/>
        <d v="2015-04-18T00:00:00"/>
        <d v="2015-03-20T00:00:00"/>
        <d v="2014-05-07T00:00:00"/>
        <d v="2013-06-03T00:00:00"/>
        <d v="2015-01-08T00:00:00"/>
        <d v="2013-10-24T00:00:00"/>
        <d v="2013-07-06T00:00:00"/>
        <d v="2013-02-05T00:00:00"/>
        <d v="2012-06-12T00:00:00"/>
        <d v="2013-04-07T00:00:00"/>
        <d v="2012-03-10T00:00:00"/>
        <d v="2013-12-30T00:00:00"/>
        <d v="2014-01-03T00:00:00"/>
        <d v="2014-09-16T00:00:00"/>
        <d v="2013-07-02T00:00:00"/>
        <d v="2015-06-23T00:00:00"/>
        <d v="2012-03-08T00:00:00"/>
        <d v="2014-06-08T00:00:00"/>
        <d v="2013-04-30T00:00:00"/>
        <d v="2013-04-21T00:00:00"/>
        <d v="2013-07-21T00:00:00"/>
        <d v="2012-03-16T00:00:00"/>
        <d v="2012-04-02T00:00:00"/>
        <d v="2014-09-09T00:00:00"/>
        <d v="2014-10-10T00:00:00"/>
        <d v="2013-08-10T00:00:00"/>
        <d v="2014-04-20T00:00:00"/>
        <d v="2015-02-08T00:00:00"/>
        <d v="2014-03-20T00:00:00"/>
        <d v="2012-05-16T00:00:00"/>
        <d v="2013-09-12T00:00:00"/>
        <d v="2014-06-10T00:00:00"/>
        <d v="2013-12-07T00:00:00"/>
        <d v="2014-10-26T00:00:00"/>
        <d v="2015-02-18T00:00:00"/>
        <d v="2014-10-28T00:00:00"/>
        <d v="2013-07-20T00:00:00"/>
        <d v="2013-04-09T00:00:00"/>
        <d v="2012-02-15T00:00:00"/>
        <d v="2012-01-01T00:00:00"/>
        <d v="2015-08-30T00:00:00"/>
        <d v="2014-08-10T00:00:00"/>
        <d v="2013-05-03T00:00:00"/>
        <d v="2012-04-24T00:00:00"/>
        <d v="2015-05-12T00:00:00"/>
        <d v="2012-03-14T00:00:00"/>
        <d v="2013-01-09T00:00:00"/>
        <d v="2013-04-17T00:00:00"/>
        <d v="2013-02-20T00:00:00"/>
        <d v="2015-01-05T00:00:00"/>
        <d v="2015-06-15T00:00:00"/>
        <d v="2014-07-06T00:00:00"/>
        <d v="2014-02-25T00:00:00"/>
        <d v="2015-07-16T00:00:00"/>
        <d v="2014-03-15T00:00:00"/>
        <d v="2015-03-27T00:00:00"/>
        <d v="2014-04-18T00:00:00"/>
        <d v="2012-01-22T00:00:00"/>
        <d v="2014-09-21T00:00:00"/>
        <d v="2013-03-13T00:00:00"/>
        <d v="2014-11-15T00:00:00"/>
        <d v="2013-08-29T00:00:00"/>
        <d v="2014-03-14T00:00:00"/>
        <d v="2015-01-21T00:00:00"/>
        <d v="2013-12-31T00:00:00"/>
        <d v="2013-08-30T00:00:00"/>
        <d v="2014-11-01T00:00:00"/>
        <d v="2013-12-02T00:00:00"/>
        <d v="2014-02-02T00:00:00"/>
        <d v="2015-03-04T00:00:00"/>
        <d v="2015-01-25T00:00:00"/>
        <d v="2013-01-10T00:00:00"/>
        <d v="2013-05-23T00:00:00"/>
        <d v="2014-08-16T00:00:00"/>
        <d v="2012-08-21T00:00:00"/>
        <d v="2013-06-01T00:00:00"/>
        <d v="2014-12-02T00:00:00"/>
        <d v="2015-04-23T00:00:00"/>
        <d v="2012-04-03T00:00:00"/>
        <d v="2015-07-25T00:00:00"/>
        <d v="2015-01-03T00:00:00"/>
        <d v="2013-05-15T00:00:00"/>
        <d v="2013-07-17T00:00:00"/>
        <d v="2014-03-13T00:00:00"/>
        <d v="2013-07-04T00:00:00"/>
        <d v="2013-09-24T00:00:00"/>
        <d v="2014-07-09T00:00:00"/>
        <d v="2014-05-28T00:00:00"/>
        <d v="2015-01-16T00:00:00"/>
        <d v="2013-03-15T00:00:00"/>
        <d v="2015-05-24T00:00:00"/>
        <d v="2012-06-20T00:00:00"/>
        <d v="2012-04-18T00:00:00"/>
        <d v="2013-10-30T00:00:00"/>
        <d v="2014-10-18T00:00:00"/>
        <d v="2015-07-23T00:00:00"/>
        <d v="2012-03-30T00:00:00"/>
        <d v="2012-09-14T00:00:00"/>
        <d v="2014-07-29T00:00:00"/>
        <d v="2014-12-18T00:00:00"/>
        <d v="2012-04-12T00:00:00"/>
        <d v="2013-02-16T00:00:00"/>
        <d v="2014-07-30T00:00:00"/>
        <d v="2014-09-17T00:00:00"/>
        <d v="2014-03-09T00:00:00"/>
        <d v="2012-05-06T00:00:00"/>
        <d v="2014-01-18T00:00:00"/>
        <d v="2013-09-19T00:00:00"/>
        <d v="2014-12-07T00:00:00"/>
        <d v="2013-06-07T00:00:00"/>
        <d v="2015-06-09T00:00:00"/>
        <d v="2014-01-26T00:00:00"/>
        <d v="2015-06-03T00:00:00"/>
        <d v="2015-02-10T00:00:00"/>
        <d v="2015-05-02T00:00:00"/>
        <d v="2015-08-31T00:00:00"/>
        <d v="2012-07-23T00:00:00"/>
        <d v="2012-11-26T00:00:00"/>
        <d v="2012-12-03T00:00:00"/>
        <d v="2012-01-26T00:00:00"/>
        <d v="2013-06-27T00:00:00"/>
        <d v="2013-04-22T00:00:00"/>
        <d v="2013-06-30T00:00:00"/>
        <d v="2013-03-02T00:00:00"/>
        <d v="2012-07-25T00:00:00"/>
        <d v="2012-04-10T00:00:00"/>
        <d v="2012-05-13T00:00:00"/>
        <d v="2013-05-29T00:00:00"/>
        <d v="2014-02-28T00:00:00"/>
        <d v="2015-07-24T00:00:00"/>
        <d v="2014-04-24T00:00:00"/>
        <d v="2012-01-21T00:00:00"/>
        <d v="2012-06-10T00:00:00"/>
        <d v="2015-03-03T00:00:00"/>
        <d v="2015-06-11T00:00:00"/>
        <d v="2013-06-18T00:00:00"/>
        <d v="2012-04-29T00:00:00"/>
        <d v="2013-01-23T00:00:00"/>
        <d v="2013-09-18T00:00:00"/>
        <d v="2012-04-07T00:00:00"/>
        <d v="2014-10-30T00:00:00"/>
        <d v="2013-11-03T00:00:00"/>
        <d v="2014-05-11T00:00:00"/>
        <d v="2012-06-15T00:00:00"/>
        <d v="2015-01-31T00:00:00"/>
        <d v="2014-10-13T00:00:00"/>
        <d v="2012-09-01T00:00:00"/>
        <d v="2015-05-13T00:00:00"/>
        <d v="2014-11-22T00:00:00"/>
        <d v="2013-12-18T00:00:00"/>
        <d v="2015-01-18T00:00:00"/>
        <d v="2015-08-11T00:00:00"/>
        <d v="2012-04-05T00:00:00"/>
        <d v="2014-09-26T00:00:00"/>
        <d v="2014-06-29T00:00:00"/>
        <d v="2013-09-02T00:00:00"/>
        <d v="2014-02-22T00:00:00"/>
        <d v="2014-07-18T00:00:00"/>
        <d v="2012-02-25T00:00:00"/>
        <d v="2013-02-07T00:00:00"/>
        <d v="2013-08-08T00:00:00"/>
        <d v="2014-12-31T00:00:00"/>
        <d v="2014-12-04T00:00:00"/>
        <d v="2015-07-13T00:00:00"/>
        <d v="2014-04-02T00:00:00"/>
        <d v="2014-10-23T00:00:00"/>
        <d v="2014-03-29T00:00:00"/>
        <d v="2013-01-13T00:00:00"/>
        <d v="2014-06-14T00:00:00"/>
        <d v="2014-02-21T00:00:00"/>
        <d v="2014-05-27T00:00:00"/>
        <d v="2012-08-17T00:00:00"/>
        <d v="2014-10-01T00:00:00"/>
        <d v="2013-09-21T00:00:00"/>
        <d v="2013-05-09T00:00:00"/>
        <d v="2012-04-13T00:00:00"/>
        <d v="2014-08-06T00:00:00"/>
        <d v="2012-02-01T00:00:00"/>
        <d v="2013-09-27T00:00:00"/>
        <d v="2014-10-24T00:00:00"/>
        <d v="2014-02-09T00:00:00"/>
        <d v="2013-02-03T00:00:00"/>
        <d v="2013-01-11T00:00:00"/>
        <d v="2014-05-03T00:00:00"/>
        <d v="2013-11-25T00:00:00"/>
        <d v="2013-04-27T00:00:00"/>
        <d v="2014-07-17T00:00:00"/>
        <d v="2014-12-13T00:00:00"/>
        <d v="2013-05-26T00:00:00"/>
        <d v="2014-07-24T00:00:00"/>
        <d v="2012-03-15T00:00:00"/>
        <d v="2015-05-26T00:00:00"/>
        <d v="2012-06-30T00:00:00"/>
        <d v="2015-06-30T00:00:00"/>
        <d v="2014-01-24T00:00:00"/>
        <d v="2015-08-07T00:00:00"/>
        <d v="2014-07-20T00:00:00"/>
        <d v="2013-11-06T00:00:00"/>
        <d v="2015-04-26T00:00:00"/>
        <d v="2013-07-26T00:00:00"/>
        <d v="2014-02-11T00:00:00"/>
        <d v="2014-12-05T00:00:00"/>
        <d v="2012-08-02T00:00:00"/>
        <d v="2014-12-22T00:00:00"/>
        <d v="2013-03-06T00:00:00"/>
        <d v="2014-03-24T00:00:00"/>
        <d v="2014-03-21T00:00:00"/>
        <d v="2013-07-23T00:00:00"/>
        <d v="2012-12-01T00:00:00"/>
        <d v="2014-03-02T00:00:00"/>
        <d v="2015-01-12T00:00:00"/>
        <d v="2012-09-10T00:00:00"/>
        <d v="2012-11-10T00:00:00"/>
        <d v="2013-04-02T00:00:00"/>
        <d v="2013-02-25T00:00:00"/>
        <d v="2013-03-21T00:00:00"/>
        <d v="2013-06-19T00:00:00"/>
        <d v="2012-07-02T00:00:00"/>
        <d v="2014-08-23T00:00:00"/>
        <d v="2014-01-09T00:00:00"/>
        <d v="2012-04-08T00:00:00"/>
        <d v="2014-08-13T00:00:00"/>
        <d v="2012-07-01T00:00:00"/>
        <d v="2013-05-10T00:00:00"/>
        <d v="2012-11-27T00:00:00"/>
        <d v="2013-05-13T00:00:00"/>
        <d v="2013-04-11T00:00:00"/>
        <d v="2014-01-08T00:00:00"/>
        <d v="2015-03-11T00:00:00"/>
        <d v="2012-10-14T00:00:00"/>
        <d v="2014-05-01T00:00:00"/>
        <d v="2013-04-18T00:00:00"/>
        <d v="2015-03-31T00:00:00"/>
        <d v="2013-11-08T00:00:00"/>
        <d v="2012-08-23T00:00:00"/>
        <d v="2013-08-07T00:00:00"/>
        <d v="2014-12-25T00:00:00"/>
        <d v="2012-06-07T00:00:00"/>
        <d v="2014-01-15T00:00:00"/>
        <d v="2015-06-24T00:00:00"/>
        <d v="2013-03-22T00:00:00"/>
        <d v="2012-11-13T00:00:00"/>
        <d v="2015-06-26T00:00:00"/>
        <d v="2012-03-11T00:00:00"/>
        <d v="2014-04-25T00:00:00"/>
        <d v="2013-12-19T00:00:00"/>
        <d v="2012-03-19T00:00:00"/>
        <d v="2012-05-18T00:00:00"/>
        <d v="2014-07-26T00:00:00"/>
        <d v="2012-02-21T00:00:00"/>
        <d v="2013-11-09T00:00:00"/>
        <d v="2012-11-05T00:00:00"/>
        <d v="2014-04-15T00:00:00"/>
        <d v="2015-02-19T00:00:00"/>
        <d v="2013-12-01T00:00:00"/>
        <d v="2013-06-25T00:00:00"/>
        <d v="2014-07-23T00:00:00"/>
        <d v="2013-11-19T00:00:00"/>
        <d v="2012-10-10T00:00:00"/>
        <d v="2013-12-09T00:00:00"/>
        <d v="2015-01-15T00:00:00"/>
        <d v="2013-07-28T00:00:00"/>
        <d v="2012-03-28T00:00:00"/>
        <d v="2014-01-19T00:00:00"/>
        <d v="2014-02-19T00:00:00"/>
        <d v="2013-01-07T00:00:00"/>
        <d v="2013-12-23T00:00:00"/>
        <d v="2014-03-12T00:00:00"/>
        <d v="2015-06-19T00:00:00"/>
        <d v="2013-01-28T00:00:00"/>
        <d v="2013-04-03T00:00:00"/>
        <d v="2012-04-17T00:00:00"/>
        <d v="2014-10-02T00:00:00"/>
        <d v="2014-06-05T00:00:00"/>
        <d v="2014-10-05T00:00:00"/>
        <d v="2013-03-27T00:00:00"/>
        <d v="2013-03-18T00:00:00"/>
        <d v="2012-05-21T00:00:00"/>
        <d v="2014-03-31T00:00:00"/>
        <d v="2013-06-15T00:00:00"/>
        <d v="2015-05-10T00:00:00"/>
        <d v="2015-08-18T00:00:00"/>
        <d v="2012-10-26T00:00:00"/>
        <d v="2012-06-09T00:00:00"/>
        <d v="2013-02-18T00:00:00"/>
        <d v="2013-01-15T00:00:00"/>
        <d v="2014-07-13T00:00:00"/>
        <d v="2012-03-21T00:00:00"/>
        <d v="2013-11-27T00:00:00"/>
        <d v="2012-06-04T00:00:00"/>
        <d v="2013-03-29T00:00:00"/>
        <d v="2014-02-23T00:00:00"/>
        <d v="2013-01-03T00:00:00"/>
        <d v="2012-12-13T00:00:00"/>
        <d v="2015-02-24T00:00:00"/>
        <d v="2015-04-07T00:00:00"/>
        <d v="2014-12-19T00:00:00"/>
        <d v="2014-07-02T00:00:00"/>
        <d v="2015-01-14T00:00:00"/>
        <d v="2014-06-01T00:00:00"/>
        <d v="2013-11-20T00:00:00"/>
        <d v="2014-04-27T00:00:00"/>
        <d v="2014-03-25T00:00:00"/>
        <d v="2014-04-16T00:00:00"/>
        <d v="2012-07-18T00:00:00"/>
        <d v="2012-10-29T00:00:00"/>
        <d v="2013-08-11T00:00:00"/>
        <d v="2014-09-04T00:00:00"/>
        <d v="2014-03-19T00:00:00"/>
        <d v="2014-07-31T00:00:00"/>
        <d v="2015-08-12T00:00:00"/>
        <d v="2014-08-01T00:00:00"/>
        <d v="2013-10-12T00:00:00"/>
        <d v="2012-12-24T00:00:00"/>
        <d v="2013-08-27T00:00:00"/>
        <d v="2015-02-03T00:00:00"/>
        <d v="2015-07-26T00:00:00"/>
        <d v="2012-12-16T00:00:00"/>
        <d v="2015-04-14T00:00:00"/>
        <d v="2013-09-06T00:00:00"/>
        <d v="2013-11-02T00:00:00"/>
        <d v="2013-05-19T00:00:00"/>
        <d v="2012-10-04T00:00:00"/>
        <d v="2014-06-12T00:00:00"/>
        <d v="2014-02-27T00:00:00"/>
        <d v="2013-01-18T00:00:00"/>
        <d v="2013-07-05T00:00:00"/>
        <d v="2013-06-13T00:00:00"/>
        <d v="2015-05-11T00:00:00"/>
        <d v="2012-03-25T00:00:00"/>
        <d v="2013-10-01T00:00:00"/>
        <d v="2014-10-09T00:00:00"/>
        <d v="2015-08-05T00:00:00"/>
        <d v="2012-05-19T00:00:00"/>
        <d v="2012-05-28T00:00:00"/>
        <d v="2012-08-20T00:00:00"/>
        <d v="2015-03-18T00:00:00"/>
        <d v="2012-11-06T00:00:00"/>
        <d v="2013-12-29T00:00:00"/>
        <d v="2013-11-07T00:00:00"/>
        <d v="2013-04-04T00:00:00"/>
        <d v="2012-08-25T00:00:00"/>
        <d v="2014-06-22T00:00:00"/>
        <d v="2012-02-22T00:00:00"/>
        <d v="2015-03-28T00:00:00"/>
        <d v="2012-06-01T00:00:00"/>
        <d v="2014-09-14T00:00:00"/>
        <d v="2014-09-19T00:00:00"/>
        <d v="2014-11-05T00:00:00"/>
        <d v="2015-04-20T00:00:00"/>
        <d v="2015-03-25T00:00:00"/>
        <d v="2012-05-12T00:00:00"/>
        <d v="2014-06-27T00:00:00"/>
        <d v="2013-12-16T00:00:00"/>
        <d v="2012-11-15T00:00:00"/>
        <d v="2014-07-28T00:00:00"/>
        <d v="2012-05-20T00:00:00"/>
        <d v="2013-02-17T00:00:00"/>
        <d v="2012-03-23T00:00:00"/>
        <d v="2013-10-17T00:00:00"/>
        <d v="2015-06-13T00:00:00"/>
        <d v="2012-09-20T00:00:00"/>
        <d v="2013-10-19T00:00:00"/>
        <d v="2012-08-31T00:00:00"/>
        <d v="2014-05-20T00:00:00"/>
        <d v="2012-11-17T00:00:00"/>
        <d v="2014-05-06T00:00:00"/>
        <d v="2012-05-24T00:00:00"/>
        <d v="2013-04-23T00:00:00"/>
        <d v="2012-10-11T00:00:00"/>
        <d v="2012-07-08T00:00:00"/>
        <d v="2015-08-19T00:00:00"/>
        <d v="2014-04-22T00:00:00"/>
        <d v="2014-09-02T00:00:00"/>
        <d v="2013-04-13T00:00:00"/>
        <d v="2012-08-14T00:00:00"/>
        <d v="2012-07-03T00:00:00"/>
        <d v="2015-05-21T00:00:00"/>
        <d v="2012-11-02T00:00:00"/>
        <d v="2015-05-28T00:00:00"/>
        <d v="2015-07-03T00:00:00"/>
        <d v="2014-08-09T00:00:00"/>
        <d v="2012-08-15T00:00:00"/>
        <d v="2014-01-12T00:00:00"/>
        <d v="2013-02-10T00:00:00"/>
        <d v="2015-07-19T00:00:00"/>
        <d v="2012-06-11T00:00:00"/>
        <d v="2012-09-15T00:00:00"/>
        <d v="2013-02-21T00:00:00"/>
        <d v="2014-01-02T00:00:00"/>
        <d v="2014-05-18T00:00:00"/>
        <d v="2015-07-10T00:00:00"/>
        <d v="2015-06-10T00:00:00"/>
        <d v="2014-07-27T00:00:00"/>
        <d v="2013-04-25T00:00:00"/>
        <d v="2013-11-17T00:00:00"/>
        <d v="2015-04-10T00:00:00"/>
        <d v="2013-01-21T00:00:00"/>
        <d v="2012-05-29T00:00:00"/>
        <d v="2014-06-21T00:00:00"/>
        <d v="2015-03-17T00:00:00"/>
        <d v="2013-01-14T00:00:00"/>
        <d v="2012-05-04T00:00:00"/>
        <d v="2012-01-31T00:00:00"/>
        <d v="2012-07-21T00:00:00"/>
        <d v="2013-12-24T00:00:00"/>
        <d v="2012-01-09T00:00:00"/>
        <d v="2012-01-07T00:00:00"/>
        <d v="2012-09-22T00:00:00"/>
        <d v="2014-02-07T00:00:00"/>
        <d v="2012-06-03T00:00:00"/>
        <d v="2015-08-25T00:00:00"/>
        <d v="2014-12-10T00:00:00"/>
        <d v="2012-03-31T00:00:00"/>
        <d v="2015-05-17T00:00:00"/>
        <d v="2014-10-12T00:00:00"/>
        <d v="2014-09-22T00:00:00"/>
        <d v="2014-10-22T00:00:00"/>
        <d v="2013-12-08T00:00:00"/>
        <d v="2013-02-14T00:00:00"/>
        <d v="2012-01-25T00:00:00"/>
        <d v="2014-07-12T00:00:00"/>
        <d v="2014-03-07T00:00:00"/>
        <d v="2014-01-17T00:00:00"/>
        <d v="2015-06-07T00:00:00"/>
        <d v="2012-12-25T00:00:00"/>
        <d v="2015-01-13T00:00:00"/>
        <d v="2015-05-14T00:00:00"/>
        <d v="2014-10-25T00:00:00"/>
        <d v="2015-01-10T00:00:00"/>
        <d v="2013-03-23T00:00:00"/>
        <d v="2013-01-29T00:00:00"/>
        <d v="2012-01-03T00:00:00"/>
        <d v="2014-10-08T00:00:00"/>
        <d v="2012-05-17T00:00:00"/>
        <d v="2013-09-04T00:00:00"/>
        <d v="2013-11-04T00:00:00"/>
        <d v="2013-08-04T00:00:00"/>
        <d v="2014-06-04T00:00:00"/>
        <d v="2012-11-19T00:00:00"/>
        <d v="2013-11-13T00:00:00"/>
        <d v="2012-04-25T00:00:00"/>
        <d v="2012-02-26T00:00:00"/>
        <d v="2013-06-12T00:00:00"/>
        <d v="2013-10-23T00:00:00"/>
        <d v="2013-09-11T00:00:00"/>
        <d v="2014-09-07T00:00:00"/>
        <d v="2015-06-18T00:00:00"/>
        <d v="2012-07-13T00:00:00"/>
        <d v="2014-05-16T00:00:00"/>
        <d v="2015-08-17T00:00:00"/>
        <d v="2015-03-30T00:00:00"/>
        <d v="2013-11-16T00:00:00"/>
        <d v="2013-12-04T00:00:00"/>
        <d v="2014-11-02T00:00:00"/>
        <d v="2012-07-12T00:00:00"/>
        <d v="2015-05-27T00:00:00"/>
        <d v="2012-08-09T00:00:00"/>
        <d v="2013-03-20T00:00:00"/>
        <d v="2012-10-30T00:00:00"/>
        <d v="2014-12-20T00:00:00"/>
        <d v="2012-12-10T00:00:00"/>
        <d v="2014-11-24T00:00:00"/>
        <d v="2012-10-17T00:00:00"/>
        <d v="2014-02-10T00:00:00"/>
        <d v="2012-01-23T00:00:00"/>
        <d v="2014-04-01T00:00:00"/>
        <d v="2015-03-21T00:00:00"/>
        <d v="2013-09-15T00:00:00"/>
        <d v="2012-04-15T00:00:00"/>
        <d v="2014-01-29T00:00:00"/>
        <d v="2012-10-13T00:00:00"/>
        <d v="2013-08-13T00:00:00"/>
        <d v="2015-01-27T00:00:00"/>
        <d v="2014-09-12T00:00:00"/>
        <d v="2013-07-27T00:00:00"/>
        <d v="2014-06-28T00:00:00"/>
        <d v="2012-11-28T00:00:00"/>
        <d v="2014-01-05T00:00:00"/>
        <d v="2015-01-17T00:00:00"/>
        <d v="2015-03-19T00:00:00"/>
        <d v="2013-02-01T00:00:00"/>
        <d v="2013-05-02T00:00:00"/>
        <d v="2014-08-29T00:00:00"/>
        <d v="2014-12-29T00:00:00"/>
        <d v="2014-06-23T00:00:00"/>
        <d v="2012-08-29T00:00:00"/>
        <d v="2014-05-29T00:00:00"/>
        <d v="2012-10-12T00:00:00"/>
        <d v="2014-01-22T00:00:00"/>
        <d v="2012-12-15T00:00:00"/>
        <d v="2013-03-01T00:00:00"/>
        <d v="2012-10-16T00:00:00"/>
        <d v="2014-11-11T00:00:00"/>
        <d v="2012-01-29T00:00:00"/>
        <d v="2014-10-15T00:00:00"/>
        <d v="2014-11-18T00:00:00"/>
        <d v="2012-02-13T00:00:00"/>
        <d v="2014-11-16T00:00:00"/>
        <d v="2013-08-09T00:00:00"/>
        <d v="2014-08-12T00:00:00"/>
        <d v="2014-09-08T00:00:00"/>
        <d v="2013-03-19T00:00:00"/>
        <d v="2012-01-17T00:00:00"/>
        <d v="2015-05-18T00:00:00"/>
        <d v="2014-02-05T00:00:00"/>
        <d v="2015-08-01T00:00:00"/>
        <d v="2013-07-19T00:00:00"/>
        <d v="2013-08-06T00:00:00"/>
        <d v="2014-11-09T00:00:00"/>
        <d v="2012-02-16T00:00:00"/>
        <d v="2013-05-24T00:00:00"/>
        <d v="2014-06-25T00:00:00"/>
        <d v="2013-07-24T00:00:00"/>
        <d v="2013-06-29T00:00:00"/>
        <d v="2014-03-08T00:00:00"/>
        <d v="2013-04-24T00:00:00"/>
        <d v="2013-10-26T00:00:00"/>
        <d v="2012-12-04T00:00:00"/>
        <d v="2012-01-27T00:00:00"/>
        <d v="2014-02-17T00:00:00"/>
        <d v="2013-10-21T00:00:00"/>
        <d v="2012-07-06T00:00:00"/>
        <d v="2012-10-20T00:00:00"/>
        <d v="2013-11-05T00:00:00"/>
        <d v="2012-05-25T00:00:00"/>
        <d v="2012-05-01T00:00:00"/>
        <d v="2014-01-23T00:00:00"/>
        <d v="2015-01-26T00:00:00"/>
        <d v="2014-12-16T00:00:00"/>
        <d v="2013-05-01T00:00:00"/>
        <d v="2013-07-11T00:00:00"/>
        <d v="2013-12-15T00:00:00"/>
        <d v="2015-01-24T00:00:00"/>
        <d v="2012-09-19T00:00:00"/>
        <d v="2012-06-22T00:00:00"/>
        <d v="2014-07-05T00:00:00"/>
        <d v="2013-10-13T00:00:00"/>
        <d v="2013-09-08T00:00:00"/>
        <d v="2013-09-30T00:00:00"/>
        <d v="2014-08-02T00:00:00"/>
        <d v="2015-05-16T00:00:00"/>
        <d v="2013-06-28T00:00:00"/>
        <d v="2013-07-10T00:00:00"/>
        <d v="2013-09-22T00:00:00"/>
        <d v="2014-01-30T00:00:00"/>
        <d v="2012-05-15T00:00:00"/>
        <d v="2012-12-02T00:00:00"/>
        <d v="2014-09-24T00:00:00"/>
        <d v="2014-04-07T00:00:00"/>
        <d v="2014-11-30T00:00:00"/>
        <d v="2014-10-29T00:00:00"/>
        <d v="2014-04-13T00:00:00"/>
        <d v="2013-05-20T00:00:00"/>
        <d v="2014-11-17T00:00:00"/>
        <d v="2012-09-12T00:00:00"/>
        <d v="2013-06-08T00:00:00"/>
        <d v="2015-02-27T00:00:00"/>
        <d v="2015-08-15T00:00:00"/>
        <d v="2014-05-13T00:00:00"/>
        <d v="2014-12-01T00:00:00"/>
        <d v="2013-09-09T00:00:00"/>
        <d v="2012-06-13T00:00:00"/>
        <d v="2012-03-03T00:00:00"/>
        <d v="2012-09-21T00:00:00"/>
        <d v="2013-02-26T00:00:00"/>
        <d v="2013-04-06T00:00:00"/>
        <d v="2013-02-27T00:00:00"/>
        <d v="2012-03-24T00:00:00"/>
        <d v="2013-11-22T00:00:00"/>
        <d v="2012-10-07T00:00:00"/>
        <d v="2012-07-11T00:00:00"/>
        <d v="2012-06-05T00:00:00"/>
        <d v="2014-04-30T00:00:00"/>
        <d v="2013-07-13T00:00:00"/>
        <d v="2015-06-22T00:00:00"/>
        <d v="2012-12-28T00:00:00"/>
        <d v="2014-07-01T00:00:00"/>
        <d v="2014-11-10T00:00:00"/>
        <d v="2014-05-02T00:00:00"/>
        <d v="2014-01-10T00:00:00"/>
        <d v="2014-11-26T00:00:00"/>
        <d v="2012-12-07T00:00:00"/>
        <d v="2012-12-29T00:00:00"/>
        <d v="2013-03-17T00:00:00"/>
        <d v="2012-09-07T00:00:00"/>
        <d v="2012-07-30T00:00:00"/>
        <d v="2012-06-26T00:00:00"/>
        <d v="2014-01-11T00:00:00"/>
        <d v="2012-06-25T00:00:00"/>
        <d v="2015-06-01T00:00:00"/>
        <d v="2012-02-08T00:00:00"/>
        <d v="2015-08-09T00:00:00"/>
        <d v="2014-10-31T00:00:00"/>
        <d v="2014-11-19T00:00:00"/>
        <d v="2014-01-21T00:00:00"/>
        <d v="2012-07-17T00:00:00"/>
        <d v="2012-11-22T00:00:00"/>
        <d v="2012-11-11T00:00:00"/>
        <d v="2013-02-15T00:00:00"/>
        <d v="2015-07-02T00:00:00"/>
        <d v="2012-08-30T00:00:00"/>
        <d v="2013-12-27T00:00:00"/>
        <d v="2015-02-12T00:00:00"/>
        <d v="2012-07-19T00:00:00"/>
        <d v="2012-02-03T00:00:00"/>
        <d v="2012-02-05T00:00:00"/>
        <d v="2013-08-16T00:00:00"/>
        <d v="2014-06-30T00:00:00"/>
        <d v="2013-04-19T00:00:00"/>
        <d v="2014-06-11T00:00:00"/>
        <d v="2015-05-23T00:00:00"/>
        <d v="2012-08-18T00:00:00"/>
        <d v="2014-07-25T00:00:00"/>
        <d v="2014-09-30T00:00:00"/>
        <d v="2015-04-30T00:00:00"/>
        <d v="2013-03-16T00:00:00"/>
        <d v="2015-04-16T00:00:00"/>
        <d v="2013-01-19T00:00:00"/>
        <d v="2013-12-26T00:00:00"/>
        <d v="2013-04-15T00:00:00"/>
        <d v="2015-08-03T00:00:00"/>
        <d v="2012-09-05T00:00:00"/>
        <d v="2012-01-04T00:00:00"/>
        <d v="2015-03-10T00:00:00"/>
        <d v="2013-08-19T00:00:00"/>
        <d v="2013-07-16T00:00:00"/>
        <d v="2012-07-16T00:00:00"/>
        <d v="2014-11-20T00:00:00"/>
        <d v="2012-03-20T00:00:00"/>
        <d v="2013-11-26T00:00:00"/>
        <d v="2013-05-31T00:00:00"/>
        <d v="2013-07-03T00:00:00"/>
        <d v="2013-07-09T00:00:00"/>
        <d v="2012-04-20T00:00:00"/>
        <d v="2015-07-28T00:00:00"/>
        <d v="2014-01-28T00:00:00"/>
        <d v="2013-02-19T00:00:00"/>
        <d v="2013-06-24T00:00:00"/>
        <d v="2012-01-12T00:00:00"/>
        <d v="2014-01-06T00:00:00"/>
        <d v="2014-09-05T00:00:00"/>
        <d v="2014-03-27T00:00:00"/>
        <d v="2014-06-02T00:00:00"/>
        <d v="2014-03-23T00:00:00"/>
        <d v="2012-12-20T00:00:00"/>
        <d v="2013-08-20T00:00:00"/>
        <d v="2015-04-28T00:00:00"/>
        <d v="2013-11-11T00:00:00"/>
        <d v="2012-11-04T00:00:00"/>
        <d v="2012-02-10T00:00:00"/>
        <d v="2015-08-29T00:00:00"/>
        <d v="2012-04-16T00:00:00"/>
        <d v="2014-04-11T00:00:00"/>
        <d v="2015-02-04T00:00:00"/>
        <d v="2012-01-18T00:00:00"/>
        <d v="2013-05-30T00:00:00"/>
        <d v="2012-02-06T00:00:00"/>
        <d v="2013-11-28T00:00:00"/>
        <d v="2014-04-08T00:00:00"/>
        <d v="2015-01-19T00:00:00"/>
        <d v="2012-08-05T00:00:00"/>
        <d v="2014-03-28T00:00:00"/>
        <d v="2014-05-08T00:00:00"/>
        <d v="2014-08-30T00:00:00"/>
        <d v="2012-02-27T00:00:00"/>
        <d v="2012-02-11T00:00:00"/>
        <d v="2013-05-16T00:00:00"/>
        <d v="2012-01-02T00:00:00"/>
        <d v="2012-03-18T00:00:00"/>
        <d v="2012-09-23T00:00:00"/>
        <d v="2014-12-15T00:00:00"/>
        <d v="2014-07-10T00:00:00"/>
        <d v="2012-03-05T00:00:00"/>
        <d v="2013-12-17T00:00:00"/>
        <d v="2014-04-06T00:00:00"/>
        <d v="2013-08-03T00:00:00"/>
        <d v="2015-07-01T00:00:00"/>
        <d v="2013-06-14T00:00:00"/>
        <d v="2015-04-15T00:00:00"/>
        <d v="2014-08-31T00:00:00"/>
        <d v="2014-01-20T00:00:00"/>
        <d v="2012-10-08T00:00:00"/>
        <d v="2014-02-24T00:00:00"/>
        <d v="2012-08-26T00:00:00"/>
        <d v="2012-10-21T00:00:00"/>
        <d v="2013-03-25T00:00:00"/>
        <d v="2012-04-14T00:00:00"/>
        <d v="2012-11-30T00:00:00"/>
        <d v="2015-02-07T00:00:00"/>
        <d v="2014-02-13T00:00:00"/>
        <d v="2014-05-30T00:00:00"/>
        <d v="2013-10-14T00:00:00"/>
        <d v="2014-06-24T00:00:00"/>
        <d v="2014-02-06T00:00:00"/>
        <d v="2014-06-07T00:00:00"/>
        <d v="2014-09-29T00:00:00"/>
        <d v="2012-04-11T00:00:00"/>
        <d v="2015-08-13T00:00:00"/>
        <d v="2013-06-02T00:00:00"/>
        <d v="2013-05-05T00:00:00"/>
        <d v="2012-02-02T00:00:00"/>
        <d v="2015-07-11T00:00:00"/>
        <d v="2015-04-02T00:00:00"/>
        <d v="2015-05-06T00:00:00"/>
        <d v="2014-05-26T00:00:00"/>
        <d v="2013-01-17T00:00:00"/>
        <d v="2013-07-15T00:00:00"/>
        <d v="2014-09-18T00:00:00"/>
        <d v="2012-09-18T00:00:00"/>
        <d v="2013-03-07T00:00:00"/>
        <d v="2012-08-11T00:00:00"/>
        <d v="2012-05-11T00:00:00"/>
        <d v="2013-08-12T00:00:00"/>
        <d v="2015-05-05T00:00:00"/>
        <d v="2015-06-12T00:00:00"/>
        <d v="2012-06-29T00:00:00"/>
        <d v="2013-01-12T00:00:00"/>
        <d v="2012-05-31T00:00:00"/>
        <d v="2014-09-06T00:00:00"/>
        <d v="2014-12-03T00:00:00"/>
        <d v="2015-06-14T00:00:00"/>
        <d v="2012-09-16T00:00:00"/>
        <d v="2013-04-28T00:00:00"/>
        <d v="2012-10-09T00:00:00"/>
        <d v="2012-11-25T00:00:00"/>
        <d v="2012-11-24T00:00:00"/>
        <d v="2015-09-01T00:00:00"/>
        <d v="2015-06-27T00:00:00"/>
        <d v="2012-04-22T00:00:00"/>
        <d v="2013-12-05T00:00:00"/>
        <d v="2014-06-19T00:00:00"/>
        <d v="2013-03-30T00:00:00"/>
        <d v="2013-12-25T00:00:00"/>
        <d v="2014-06-13T00:00:00"/>
        <d v="2013-10-02T00:00:00"/>
        <d v="2012-01-05T00:00:00"/>
        <d v="2014-04-26T00:00:00"/>
        <d v="2012-06-28T00:00:00"/>
        <d v="2013-08-22T00:00:00"/>
        <d v="2012-01-10T00:00:00"/>
        <d v="2014-10-17T00:00:00"/>
        <d v="2014-08-26T00:00:00"/>
        <d v="2014-12-27T00:00:00"/>
        <d v="2014-12-14T00:00:00"/>
        <d v="2013-10-31T00:00:00"/>
        <d v="2014-04-12T00:00:00"/>
        <d v="2012-08-19T00:00:00"/>
        <d v="2012-08-27T00:00:00"/>
        <d v="2014-06-15T00:00:00"/>
        <d v="2013-02-13T00:00:00"/>
        <d v="2012-05-30T00:00:00"/>
        <d v="2015-04-12T00:00:00"/>
        <d v="2014-05-12T00:00:00"/>
        <d v="2013-02-06T00:00:00"/>
        <d v="2015-07-31T00:00:00"/>
        <d v="2014-01-25T00:00:00"/>
        <d v="2015-07-12T00:00:00"/>
        <d v="2013-12-20T00:00:00"/>
        <d v="2015-07-05T00:00:00"/>
        <d v="2013-06-20T00:00:00"/>
        <d v="2015-02-11T00:00:00"/>
        <d v="2012-07-09T00:00:00"/>
        <d v="2013-04-16T00:00:00"/>
        <d v="2013-11-10T00:00:00"/>
        <d v="2012-02-17T00:00:00"/>
        <d v="2012-08-06T00:00:00"/>
        <d v="2014-08-14T00:00:00"/>
        <d v="2014-05-22T00:00:00"/>
        <d v="2013-10-29T00:00:00"/>
        <d v="2013-10-07T00:00:00"/>
        <d v="2014-03-17T00:00:00"/>
        <d v="2013-09-23T00:00:00"/>
        <d v="2014-11-04T00:00:00"/>
        <d v="2012-05-02T00:00:00"/>
        <d v="2013-01-25T00:00:00"/>
        <d v="2012-01-06T00:00:00"/>
        <d v="2014-09-20T00:00:00"/>
        <d v="2014-05-04T00:00:00"/>
        <d v="2014-10-27T00:00:00"/>
        <d v="2014-02-01T00:00:00"/>
        <d v="2015-03-13T00:00:00"/>
        <d v="2013-09-28T00:00:00"/>
        <d v="2014-02-16T00:00:00"/>
        <d v="2012-03-09T00:00:00"/>
        <d v="2014-04-04T00:00:00"/>
        <d v="2013-02-09T00:00:00"/>
        <d v="2014-07-19T00:00:00"/>
        <d v="2013-05-08T00:00:00"/>
        <d v="2012-09-26T00:00:00"/>
        <d v="2014-10-04T00:00:00"/>
        <d v="2013-02-11T00:00:00"/>
        <d v="2014-12-06T00:00:00"/>
        <d v="2014-08-07T00:00:00"/>
        <d v="2012-05-23T00:00:00"/>
        <d v="2012-02-28T00:00:00"/>
        <d v="2012-03-29T00:00:00"/>
        <d v="2013-09-16T00:00:00"/>
        <d v="2015-02-14T00:00:00"/>
        <d v="2015-04-08T00:00:00"/>
        <d v="2014-08-22T00:00:00"/>
        <d v="2012-08-22T00:00:00"/>
        <d v="2012-09-30T00:00:00"/>
        <d v="2014-03-06T00:00:00"/>
        <d v="2012-10-19T00:00:00"/>
        <d v="2014-08-28T00:00:00"/>
        <d v="2013-05-21T00:00:00"/>
        <d v="2012-07-22T00:00:00"/>
        <d v="2012-07-26T00:00:00"/>
        <d v="2014-07-11T00:00:00"/>
        <d v="2015-06-20T00:00:00"/>
        <d v="2013-05-11T00:00:00"/>
        <d v="2014-02-18T00:00:00"/>
        <d v="2012-04-26T00:00:00"/>
        <d v="2013-02-04T00:00:00"/>
        <d v="2012-12-17T00:00:00"/>
        <d v="2015-06-28T00:00:00"/>
        <d v="2012-04-01T00:00:00"/>
        <d v="2012-09-17T00:00:00"/>
        <d v="2013-01-06T00:00:00"/>
        <d v="2015-08-27T00:00:00"/>
        <d v="2012-06-24T00:00:00"/>
        <d v="2015-02-17T00:00:00"/>
        <d v="2014-01-04T00:00:00"/>
        <d v="2015-08-04T00:00:00"/>
        <d v="2015-04-06T00:00:00"/>
        <d v="2014-01-27T00:00:00"/>
        <d v="2013-01-31T00:00:00"/>
        <d v="2015-02-25T00:00:00"/>
        <d v="2014-06-17T00:00:00"/>
        <d v="2013-07-25T00:00:00"/>
        <d v="2013-04-12T00:00:00"/>
        <d v="2014-08-19T00:00:00"/>
        <d v="2012-08-07T00:00:00"/>
        <d v="2014-03-03T00:00:00"/>
        <d v="2013-06-16T00:00:00"/>
        <d v="2015-04-04T00:00:00"/>
        <d v="2012-01-30T00:00:00"/>
        <d v="2014-10-03T00:00:00"/>
        <d v="2012-04-09T00:00:00"/>
        <d v="2013-06-10T00:00:00"/>
        <d v="2015-06-25T00:00:00"/>
        <d v="2015-03-08T00:00:00"/>
        <d v="2014-03-10T00:00:00"/>
        <d v="2014-03-01T00:00:00"/>
        <d v="2014-04-28T00:00:00"/>
        <d v="2015-04-25T00:00:00"/>
        <d v="2015-05-07T00:00:00"/>
        <d v="2014-01-14T00:00:00"/>
        <d v="2012-11-16T00:00:00"/>
        <d v="2012-07-27T00:00:00"/>
        <d v="2015-01-11T00:00:00"/>
        <d v="2014-10-07T00:00:00"/>
        <d v="2012-01-15T00:00:00"/>
        <d v="2015-02-05T00:00:00"/>
        <d v="2014-08-24T00:00:00"/>
        <d v="2012-09-02T00:00:00"/>
        <d v="2014-08-25T00:00:00"/>
        <d v="2013-08-14T00:00:00"/>
        <d v="2012-01-11T00:00:00"/>
        <d v="2015-04-05T00:00:00"/>
        <d v="2013-12-13T00:00:00"/>
        <d v="2013-05-06T00:00:00"/>
        <d v="2015-03-29T00:00:00"/>
        <d v="2013-10-05T00:00:00"/>
        <d v="2013-09-05T00:00:00"/>
        <d v="2014-05-05T00:00:00"/>
        <d v="2012-11-23T00:00:00"/>
        <d v="2015-02-22T00:00:00"/>
        <d v="2012-03-01T00:00:00"/>
        <d v="2012-09-04T00:00:00"/>
        <d v="2014-10-16T00:00:00"/>
        <d v="2014-02-15T00:00:00"/>
        <d v="2014-08-03T00:00:00"/>
        <d v="2012-03-12T00:00:00"/>
        <d v="2012-02-24T00:00:00"/>
        <d v="2014-06-18T00:00:00"/>
        <d v="2014-04-21T00:00:00"/>
        <d v="2013-09-17T00:00:00"/>
        <d v="2014-10-06T00:00:00"/>
        <d v="2014-02-03T00:00:00"/>
        <d v="2015-07-30T00:00:00"/>
        <d v="2013-10-10T00:00:00"/>
        <d v="2014-04-29T00:00:00"/>
        <d v="2013-07-22T00:00:00"/>
        <d v="2015-03-06T00:00:00"/>
        <d v="2013-06-09T00:00:00"/>
        <d v="2013-04-14T00:00:00"/>
        <d v="2013-12-12T00:00:00"/>
        <d v="2013-01-01T00:00:00"/>
        <d v="2012-05-09T00:00:00"/>
        <d v="2012-03-13T00:00:00"/>
        <d v="2015-07-14T00:00:00"/>
        <d v="2012-04-23T00:00:00"/>
        <d v="2013-02-08T00:00:00"/>
        <d v="2013-09-20T00:00:00"/>
        <d v="2013-01-04T00:00:00"/>
        <d v="2015-06-29T00:00:00"/>
        <d v="2013-11-12T00:00:00"/>
        <d v="2013-07-18T00:00:00"/>
        <d v="2012-07-15T00:00:00"/>
        <d v="2015-08-26T00:00:00"/>
        <d v="2012-10-24T00:00:00"/>
        <d v="2014-08-27T00:00:00"/>
        <d v="2012-12-31T00:00:00"/>
        <d v="2013-07-29T00:00:00"/>
        <d v="2014-04-17T00:00:00"/>
        <d v="2015-01-20T00:00:00"/>
        <d v="2013-06-11T00:00:00"/>
        <d v="2013-03-04T00:00:00"/>
        <d v="2012-07-24T00:00:00"/>
        <d v="2013-04-20T00:00:00"/>
        <d v="2014-02-14T00:00:00"/>
        <d v="2013-06-06T00:00:00"/>
        <d v="2015-07-08T00:00:00"/>
        <d v="2013-01-24T00:00:00"/>
        <d v="2015-04-19T00:00:00"/>
        <d v="2014-12-30T00:00:00"/>
        <d v="2013-12-03T00:00:00"/>
        <d v="2015-07-20T00:00:00"/>
        <d v="2012-09-09T00:00:00"/>
        <d v="2014-12-24T00:00:00"/>
        <d v="2013-05-22T00:00:00"/>
        <d v="2013-01-08T00:00:00"/>
        <d v="2015-05-08T00:00:00"/>
        <d v="2015-05-09T00:00:00"/>
        <d v="2013-05-25T00:00:00"/>
        <d v="2015-03-09T00:00:00"/>
        <d v="2012-10-28T00:00:00"/>
        <d v="2012-06-18T00:00:00"/>
        <d v="2014-06-06T00:00:00"/>
        <d v="2015-01-04T00:00:00"/>
        <d v="2012-04-19T00:00:00"/>
        <d v="2014-04-19T00:00:00"/>
        <d v="2013-02-24T00:00:00"/>
        <d v="2012-05-10T00:00:00"/>
        <d v="2013-10-20T00:00:00"/>
        <d v="2012-10-23T00:00:00"/>
        <d v="2014-09-28T00:00:00"/>
        <d v="2014-05-14T00:00:00"/>
        <d v="2013-09-03T00:00:00"/>
        <d v="2012-10-15T00:00:00"/>
        <d v="2014-11-25T00:00:00"/>
        <d v="2013-07-14T00:00:00"/>
        <d v="2013-07-07T00:00:00"/>
        <d v="2013-08-01T00:00:00"/>
        <d v="2013-05-04T00:00:00"/>
        <d v="2012-10-27T00:00:00"/>
        <d v="2012-02-29T00:00:00"/>
        <d v="2012-02-14T00:00:00"/>
        <d v="2012-10-03T00:00:00"/>
        <d v="2015-08-16T00:00:00"/>
        <d v="2014-05-10T00:00:00"/>
        <d v="2012-06-23T00:00:00"/>
        <d v="2015-06-08T00:00:00"/>
        <d v="2015-05-29T00:00:00"/>
        <d v="2012-09-06T00:00:00"/>
        <d v="2013-03-26T00:00:00"/>
        <d v="2012-10-06T00:00:00"/>
        <d v="2012-12-05T00:00:00"/>
        <d v="2013-03-24T00:00:00"/>
        <d v="2015-08-24T00:00:00"/>
        <d v="2013-11-24T00:00:00"/>
        <d v="2015-02-20T00:00:00"/>
        <d v="2013-11-14T00:00:00"/>
        <d v="2013-11-15T00:00:00"/>
        <d v="2015-06-05T00:00:00"/>
        <d v="2014-12-11T00:00:00"/>
        <d v="2012-12-06T00:00:00"/>
        <d v="2012-04-21T00:00:00"/>
        <d v="2012-08-28T00:00:00"/>
        <d v="2015-08-06T00:00:00"/>
        <d v="2013-08-15T00:00:00"/>
        <d v="2014-03-04T00:00:00"/>
        <d v="2014-12-21T00:00:00"/>
        <d v="2012-10-25T00:00:00"/>
        <d v="2012-10-22T00:00:00"/>
        <d v="2012-05-07T00:00:00"/>
        <d v="2012-05-08T00:00:00"/>
        <d v="2014-11-27T00:00:00"/>
        <d v="2012-07-04T00:00:00"/>
      </sharedItems>
      <fieldGroup par="9" base="0">
        <rangePr groupBy="months" startDate="2012-01-01T00:00:00" endDate="2015-09-02T00:00:00"/>
        <groupItems count="14">
          <s v="&lt;01.01.2012"/>
          <s v="янв"/>
          <s v="фев"/>
          <s v="мар"/>
          <s v="апр"/>
          <s v="май"/>
          <s v="июн"/>
          <s v="июл"/>
          <s v="авг"/>
          <s v="сен"/>
          <s v="окт"/>
          <s v="ноя"/>
          <s v="дек"/>
          <s v="&gt;02.09.2015"/>
        </groupItems>
      </fieldGroup>
    </cacheField>
    <cacheField name="ID_магазина" numFmtId="0">
      <sharedItems containsSemiMixedTypes="0" containsString="0" containsNumber="1" containsInteger="1" minValue="1" maxValue="9"/>
    </cacheField>
    <cacheField name="Магазин" numFmtId="0">
      <sharedItems count="9">
        <s v="фрукты и овощи"/>
        <s v="фруктовик"/>
        <s v="овощная лавка"/>
        <s v="бананы и огурцы"/>
        <s v="вкусная еда"/>
        <s v="свежая еда"/>
        <s v="овощик"/>
        <s v="овощи фрукты"/>
        <s v="фруктовая лавка"/>
      </sharedItems>
    </cacheField>
    <cacheField name="ID_товара" numFmtId="0">
      <sharedItems containsSemiMixedTypes="0" containsString="0" containsNumber="1" containsInteger="1" minValue="1" maxValue="10"/>
    </cacheField>
    <cacheField name="товар" numFmtId="0">
      <sharedItems count="10">
        <s v="мандарины"/>
        <s v="нектарины"/>
        <s v="бананы"/>
        <s v="капуста"/>
        <s v="огурцы"/>
        <s v="яблоки"/>
        <s v="томаты"/>
        <s v="перец"/>
        <s v="апельсины"/>
        <s v="лук"/>
      </sharedItems>
    </cacheField>
    <cacheField name="Категория" numFmtId="0">
      <sharedItems count="2">
        <s v="фрукты"/>
        <s v="овощи"/>
      </sharedItems>
    </cacheField>
    <cacheField name="Количество, кг" numFmtId="164">
      <sharedItems containsSemiMixedTypes="0" containsString="0" containsNumber="1" minValue="0.50449157311352533" maxValue="19.995913332165692" count="3998">
        <n v="17.895365074847252"/>
        <n v="3.3353089563584715"/>
        <n v="9.9022694455757225"/>
        <n v="1.2060405248943169"/>
        <n v="5.3657242956783717"/>
        <n v="7.2571901346987699"/>
        <n v="14.134326325100332"/>
        <n v="4.7334898655332571"/>
        <n v="11.530461850045143"/>
        <n v="4.8143212937173567"/>
        <n v="11.733922224120075"/>
        <n v="18.455282915977449"/>
        <n v="2.2510477929892749"/>
        <n v="2.8756477519544639"/>
        <n v="12.020764822493172"/>
        <n v="9.7475179447486973"/>
        <n v="4.6582464751892312"/>
        <n v="18.532574067707174"/>
        <n v="7.8619748957783733"/>
        <n v="19.759481655292511"/>
        <n v="6.6106367326068352"/>
        <n v="7.3466223937988895"/>
        <n v="3.2728260085906684"/>
        <n v="16.832872221956865"/>
        <n v="2.8882781706083085"/>
        <n v="1.6309836503371298"/>
        <n v="4.5154213669005294"/>
        <n v="19.151949379421136"/>
        <n v="5.7230619501124771"/>
        <n v="16.066783191655176"/>
        <n v="16.225468691663284"/>
        <n v="13.874552001633964"/>
        <n v="12.055354366500273"/>
        <n v="14.463437774780321"/>
        <n v="9.0384601694750106"/>
        <n v="11.899338921589091"/>
        <n v="1.9470251001109178"/>
        <n v="0.58026702963798393"/>
        <n v="15.414529941914379"/>
        <n v="2.4086909502032068"/>
        <n v="17.028924959985794"/>
        <n v="17.678629674923975"/>
        <n v="0.52309954915869539"/>
        <n v="7.4995293985850155"/>
        <n v="14.431953130130131"/>
        <n v="13.125689710657916"/>
        <n v="3.9269894836251007"/>
        <n v="3.5179004828172471"/>
        <n v="1.3316503917033575"/>
        <n v="2.0699763254400629"/>
        <n v="14.18199635113421"/>
        <n v="1.0224414081799271"/>
        <n v="13.271859926572272"/>
        <n v="14.288935966076878"/>
        <n v="17.575583963248359"/>
        <n v="16.693887045774417"/>
        <n v="16.829497719700996"/>
        <n v="3.4202227726054106"/>
        <n v="15.536005283044268"/>
        <n v="19.330999395504378"/>
        <n v="10.844110169470218"/>
        <n v="13.983788677705512"/>
        <n v="12.879321638039823"/>
        <n v="19.3785777200853"/>
        <n v="9.6675029334483664"/>
        <n v="7.6020474189846237"/>
        <n v="16.296692039490559"/>
        <n v="12.719456078832742"/>
        <n v="5.6080364125543936"/>
        <n v="16.999989564755779"/>
        <n v="9.2788135811861636"/>
        <n v="15.386978607929809"/>
        <n v="17.64618950517988"/>
        <n v="8.9151543203143415"/>
        <n v="5.4386253549835928"/>
        <n v="3.1326527583620023"/>
        <n v="11.739575025213661"/>
        <n v="7.4016069274513328"/>
        <n v="4.2440639320341829"/>
        <n v="11.33437012810867"/>
        <n v="9.2479737808049958"/>
        <n v="2.4543414133308108"/>
        <n v="10.484568012227189"/>
        <n v="7.3672809731366176"/>
        <n v="16.716204011990389"/>
        <n v="16.551270578365035"/>
        <n v="15.099473729386604"/>
        <n v="1.5098786257084114"/>
        <n v="2.1358672987448655"/>
        <n v="5.5275751024618369"/>
        <n v="15.588188632681007"/>
        <n v="18.705275393638239"/>
        <n v="2.276739206120137"/>
        <n v="15.601088059319707"/>
        <n v="17.797859729745447"/>
        <n v="8.2047780831858006"/>
        <n v="19.637746549111483"/>
        <n v="6.7802318742530705"/>
        <n v="15.588220547808909"/>
        <n v="19.319000745131056"/>
        <n v="19.329616157133174"/>
        <n v="11.701693585793187"/>
        <n v="4.5048828698601699"/>
        <n v="18.925788211516995"/>
        <n v="11.73871156351184"/>
        <n v="13.472887238128267"/>
        <n v="2.5496950961902027"/>
        <n v="9.0853136272721784"/>
        <n v="7.646629143717667"/>
        <n v="1.8908311166407352"/>
        <n v="14.680474873206247"/>
        <n v="12.20111830790054"/>
        <n v="6.0294022529825035"/>
        <n v="10.434736879681425"/>
        <n v="13.185821382284679"/>
        <n v="10.8146571426504"/>
        <n v="2.355629925111248"/>
        <n v="6.2769780332102076"/>
        <n v="18.595837472106606"/>
        <n v="14.397296491117165"/>
        <n v="18.50228112189091"/>
        <n v="13.843026306563658"/>
        <n v="17.256907709450797"/>
        <n v="5.2647804404469722"/>
        <n v="15.243287669653945"/>
        <n v="3.1552647474298046"/>
        <n v="11.110356118773742"/>
        <n v="7.9160574236844559"/>
        <n v="3.5842336075769889"/>
        <n v="10.644313421072582"/>
        <n v="4.552798193143289"/>
        <n v="4.4687650872925087"/>
        <n v="18.693599946105643"/>
        <n v="12.378959861307415"/>
        <n v="10.219636406680808"/>
        <n v="16.662251061437438"/>
        <n v="17.332766753111287"/>
        <n v="10.59238801963617"/>
        <n v="19.656795930643057"/>
        <n v="11.257814102902788"/>
        <n v="15.382301505417496"/>
        <n v="19.833230265526741"/>
        <n v="12.131965649083243"/>
        <n v="12.348527458014999"/>
        <n v="12.457738171199816"/>
        <n v="3.2896178415769817"/>
        <n v="9.0842042523055841"/>
        <n v="19.154940315388664"/>
        <n v="4.8809324009278559"/>
        <n v="12.057241206670152"/>
        <n v="12.731058212186513"/>
        <n v="11.187705263262913"/>
        <n v="9.8625589910484646"/>
        <n v="13.744557071563886"/>
        <n v="18.085140337561608"/>
        <n v="8.5760775125248614"/>
        <n v="14.658703108272947"/>
        <n v="17.87892807471508"/>
        <n v="19.453040433423684"/>
        <n v="8.3372244791222965"/>
        <n v="11.631443924582223"/>
        <n v="16.140072307486342"/>
        <n v="19.836853806496812"/>
        <n v="13.808170387639661"/>
        <n v="5.8390791502003871"/>
        <n v="17.222810132769293"/>
        <n v="5.9691401316585075"/>
        <n v="18.007044055149109"/>
        <n v="14.093621812955154"/>
        <n v="13.464276048841995"/>
        <n v="19.644490701134082"/>
        <n v="12.64323376941145"/>
        <n v="0.6078386808145595"/>
        <n v="8.0708872425832574"/>
        <n v="14.336059345374805"/>
        <n v="10.696815421899114"/>
        <n v="1.3802441022069714"/>
        <n v="5.3158245276074023"/>
        <n v="4.950896409033529"/>
        <n v="18.970920934737666"/>
        <n v="5.5380420688301655"/>
        <n v="15.639474670755611"/>
        <n v="6.9516840325063134"/>
        <n v="12.568513526369975"/>
        <n v="8.36571752683437"/>
        <n v="19.584352338456945"/>
        <n v="12.747007512661277"/>
        <n v="14.685048861360933"/>
        <n v="9.7937968564180355"/>
        <n v="9.0555892481515787"/>
        <n v="3.8558935641349716"/>
        <n v="19.3965075637187"/>
        <n v="3.5104938939957515"/>
        <n v="9.9583658009438913"/>
        <n v="13.251783533691695"/>
        <n v="18.222889333991994"/>
        <n v="8.329784648765731"/>
        <n v="0.72362672780834503"/>
        <n v="11.694884159823745"/>
        <n v="18.851266517700424"/>
        <n v="0.50449157311352533"/>
        <n v="18.500554650978792"/>
        <n v="18.783708224963529"/>
        <n v="6.1151991005003818"/>
        <n v="10.108225001528854"/>
        <n v="18.230977750934674"/>
        <n v="6.2089548102909902"/>
        <n v="14.860414182472054"/>
        <n v="9.9935479840036709"/>
        <n v="10.426497649817524"/>
        <n v="8.2794716403074347"/>
        <n v="4.1188547656503864"/>
        <n v="6.8097969629180275"/>
        <n v="16.463500101477091"/>
        <n v="5.3411984108566184"/>
        <n v="14.94327044377053"/>
        <n v="13.853429040412406"/>
        <n v="10.556342896577021"/>
        <n v="16.060108801201132"/>
        <n v="16.32677371780628"/>
        <n v="12.271690121216832"/>
        <n v="11.826768186120292"/>
        <n v="0.67426698665985985"/>
        <n v="4.1575400364028647"/>
        <n v="19.523302177190534"/>
        <n v="10.225612921774855"/>
        <n v="7.1229340218992077"/>
        <n v="3.1811669014296613"/>
        <n v="10.158332612159393"/>
        <n v="10.14191034545847"/>
        <n v="3.4468813116823296"/>
        <n v="18.843165488979714"/>
        <n v="12.620169346829519"/>
        <n v="7.6948919842940082"/>
        <n v="7.4348157100486763"/>
        <n v="8.8927176775507917"/>
        <n v="3.5610286794133517"/>
        <n v="18.702316561088214"/>
        <n v="7.8444944575673965"/>
        <n v="18.020663761975634"/>
        <n v="16.161242213516005"/>
        <n v="6.2299701905644369"/>
        <n v="18.765761713463757"/>
        <n v="16.653653454568062"/>
        <n v="4.9009195821996592"/>
        <n v="14.455180756225259"/>
        <n v="14.83991118571525"/>
        <n v="4.0418879246899611"/>
        <n v="16.091085108808585"/>
        <n v="8.1024508355662253"/>
        <n v="8.8353060878720502"/>
        <n v="14.247755540138748"/>
        <n v="2.9653226441225198"/>
        <n v="15.771145660358519"/>
        <n v="10.835450082841295"/>
        <n v="16.51906704484713"/>
        <n v="18.064061629458763"/>
        <n v="8.0385540236949353"/>
        <n v="14.106853702092508"/>
        <n v="3.5184435157076774"/>
        <n v="6.6309376662149377"/>
        <n v="18.908321222290031"/>
        <n v="3.9736949107042827"/>
        <n v="18.103902601205665"/>
        <n v="7.9929398643415182"/>
        <n v="2.8935441068388887"/>
        <n v="12.380944531411016"/>
        <n v="14.349596279637407"/>
        <n v="5.7848186950901308"/>
        <n v="8.7361455605966061"/>
        <n v="8.274439137741572"/>
        <n v="16.65395244850837"/>
        <n v="15.791147542630892"/>
        <n v="8.1960978442146057"/>
        <n v="5.1133594650382168"/>
        <n v="4.4628767153704789"/>
        <n v="10.721140174890213"/>
        <n v="19.218742768946989"/>
        <n v="4.3104709206280285"/>
        <n v="9.0493145191064581"/>
        <n v="9.3916625613426454"/>
        <n v="1.2389910332232266"/>
        <n v="0.63005709974478641"/>
        <n v="8.1544326477770994"/>
        <n v="18.534372604896017"/>
        <n v="9.9665034914031612"/>
        <n v="14.730887038219118"/>
        <n v="3.9603644571942058"/>
        <n v="8.0806234789764382"/>
        <n v="10.556297430520299"/>
        <n v="10.311049483754768"/>
        <n v="7.4183847914112686"/>
        <n v="19.696392021570084"/>
        <n v="16.14800593892604"/>
        <n v="2.6373056420875196"/>
        <n v="11.198440338814502"/>
        <n v="0.76098960657251946"/>
        <n v="4.0217314752689983"/>
        <n v="3.3222300224448666"/>
        <n v="14.106054649265989"/>
        <n v="8.8803175564060854"/>
        <n v="1.5897853361645771"/>
        <n v="17.471580494411263"/>
        <n v="14.743844257584819"/>
        <n v="8.602245070965326"/>
        <n v="14.173062451190674"/>
        <n v="19.050821950502812"/>
        <n v="17.244968929244862"/>
        <n v="0.80665593480036657"/>
        <n v="5.9927056389234092"/>
        <n v="3.7248567651756632"/>
        <n v="14.235966571572717"/>
        <n v="16.48713313481138"/>
        <n v="10.424701164483338"/>
        <n v="6.4798760472158206"/>
        <n v="19.573919569531135"/>
        <n v="13.924760324819719"/>
        <n v="4.9631910261451022"/>
        <n v="9.4928197810812236"/>
        <n v="1.66409075234736"/>
        <n v="6.4723007833103434"/>
        <n v="11.810934904282357"/>
        <n v="16.172804196161149"/>
        <n v="7.2449379293864675"/>
        <n v="1.4259291298135375"/>
        <n v="0.91398043952880714"/>
        <n v="19.503406973456258"/>
        <n v="15.133698260182671"/>
        <n v="18.680706690928204"/>
        <n v="10.521236267005531"/>
        <n v="3.2874760574748554"/>
        <n v="15.617827120424355"/>
        <n v="19.801665327849342"/>
        <n v="3.0141629770096543"/>
        <n v="2.9122689549266285"/>
        <n v="8.9065867390391951"/>
        <n v="18.380352783336001"/>
        <n v="2.3170478713652622"/>
        <n v="1.6389355807905988"/>
        <n v="13.423897852537509"/>
        <n v="14.52081404901018"/>
        <n v="8.5347139636158484"/>
        <n v="18.887242832182991"/>
        <n v="12.834710318148261"/>
        <n v="0.58982962075964185"/>
        <n v="11.227297889520608"/>
        <n v="8.4907849611675132"/>
        <n v="1.394732943602575"/>
        <n v="13.868280537837565"/>
        <n v="10.066367657986381"/>
        <n v="2.1103626538134375"/>
        <n v="4.1864557409456005"/>
        <n v="17.540895247915071"/>
        <n v="18.060468320617229"/>
        <n v="7.4257134053865794"/>
        <n v="17.321341194771712"/>
        <n v="2.8081528374411917"/>
        <n v="12.265294373852655"/>
        <n v="5.11352718747575"/>
        <n v="19.867261136082234"/>
        <n v="3.197276445746887"/>
        <n v="13.596159133145207"/>
        <n v="12.486182328382304"/>
        <n v="12.703813209408327"/>
        <n v="5.3348315154658907"/>
        <n v="14.894246509668744"/>
        <n v="18.430149192210685"/>
        <n v="9.5086128838830621"/>
        <n v="6.3781244069638463"/>
        <n v="18.227815092883574"/>
        <n v="9.383677302687131"/>
        <n v="10.291123965263189"/>
        <n v="13.626640069346355"/>
        <n v="17.821033691398714"/>
        <n v="8.4190461023898209"/>
        <n v="2.6256419079534092"/>
        <n v="3.5357423208951047"/>
        <n v="18.87629902148683"/>
        <n v="8.6062232807362467"/>
        <n v="6.7409851898155457"/>
        <n v="15.536177437116622"/>
        <n v="12.646430504510841"/>
        <n v="1.4525630993360734"/>
        <n v="14.671998302734783"/>
        <n v="2.3618909725844666"/>
        <n v="9.1356966951126743"/>
        <n v="11.129808524507892"/>
        <n v="13.461387113759047"/>
        <n v="2.5798056700905989"/>
        <n v="13.422773132255298"/>
        <n v="9.5756222862343296"/>
        <n v="6.3685143997338383"/>
        <n v="9.6910519166554732"/>
        <n v="14.588374058719179"/>
        <n v="17.566891024080348"/>
        <n v="11.070398583563598"/>
        <n v="6.7069020156741672"/>
        <n v="17.908932185436239"/>
        <n v="6.5103600341027761"/>
        <n v="9.1441835938464635"/>
        <n v="7.2680743373427026"/>
        <n v="2.0202647868766994"/>
        <n v="19.768588194769844"/>
        <n v="16.384384012683622"/>
        <n v="7.4442386601617585"/>
        <n v="13.946061993445593"/>
        <n v="8.72853305790278"/>
        <n v="19.146706599091981"/>
        <n v="3.5531937334670403"/>
        <n v="19.928821201408134"/>
        <n v="17.452716971219228"/>
        <n v="13.702968510106198"/>
        <n v="3.6018845271759874"/>
        <n v="11.992404490467669"/>
        <n v="4.4388187941018202"/>
        <n v="12.833960399017293"/>
        <n v="8.1656303768393776"/>
        <n v="14.004973678924255"/>
        <n v="6.8284637016880012"/>
        <n v="16.70481718121766"/>
        <n v="13.944163584335621"/>
        <n v="16.023415563874913"/>
        <n v="7.8043515711314546"/>
        <n v="1.7658456398200586"/>
        <n v="12.408426341900237"/>
        <n v="19.121611623454061"/>
        <n v="16.065775316231562"/>
        <n v="9.2617645294443278"/>
        <n v="10.640007976804737"/>
        <n v="9.3252875432728999"/>
        <n v="1.0864588790375467"/>
        <n v="8.8470559490557896"/>
        <n v="7.2803008353324294"/>
        <n v="9.4538976556596062"/>
        <n v="5.3664058966419663"/>
        <n v="12.154432899026595"/>
        <n v="1.855991565921594"/>
        <n v="18.742541331827994"/>
        <n v="13.285075833406323"/>
        <n v="19.659220919114141"/>
        <n v="9.4294758304255346"/>
        <n v="7.3168318333494771"/>
        <n v="7.9856532864950438"/>
        <n v="4.1886689622949103"/>
        <n v="7.6442726608563119"/>
        <n v="5.7064085678716729"/>
        <n v="8.7762593338755384"/>
        <n v="2.7507781408315259"/>
        <n v="17.161400538957299"/>
        <n v="1.7829041371281935"/>
        <n v="1.1665249510818272"/>
        <n v="0.94325797488956131"/>
        <n v="9.1757054508646245"/>
        <n v="12.269090534622974"/>
        <n v="9.9969230037476837"/>
        <n v="13.983163942201651"/>
        <n v="3.0774164255145728"/>
        <n v="1.1821186140908706"/>
        <n v="10.908429189998168"/>
        <n v="4.1930481288828361"/>
        <n v="13.907657747481464"/>
        <n v="7.2266866069492934"/>
        <n v="8.6389411978557362"/>
        <n v="15.711281427542053"/>
        <n v="16.20981356555582"/>
        <n v="6.509732681048793"/>
        <n v="12.492152175702884"/>
        <n v="19.466659052481443"/>
        <n v="9.2667809346847747"/>
        <n v="4.0734273898070494"/>
        <n v="19.081686776342757"/>
        <n v="14.231726725687473"/>
        <n v="10.24399117969778"/>
        <n v="5.1103761533615444"/>
        <n v="1.701879527410475"/>
        <n v="4.7752140224184805"/>
        <n v="8.3220583036521685"/>
        <n v="10.28478120811014"/>
        <n v="18.490148046865514"/>
        <n v="4.5515020896542371"/>
        <n v="7.4737823781489041"/>
        <n v="7.7683737358863745"/>
        <n v="15.858722688109264"/>
        <n v="4.9567971619177627"/>
        <n v="7.872270377521728"/>
        <n v="18.231665314594043"/>
        <n v="4.1459484030224054"/>
        <n v="8.0766805715720942"/>
        <n v="5.792790156678298"/>
        <n v="4.9340693226657404"/>
        <n v="13.095054756568182"/>
        <n v="3.3936325147368152"/>
        <n v="2.3029973889104931"/>
        <n v="12.223106005960295"/>
        <n v="4.2451491125918537"/>
        <n v="17.882471097769546"/>
        <n v="8.5132789462297094"/>
        <n v="1.1494154905464959"/>
        <n v="6.3651193987080017"/>
        <n v="5.0763935341987194"/>
        <n v="12.707043025317676"/>
        <n v="17.425903216149631"/>
        <n v="3.9259890688399572"/>
        <n v="17.393492816113906"/>
        <n v="6.7365189063979258"/>
        <n v="13.833962746774183"/>
        <n v="17.61450675161344"/>
        <n v="8.4969428936314273"/>
        <n v="13.607284821379563"/>
        <n v="0.59398413809995221"/>
        <n v="4.2963850269837041"/>
        <n v="19.21475899915777"/>
        <n v="6.9330935633244124"/>
        <n v="16.847781569024963"/>
        <n v="4.7099992683796259"/>
        <n v="5.9294318429839841"/>
        <n v="15.074564771753874"/>
        <n v="2.8896193891274224"/>
        <n v="3.4615446422898017"/>
        <n v="17.733165524069108"/>
        <n v="5.5087130356917093"/>
        <n v="16.470183384483832"/>
        <n v="12.040633909626191"/>
        <n v="7.7604012463864569"/>
        <n v="6.5145149879247466"/>
        <n v="18.348056758995828"/>
        <n v="10.527113024717021"/>
        <n v="19.969080179255073"/>
        <n v="11.245379042110262"/>
        <n v="15.258309695406941"/>
        <n v="17.39126879024478"/>
        <n v="2.9965562510448365"/>
        <n v="4.0435297297016408"/>
        <n v="10.903345260950426"/>
        <n v="0.66159997691909878"/>
        <n v="5.3237595928570771"/>
        <n v="16.386056260741697"/>
        <n v="18.222872104151786"/>
        <n v="5.3640227115759851"/>
        <n v="17.059649879583997"/>
        <n v="7.8868344020109227"/>
        <n v="13.137945798002979"/>
        <n v="7.3643931979800961"/>
        <n v="15.554502151263311"/>
        <n v="8.7859741851502271"/>
        <n v="12.650127977663246"/>
        <n v="0.55095059205393904"/>
        <n v="15.180886746438752"/>
        <n v="14.396717710784754"/>
        <n v="14.668404694571349"/>
        <n v="5.3953197796495047"/>
        <n v="11.577653939670942"/>
        <n v="4.4605986754249418"/>
        <n v="13.596891635057922"/>
        <n v="11.099583029897058"/>
        <n v="2.3550615397975223"/>
        <n v="12.986471900174966"/>
        <n v="1.2329708423248993"/>
        <n v="6.5342286774803027"/>
        <n v="19.098436259357182"/>
        <n v="10.196472281181901"/>
        <n v="1.1206405248803395"/>
        <n v="16.210413271160306"/>
        <n v="10.894093721591272"/>
        <n v="16.224145711115586"/>
        <n v="13.30852943916817"/>
        <n v="13.278477442979097"/>
        <n v="3.7466226386389048"/>
        <n v="3.9113609811542549"/>
        <n v="5.2615097658113879"/>
        <n v="15.765329929056032"/>
        <n v="1.964328852531442"/>
        <n v="1.7815093171261864"/>
        <n v="12.543431441096102"/>
        <n v="18.962225862144717"/>
        <n v="7.1691917872804432"/>
        <n v="15.193764136831923"/>
        <n v="19.839623086884451"/>
        <n v="9.3861589152321372"/>
        <n v="19.994603905947592"/>
        <n v="6.3294271414163017"/>
        <n v="14.901131320452047"/>
        <n v="15.725362345447953"/>
        <n v="7.6854656046666614"/>
        <n v="8.3147795908810842"/>
        <n v="4.6441852414442852"/>
        <n v="14.94379813752602"/>
        <n v="5.06562223861114"/>
        <n v="14.206298997216981"/>
        <n v="2.6088302414025404"/>
        <n v="7.0554672622234014"/>
        <n v="19.293149598523925"/>
        <n v="14.28676410187046"/>
        <n v="12.058153457058129"/>
        <n v="8.9481189930587917"/>
        <n v="2.8681959605232121"/>
        <n v="11.406341602926812"/>
        <n v="2.7138558432095419"/>
        <n v="10.596441645036942"/>
        <n v="11.88427439403754"/>
        <n v="0.83277118734116629"/>
        <n v="14.084115150073551"/>
        <n v="9.464142824880188"/>
        <n v="11.626227832016685"/>
        <n v="9.2839560039223485"/>
        <n v="7.6693811511008274"/>
        <n v="9.3993095369165722"/>
        <n v="17.065587488175897"/>
        <n v="13.386078672589655"/>
        <n v="16.014521584644115"/>
        <n v="2.856502673384909"/>
        <n v="5.6229417238678625"/>
        <n v="11.677801793968451"/>
        <n v="7.7591747818662382"/>
        <n v="15.563537879994065"/>
        <n v="10.614258827603992"/>
        <n v="19.966072982431793"/>
        <n v="10.343204788314207"/>
        <n v="13.695379722508964"/>
        <n v="3.5586230728255805"/>
        <n v="14.624530542318444"/>
        <n v="0.9530635158477343"/>
        <n v="15.927658811037624"/>
        <n v="2.6054822439664922"/>
        <n v="3.0928342630162273"/>
        <n v="19.926671226646363"/>
        <n v="1.2921994927024183"/>
        <n v="4.9182887743824546"/>
        <n v="1.2854920465231541"/>
        <n v="2.5451911033576962"/>
        <n v="19.232256521941249"/>
        <n v="6.3973633057841095"/>
        <n v="10.126568244120106"/>
        <n v="5.5543345608698544"/>
        <n v="12.402654139017852"/>
        <n v="14.128067339213246"/>
        <n v="9.7560213549034653"/>
        <n v="14.151517403830542"/>
        <n v="0.94251788145787097"/>
        <n v="7.6304363557432193"/>
        <n v="18.228875730144505"/>
        <n v="16.129324000310849"/>
        <n v="7.1241192122532588"/>
        <n v="4.8453773040193457"/>
        <n v="11.337497037682784"/>
        <n v="3.1338842854437621"/>
        <n v="17.122611023012002"/>
        <n v="6.7614803488784556"/>
        <n v="6.544941381167658"/>
        <n v="7.1408570864928134"/>
        <n v="14.953506950010938"/>
        <n v="10.611287489597856"/>
        <n v="3.3180588468899002"/>
        <n v="5.7780104642418211"/>
        <n v="8.2956029300338621"/>
        <n v="19.674694919177689"/>
        <n v="5.8419208032179881"/>
        <n v="9.1585947065874667"/>
        <n v="5.6153248528517965"/>
        <n v="5.7767856347977533"/>
        <n v="2.7405752117726085"/>
        <n v="15.116807314310023"/>
        <n v="15.805257822771727"/>
        <n v="4.983163365675531"/>
        <n v="2.2796476185749155"/>
        <n v="8.1019654793473954"/>
        <n v="2.4602625705786001"/>
        <n v="8.8157257951564887"/>
        <n v="12.036933324296569"/>
        <n v="13.940479513174685"/>
        <n v="11.081823814831555"/>
        <n v="12.63324370946679"/>
        <n v="8.8330176894062049"/>
        <n v="13.268684028198903"/>
        <n v="5.7706853353107359"/>
        <n v="18.227618550457095"/>
        <n v="8.7839087754510654"/>
        <n v="19.729351265943535"/>
        <n v="4.6783823614039708"/>
        <n v="2.9810416837703375"/>
        <n v="10.214189676055277"/>
        <n v="4.2018455107366508"/>
        <n v="16.972806812550164"/>
        <n v="0.61387104715811314"/>
        <n v="11.295115719725827"/>
        <n v="17.058909492651772"/>
        <n v="18.167428899701669"/>
        <n v="13.45845351548661"/>
        <n v="12.335118212560626"/>
        <n v="0.70057302743615835"/>
        <n v="3.7867945793470237"/>
        <n v="14.594413251115572"/>
        <n v="0.8539746686198505"/>
        <n v="17.453080515700965"/>
        <n v="15.685838376736188"/>
        <n v="14.601847567428893"/>
        <n v="0.61298181331837986"/>
        <n v="4.2697678824762253"/>
        <n v="8.741232788762284"/>
        <n v="1.7052808590694419"/>
        <n v="4.812036103460092"/>
        <n v="12.596769774648518"/>
        <n v="15.03369892659112"/>
        <n v="0.9530777596614376"/>
        <n v="9.6302029779737914"/>
        <n v="5.5434717097432777"/>
        <n v="13.399356822206776"/>
        <n v="2.8063443341482901"/>
        <n v="10.762599007033801"/>
        <n v="19.626569573951677"/>
        <n v="1.7802443823250884"/>
        <n v="9.4984318454033225"/>
        <n v="2.5843911634559733"/>
        <n v="9.7708436901172426"/>
        <n v="7.0435122286337553"/>
        <n v="3.1387498088010619"/>
        <n v="9.9510869103542134"/>
        <n v="8.9357544938584041"/>
        <n v="5.6780763054697374"/>
        <n v="10.852106331971767"/>
        <n v="4.0870686976046979"/>
        <n v="8.811405100058936"/>
        <n v="3.5018636691842686"/>
        <n v="14.941615239854842"/>
        <n v="12.667098648778509"/>
        <n v="0.63487269931038059"/>
        <n v="11.234432154132156"/>
        <n v="4.5448776660543464"/>
        <n v="9.0807590062878951"/>
        <n v="8.794147849804796"/>
        <n v="4.6864769122806083"/>
        <n v="3.7191998152076637"/>
        <n v="15.750313883638986"/>
        <n v="1.5357355176248861"/>
        <n v="13.590058986923102"/>
        <n v="9.6890356562793709"/>
        <n v="10.411440714567309"/>
        <n v="8.4638091157390374"/>
        <n v="1.290804380880789"/>
        <n v="15.021672241480095"/>
        <n v="18.814702885802586"/>
        <n v="7.2387185897020165"/>
        <n v="18.102680833222291"/>
        <n v="13.408861979263238"/>
        <n v="8.1927030664397709"/>
        <n v="10.885147179434012"/>
        <n v="15.424057451012365"/>
        <n v="12.554586778830458"/>
        <n v="17.590678160094985"/>
        <n v="13.146110199244204"/>
        <n v="17.828742022742812"/>
        <n v="9.6517656125237874"/>
        <n v="7.519872030827182"/>
        <n v="12.946197571683781"/>
        <n v="0.65637418914365431"/>
        <n v="18.452376364669917"/>
        <n v="4.0198796006490065"/>
        <n v="1.2923005038851405"/>
        <n v="14.711486980696579"/>
        <n v="7.5849501869022724"/>
        <n v="17.410641788985977"/>
        <n v="1.2867366808448963"/>
        <n v="7.2632527391743125"/>
        <n v="2.4023034913358403"/>
        <n v="7.1175230499919468"/>
        <n v="13.510480954336966"/>
        <n v="11.001188722280959"/>
        <n v="17.620312309781276"/>
        <n v="14.104074460294232"/>
        <n v="1.2243910834933756"/>
        <n v="5.6451412403229835"/>
        <n v="14.86091573840428"/>
        <n v="18.705651712297723"/>
        <n v="7.2642902834618734"/>
        <n v="3.6178260596025962"/>
        <n v="11.008724385812998"/>
        <n v="10.593727365305337"/>
        <n v="5.871382913187273"/>
        <n v="2.398701925236943"/>
        <n v="11.671438710746987"/>
        <n v="6.5630776051609452"/>
        <n v="1.4749485134659059"/>
        <n v="10.672296791069904"/>
        <n v="3.1796248253651709"/>
        <n v="12.550787673583423"/>
        <n v="4.0828808487457611"/>
        <n v="10.114163471208309"/>
        <n v="18.924654740791965"/>
        <n v="11.673083795128747"/>
        <n v="12.234539287106452"/>
        <n v="8.2450774668183584"/>
        <n v="2.0303983267940016"/>
        <n v="5.4155727173936254"/>
        <n v="9.8238598750998882"/>
        <n v="13.32683911430059"/>
        <n v="9.0592165580960753"/>
        <n v="11.719121770662163"/>
        <n v="4.3370212944976778"/>
        <n v="1.4535918371803853"/>
        <n v="12.99332323921773"/>
        <n v="15.263469878635377"/>
        <n v="10.156756026513708"/>
        <n v="8.9681973534681223"/>
        <n v="14.884950112879107"/>
        <n v="5.2107170849089446"/>
        <n v="16.654021205222442"/>
        <n v="12.104089663023293"/>
        <n v="12.980390488650077"/>
        <n v="2.1084330160434459"/>
        <n v="11.909337201855497"/>
        <n v="17.882292570485273"/>
        <n v="14.882483945796206"/>
        <n v="15.850709249528956"/>
        <n v="7.3665588051185793"/>
        <n v="19.745042905703599"/>
        <n v="13.204337089480884"/>
        <n v="1.3079496181245698"/>
        <n v="16.16980816621933"/>
        <n v="11.320537350988689"/>
        <n v="16.283147752040737"/>
        <n v="11.467112591493819"/>
        <n v="13.395244647724994"/>
        <n v="4.5001960719089515"/>
        <n v="14.546840250514299"/>
        <n v="2.9800026074716794"/>
        <n v="14.316560492072437"/>
        <n v="13.380401257654622"/>
        <n v="11.123978649654294"/>
        <n v="1.1268373725093845"/>
        <n v="10.275065227673389"/>
        <n v="4.5299874027301481"/>
        <n v="15.127348562337859"/>
        <n v="4.9435047539869812"/>
        <n v="12.922291093711351"/>
        <n v="7.7575173219543183"/>
        <n v="18.788124884098206"/>
        <n v="6.0161663284337168"/>
        <n v="16.947082843225242"/>
        <n v="19.617419038251004"/>
        <n v="11.315303882054351"/>
        <n v="6.0300133223778003"/>
        <n v="6.0728019718676238"/>
        <n v="12.391774123067913"/>
        <n v="17.716561467149379"/>
        <n v="8.3190725806481751"/>
        <n v="11.61818979611485"/>
        <n v="18.441675010308838"/>
        <n v="13.503411301642636"/>
        <n v="3.3147242728333914"/>
        <n v="14.101234375143592"/>
        <n v="13.817578120632477"/>
        <n v="4.0826432636710575"/>
        <n v="15.205029507777112"/>
        <n v="15.968604806400068"/>
        <n v="15.405008249871823"/>
        <n v="10.306135023378468"/>
        <n v="1.5811653159701935"/>
        <n v="16.892472946303247"/>
        <n v="10.004454885251295"/>
        <n v="16.53150120403572"/>
        <n v="19.240836644643188"/>
        <n v="0.65014787803592355"/>
        <n v="4.4498640107281311"/>
        <n v="3.1713309817679169"/>
        <n v="11.813678433228144"/>
        <n v="9.1863929517141809"/>
        <n v="17.804303766501846"/>
        <n v="4.3792476504465965"/>
        <n v="10.873739961540807"/>
        <n v="9.8982349851554243"/>
        <n v="8.9090463399833606"/>
        <n v="3.2387814984054066"/>
        <n v="4.9173871100518882"/>
        <n v="6.2717579562756844"/>
        <n v="9.1990015147948512"/>
        <n v="1.802621411633434"/>
        <n v="14.621296528472534"/>
        <n v="2.0737396489152093"/>
        <n v="5.2754365188494798"/>
        <n v="3.2805760385118008"/>
        <n v="13.43618568150284"/>
        <n v="1.7582564502490206"/>
        <n v="8.5270987178032573"/>
        <n v="9.1047042551019732"/>
        <n v="1.7093576782481061"/>
        <n v="4.6778707581504113"/>
        <n v="7.87857495630118"/>
        <n v="17.409888669566687"/>
        <n v="14.438392660355301"/>
        <n v="19.052900297810755"/>
        <n v="2.2261392704157519"/>
        <n v="7.8130004519652001"/>
        <n v="4.0286259908372415"/>
        <n v="5.6643623456404022"/>
        <n v="10.070545824760815"/>
        <n v="14.654273186958104"/>
        <n v="1.760355636694839"/>
        <n v="5.6564764144560318"/>
        <n v="16.219075409141411"/>
        <n v="3.7302114264549626"/>
        <n v="19.638674033900543"/>
        <n v="6.9678294977318096"/>
        <n v="9.9461150559979643"/>
        <n v="19.142686086603796"/>
        <n v="13.981340028727354"/>
        <n v="18.558173899218747"/>
        <n v="2.7135692320753595"/>
        <n v="16.288116007350077"/>
        <n v="4.8836658066555838"/>
        <n v="17.526422013472619"/>
        <n v="12.653519494149128"/>
        <n v="5.6470490543447518"/>
        <n v="5.182228963243861"/>
        <n v="10.376600458839196"/>
        <n v="8.8482882578710029"/>
        <n v="2.0303655073875406"/>
        <n v="16.44733945939301"/>
        <n v="18.507838904965276"/>
        <n v="6.3655194430626487"/>
        <n v="0.99028041076602935"/>
        <n v="2.1116476555939196"/>
        <n v="1.9966611503705558"/>
        <n v="6.5404808737994955"/>
        <n v="11.858315076957854"/>
        <n v="17.580656372942652"/>
        <n v="3.7466767126503178"/>
        <n v="14.966234149290788"/>
        <n v="2.650443463965007"/>
        <n v="0.66035551000427928"/>
        <n v="8.7656106919426531"/>
        <n v="9.0039243757467737"/>
        <n v="7.4676312960631721"/>
        <n v="15.012444940283057"/>
        <n v="16.355872354349827"/>
        <n v="19.335332243035719"/>
        <n v="9.4868650646414618"/>
        <n v="16.691187725209108"/>
        <n v="13.888030445362784"/>
        <n v="16.951200304481098"/>
        <n v="19.322559509406798"/>
        <n v="14.76650814347334"/>
        <n v="17.57251174247569"/>
        <n v="9.6889404606147149"/>
        <n v="11.464366912370419"/>
        <n v="1.9733152118234416"/>
        <n v="5.8377640466320733"/>
        <n v="2.6440252516835345"/>
        <n v="5.5633726339819338"/>
        <n v="9.8571339617056939"/>
        <n v="5.71977995385536"/>
        <n v="4.1708871610976779"/>
        <n v="9.3814772959168202"/>
        <n v="5.3293460294819583"/>
        <n v="11.906935576433836"/>
        <n v="2.8628441261100828"/>
        <n v="14.164260535719336"/>
        <n v="17.731308121659367"/>
        <n v="19.805437019212839"/>
        <n v="17.808912926596435"/>
        <n v="10.518769337883599"/>
        <n v="18.336134659466236"/>
        <n v="8.3933227609459404"/>
        <n v="11.176954472736142"/>
        <n v="4.7917307920326042"/>
        <n v="5.9177166814018296"/>
        <n v="16.642146573772379"/>
        <n v="11.206161305402068"/>
        <n v="5.4031917855768636"/>
        <n v="18.794874434200036"/>
        <n v="8.3165231818418857"/>
        <n v="7.2154203263046348"/>
        <n v="19.450648574268278"/>
        <n v="15.239849598734123"/>
        <n v="5.6953368071116373"/>
        <n v="12.108866835102543"/>
        <n v="5.3788132533275679"/>
        <n v="16.891109955045746"/>
        <n v="8.7000041517782147"/>
        <n v="15.022685390526597"/>
        <n v="9.025275507673669"/>
        <n v="19.808678718058957"/>
        <n v="16.801567103389228"/>
        <n v="13.924409288439918"/>
        <n v="19.212897838995222"/>
        <n v="19.07176357243247"/>
        <n v="10.019902031725232"/>
        <n v="10.063613831737198"/>
        <n v="2.8430359537199896"/>
        <n v="14.850590386335847"/>
        <n v="9.7329714662240114"/>
        <n v="16.724983333975068"/>
        <n v="18.522255738836719"/>
        <n v="18.873547001023478"/>
        <n v="2.898152443251774"/>
        <n v="4.8906989271613526"/>
        <n v="17.693911173220624"/>
        <n v="1.5298607499451964"/>
        <n v="3.415676230890341"/>
        <n v="3.6574030013747465"/>
        <n v="5.6555979665156633"/>
        <n v="2.8299182169327706"/>
        <n v="18.13693977848364"/>
        <n v="10.331626572746764"/>
        <n v="4.173353624748902"/>
        <n v="5.4353622113395241"/>
        <n v="8.2096383307534673"/>
        <n v="0.92809689074387325"/>
        <n v="7.9623921575832757"/>
        <n v="1.7800002046360688"/>
        <n v="3.8169402335984048"/>
        <n v="19.507718960676641"/>
        <n v="7.723048401540221"/>
        <n v="14.045148626095646"/>
        <n v="9.0019680008761025"/>
        <n v="10.871916169118629"/>
        <n v="19.13223525909013"/>
        <n v="10.213000879867076"/>
        <n v="12.00154823417912"/>
        <n v="10.899855266739438"/>
        <n v="10.250183169709858"/>
        <n v="5.7027308573079187"/>
        <n v="4.7631736401468654"/>
        <n v="19.670473244883038"/>
        <n v="8.4741913115933123"/>
        <n v="3.1870892224912781"/>
        <n v="14.283195554192758"/>
        <n v="0.89062139181991484"/>
        <n v="16.010501171957962"/>
        <n v="2.0336062294996786"/>
        <n v="15.708189378557206"/>
        <n v="15.601559562696663"/>
        <n v="0.77142395061712232"/>
        <n v="2.457835137722661"/>
        <n v="2.2151602670225481"/>
        <n v="18.69345254464417"/>
        <n v="19.089438220210269"/>
        <n v="15.555329639568567"/>
        <n v="7.9358120106119667"/>
        <n v="12.898818169688251"/>
        <n v="16.546994804432757"/>
        <n v="1.4083397531061521"/>
        <n v="2.8732957826913021"/>
        <n v="15.099658153281712"/>
        <n v="13.830350227541368"/>
        <n v="7.1248896332557461"/>
        <n v="15.4428844040694"/>
        <n v="16.956980873224786"/>
        <n v="1.0948388742854103"/>
        <n v="16.04229280329983"/>
        <n v="18.246882658936102"/>
        <n v="6.7996697086349283"/>
        <n v="16.83168217537219"/>
        <n v="12.766955350018662"/>
        <n v="15.625893979386435"/>
        <n v="0.63286587571121844"/>
        <n v="14.47550377026244"/>
        <n v="10.325292599037939"/>
        <n v="8.4211841231702831"/>
        <n v="1.3102248115531765"/>
        <n v="8.2688562509627097"/>
        <n v="8.279159955506346"/>
        <n v="7.8570856155003819"/>
        <n v="17.935289006856845"/>
        <n v="19.904506623511732"/>
        <n v="19.978718216354263"/>
        <n v="3.4548808689094819"/>
        <n v="0.92668696099823167"/>
        <n v="3.1698064509672061"/>
        <n v="14.197217938656342"/>
        <n v="10.488011180380232"/>
        <n v="10.417740716783065"/>
        <n v="3.5848798313077594"/>
        <n v="17.057635093558527"/>
        <n v="6.4904554169207023"/>
        <n v="14.119619251216994"/>
        <n v="16.402947444881857"/>
        <n v="8.3679985770802254"/>
        <n v="7.4842406546934432"/>
        <n v="7.026348023752421"/>
        <n v="17.92456237863022"/>
        <n v="17.318000329532254"/>
        <n v="2.3589745032260163"/>
        <n v="11.330460153306049"/>
        <n v="6.975456626635915"/>
        <n v="4.3219642231314612"/>
        <n v="10.042727113407329"/>
        <n v="1.2496750458936556"/>
        <n v="3.9132549630179132"/>
        <n v="3.2235694789823079"/>
        <n v="6.066821570782122"/>
        <n v="4.205778834951051"/>
        <n v="16.082871047000367"/>
        <n v="15.283794881968962"/>
        <n v="13.102391492458869"/>
        <n v="2.5674105191553984"/>
        <n v="3.5438398825227"/>
        <n v="14.200890958560883"/>
        <n v="4.8236953387713823"/>
        <n v="17.143186138350551"/>
        <n v="15.489315641548336"/>
        <n v="15.525375155739104"/>
        <n v="11.568301240062766"/>
        <n v="6.2770588600843205"/>
        <n v="18.018976560273142"/>
        <n v="18.60330475546149"/>
        <n v="0.92170042710204558"/>
        <n v="18.096971472595197"/>
        <n v="14.59803435382325"/>
        <n v="3.1231171159863238"/>
        <n v="3.4660091542122138"/>
        <n v="19.017898827556529"/>
        <n v="16.642740754558002"/>
        <n v="5.2114266520644383"/>
        <n v="19.465880374014166"/>
        <n v="2.0496518966896868"/>
        <n v="2.3012558202908604"/>
        <n v="14.615101692449798"/>
        <n v="4.7380110744195516"/>
        <n v="12.969221900141381"/>
        <n v="10.255573325592774"/>
        <n v="9.9997148178595872"/>
        <n v="17.971446694462148"/>
        <n v="7.0204701615649432"/>
        <n v="15.908993294726445"/>
        <n v="6.459589609437832"/>
        <n v="10.751829829715192"/>
        <n v="7.0926106930557395"/>
        <n v="12.059313809253204"/>
        <n v="5.8723946621256715"/>
        <n v="19.753969309195845"/>
        <n v="18.212944369212732"/>
        <n v="8.6856081517085268"/>
        <n v="14.844151532474537"/>
        <n v="3.8618192157714284"/>
        <n v="15.675326286311906"/>
        <n v="15.139261841852534"/>
        <n v="8.9555620942563756"/>
        <n v="18.800904287774447"/>
        <n v="13.139854519488235"/>
        <n v="18.044861554580294"/>
        <n v="4.5079352350797874"/>
        <n v="3.3623400580610978"/>
        <n v="16.810142020577679"/>
        <n v="17.259215389828011"/>
        <n v="17.834191885056075"/>
        <n v="18.91909736918376"/>
        <n v="1.8420446148364085"/>
        <n v="13.653119028943495"/>
        <n v="2.2153846724750932"/>
        <n v="13.400624399137641"/>
        <n v="1.5492969513719663"/>
        <n v="0.75241284267834008"/>
        <n v="16.88001744644151"/>
        <n v="4.2874680761705948"/>
        <n v="12.540545662003723"/>
        <n v="5.9702462601652702"/>
        <n v="11.905068104356499"/>
        <n v="16.902864351652635"/>
        <n v="6.3484179908632639"/>
        <n v="12.561586646203494"/>
        <n v="7.9570566179687008"/>
        <n v="16.401042144141705"/>
        <n v="17.044234599647453"/>
        <n v="19.146191548462813"/>
        <n v="3.9337262947066303"/>
        <n v="12.094201104813045"/>
        <n v="9.3412065213158328"/>
        <n v="7.1552567523678681"/>
        <n v="16.210139677967931"/>
        <n v="1.8675640710636776"/>
        <n v="6.0905087505599731"/>
        <n v="3.4016101081763206"/>
        <n v="16.799157543286771"/>
        <n v="18.819255745230873"/>
        <n v="1.5481405996554027"/>
        <n v="11.017933441311154"/>
        <n v="2.1433282413485553"/>
        <n v="9.6628871203546893"/>
        <n v="9.3568188428894619"/>
        <n v="10.084751661098819"/>
        <n v="3.5080511032267379"/>
        <n v="14.959993999569866"/>
        <n v="17.136091256065214"/>
        <n v="5.7230280478943012"/>
        <n v="1.9282550137785335"/>
        <n v="18.347070816148189"/>
        <n v="15.398279818724498"/>
        <n v="4.1463426422012599"/>
        <n v="13.670864762820541"/>
        <n v="6.1200113456365024"/>
        <n v="9.942145620363636"/>
        <n v="19.107403181746001"/>
        <n v="1.0423712764043616"/>
        <n v="5.6433665717622201"/>
        <n v="2.4431037599315197"/>
        <n v="19.131891896639175"/>
        <n v="13.189359256304561"/>
        <n v="12.376444100031698"/>
        <n v="19.31551404173814"/>
        <n v="12.448673231982458"/>
        <n v="9.135142025954778"/>
        <n v="14.585414289586868"/>
        <n v="14.172857360916931"/>
        <n v="2.148736564465624"/>
        <n v="5.9235422770162698"/>
        <n v="6.6840718261852503"/>
        <n v="18.185893176859778"/>
        <n v="17.316762420924128"/>
        <n v="17.552437403010252"/>
        <n v="13.3956383167938"/>
        <n v="1.4430651649110919"/>
        <n v="2.7786570336326184"/>
        <n v="0.65305973999460198"/>
        <n v="12.640731543638928"/>
        <n v="19.141972574009678"/>
        <n v="1.3314659896466023"/>
        <n v="1.137485829918885"/>
        <n v="16.754929067221788"/>
        <n v="5.7785549458204386"/>
        <n v="18.067620927666276"/>
        <n v="10.635304444222008"/>
        <n v="3.2292527258416373"/>
        <n v="4.2099520604182699"/>
        <n v="5.3486431775987437"/>
        <n v="14.064111962517389"/>
        <n v="14.79212730315918"/>
        <n v="8.7576396041435949"/>
        <n v="15.255401933561783"/>
        <n v="19.66919836656653"/>
        <n v="10.610218265547822"/>
        <n v="11.721240967023762"/>
        <n v="0.90995053447214569"/>
        <n v="4.5807402586217778"/>
        <n v="2.2779707877551143"/>
        <n v="14.475513669626869"/>
        <n v="16.900021642671209"/>
        <n v="10.484011214861169"/>
        <n v="1.0291956155058704"/>
        <n v="9.8076790231912589"/>
        <n v="17.263749246694129"/>
        <n v="3.9302477256886696"/>
        <n v="7.3892443106622911"/>
        <n v="18.240854251526272"/>
        <n v="16.735762019186879"/>
        <n v="8.4816881194507943"/>
        <n v="17.867686624354729"/>
        <n v="14.309574228463145"/>
        <n v="18.968001444614472"/>
        <n v="9.2336808653246063"/>
        <n v="14.920457928903422"/>
        <n v="1.0282424254648888"/>
        <n v="8.9721696905680819"/>
        <n v="6.5965418284081538"/>
        <n v="10.330164955978239"/>
        <n v="19.860362629211991"/>
        <n v="7.0499235462072622"/>
        <n v="0.93267594286561872"/>
        <n v="6.8814921174111348"/>
        <n v="13.125941237802659"/>
        <n v="11.585889160103962"/>
        <n v="1.8753948219339196"/>
        <n v="10.82718746490262"/>
        <n v="13.743621405250357"/>
        <n v="16.0955765926334"/>
        <n v="1.2781778140829942"/>
        <n v="9.8705090141111818"/>
        <n v="1.7752497116082571"/>
        <n v="1.2764796862170844"/>
        <n v="5.7486438242154447"/>
        <n v="2.7626419721366569"/>
        <n v="7.1183986802272869"/>
        <n v="5.2052323079577336"/>
        <n v="12.275367388064847"/>
        <n v="14.750005702719543"/>
        <n v="0.71553965954701471"/>
        <n v="19.885597341432216"/>
        <n v="16.713010862802857"/>
        <n v="16.595560136996305"/>
        <n v="9.1713970839124279"/>
        <n v="2.3945524765685442"/>
        <n v="12.058508866974389"/>
        <n v="7.6209987905589838"/>
        <n v="5.0429175043604841"/>
        <n v="11.601336734952508"/>
        <n v="10.445274948558449"/>
        <n v="16.969584544705526"/>
        <n v="2.6864172735165956"/>
        <n v="18.871704975568829"/>
        <n v="7.6325589657270552"/>
        <n v="14.267375355604976"/>
        <n v="7.7014719904504219"/>
        <n v="1.3479240760108619"/>
        <n v="17.159040268590765"/>
        <n v="10.548319835591881"/>
        <n v="0.88967909005479662"/>
        <n v="16.578271863528713"/>
        <n v="15.77134132288637"/>
        <n v="10.529248287545427"/>
        <n v="5.5354911019016937"/>
        <n v="5.6313660859656141"/>
        <n v="14.39796470913665"/>
        <n v="5.1554398986578702"/>
        <n v="15.244756916276902"/>
        <n v="18.272683140986739"/>
        <n v="12.389375979272303"/>
        <n v="2.2177438598239552"/>
        <n v="6.5473464125141216"/>
        <n v="7.8426595266950745"/>
        <n v="10.820875972400593"/>
        <n v="7.1385522356025826"/>
        <n v="0.59341075644968666"/>
        <n v="12.095385638659986"/>
        <n v="5.3035736170443908"/>
        <n v="18.630379598074814"/>
        <n v="7.7430208014178978"/>
        <n v="7.9047317749706725"/>
        <n v="3.8399411187558297"/>
        <n v="4.9794768527087996"/>
        <n v="8.0058898640540388"/>
        <n v="16.786618395614642"/>
        <n v="14.995545952849396"/>
        <n v="13.275787366728592"/>
        <n v="7.5177098531792792"/>
        <n v="8.7786603944849411"/>
        <n v="18.865838370052462"/>
        <n v="16.028156235265499"/>
        <n v="4.4451210821577209"/>
        <n v="17.847387319814455"/>
        <n v="12.459675732310631"/>
        <n v="0.75333936926021894"/>
        <n v="6.9765463499186859"/>
        <n v="18.031311088434826"/>
        <n v="0.95714137427478674"/>
        <n v="9.2475894765100257"/>
        <n v="2.4874488682307727"/>
        <n v="10.595611057185653"/>
        <n v="8.3944824588824574"/>
        <n v="4.1778868633671271"/>
        <n v="9.2044352182379594"/>
        <n v="4.0052710969825203"/>
        <n v="7.5599780162438321"/>
        <n v="6.562616061625036"/>
        <n v="3.6186667401704224"/>
        <n v="1.0684506979131803"/>
        <n v="17.377327127133032"/>
        <n v="6.744269647670353"/>
        <n v="4.1164533596725379"/>
        <n v="12.401828709703477"/>
        <n v="16.183892167435332"/>
        <n v="1.0427082472841143"/>
        <n v="16.229234412494087"/>
        <n v="5.145584589155753"/>
        <n v="7.5700621255053724"/>
        <n v="10.301699733715788"/>
        <n v="11.347302035071246"/>
        <n v="14.534483868384335"/>
        <n v="3.9511334235552829"/>
        <n v="8.3253713821947102"/>
        <n v="16.318328759151115"/>
        <n v="8.4346040138653482"/>
        <n v="8.9776371912234225"/>
        <n v="15.514846103547059"/>
        <n v="12.00244096051553"/>
        <n v="13.335414296165576"/>
        <n v="18.675308852516082"/>
        <n v="18.057768895050835"/>
        <n v="10.282665266454895"/>
        <n v="1.8604406081207037"/>
        <n v="19.388488917369155"/>
        <n v="10.16053490985384"/>
        <n v="19.440975872753679"/>
        <n v="15.345554759563774"/>
        <n v="12.301211582089426"/>
        <n v="12.480293478462366"/>
        <n v="2.6061670551388483"/>
        <n v="8.9025840939726919"/>
        <n v="1.7388182620574399"/>
        <n v="2.0125773274808316"/>
        <n v="4.8304609007134642"/>
        <n v="7.6519712961059598"/>
        <n v="0.5748657008208482"/>
        <n v="11.880145445528965"/>
        <n v="17.159392406496753"/>
        <n v="11.88464989031721"/>
        <n v="14.145294619681252"/>
        <n v="19.23260980084466"/>
        <n v="3.2458160209827915"/>
        <n v="1.4918207580849387"/>
        <n v="18.547591159804291"/>
        <n v="10.981717853999879"/>
        <n v="18.920259231305163"/>
        <n v="4.3895489192465789"/>
        <n v="1.8217669866647987"/>
        <n v="18.68200082364606"/>
        <n v="12.38509422399235"/>
        <n v="1.5865232585909812"/>
        <n v="19.689333105677491"/>
        <n v="9.2950621272523968"/>
        <n v="3.042097994914021"/>
        <n v="1.0531090101294609"/>
        <n v="18.711204477645929"/>
        <n v="1.0967817531228035"/>
        <n v="18.039288268260204"/>
        <n v="16.043197722254661"/>
        <n v="15.888167480881849"/>
        <n v="11.526644074463588"/>
        <n v="19.810537844241317"/>
        <n v="7.9798730187427545"/>
        <n v="10.391979512490074"/>
        <n v="9.5425323467714644"/>
        <n v="4.5422606590342784"/>
        <n v="7.3922009992675743"/>
        <n v="14.860845048287555"/>
        <n v="17.931982955904672"/>
        <n v="10.368006881048226"/>
        <n v="2.1788665077655307"/>
        <n v="5.4919388432275982"/>
        <n v="13.617215887409898"/>
        <n v="15.144349933642781"/>
        <n v="18.952175214956384"/>
        <n v="13.639833186504044"/>
        <n v="11.070580574522143"/>
        <n v="6.4877586566162897"/>
        <n v="6.8905934254525958"/>
        <n v="12.847872674177017"/>
        <n v="7.5994145285708221"/>
        <n v="11.466156292626824"/>
        <n v="11.733303554497869"/>
        <n v="18.270280981441687"/>
        <n v="17.152314989800871"/>
        <n v="2.0332007642136825"/>
        <n v="6.6236692308340768"/>
        <n v="19.853386437950956"/>
        <n v="10.743229276548925"/>
        <n v="12.354226273911594"/>
        <n v="15.777912710922099"/>
        <n v="5.0983910897378113"/>
        <n v="8.8698311258607383"/>
        <n v="16.149421751563409"/>
        <n v="7.3752083662270147"/>
        <n v="3.2878781906690673"/>
        <n v="4.8549017564253054"/>
        <n v="1.7460386380845481"/>
        <n v="14.018237390778243"/>
        <n v="9.3500029375549865"/>
        <n v="0.61535479235187762"/>
        <n v="17.367514249031771"/>
        <n v="2.5254709236316848"/>
        <n v="2.8365959615963408"/>
        <n v="16.630848076693312"/>
        <n v="13.374219321941085"/>
        <n v="10.037137056059015"/>
        <n v="6.8636560010583834"/>
        <n v="16.570200655987428"/>
        <n v="5.3756423416118571"/>
        <n v="4.3859711554739231"/>
        <n v="11.847849597582695"/>
        <n v="15.009714164407542"/>
        <n v="17.265639494877075"/>
        <n v="9.6552310715367682"/>
        <n v="3.1266167033212171"/>
        <n v="9.4831503965035449"/>
        <n v="10.718118562277306"/>
        <n v="13.735437852644628"/>
        <n v="19.944665928441367"/>
        <n v="12.737361532988299"/>
        <n v="17.413821979526496"/>
        <n v="19.885048390260881"/>
        <n v="11.551362385573366"/>
        <n v="7.7901260086238588"/>
        <n v="6.5703099755850651"/>
        <n v="0.51636413832649541"/>
        <n v="6.7137980118705221"/>
        <n v="7.7563643031710745"/>
        <n v="17.298039614171792"/>
        <n v="13.075725697406762"/>
        <n v="2.146398694949001"/>
        <n v="2.8731762802399676"/>
        <n v="0.58644201945508634"/>
        <n v="14.919274186067991"/>
        <n v="16.119899499935151"/>
        <n v="4.7245127471820476"/>
        <n v="19.659537034781927"/>
        <n v="18.45929363650778"/>
        <n v="1.1601090887020815"/>
        <n v="11.286684154136566"/>
        <n v="4.1798118987931083"/>
        <n v="15.562472934779324"/>
        <n v="4.7240012686258197"/>
        <n v="19.707665070793038"/>
        <n v="12.656497740623495"/>
        <n v="5.6109538193697688"/>
        <n v="14.874574038135837"/>
        <n v="6.82633752290152"/>
        <n v="5.7418389363795566"/>
        <n v="18.470999702409035"/>
        <n v="15.511751975767762"/>
        <n v="10.162027836211061"/>
        <n v="2.489110971969362"/>
        <n v="8.5810466433823365"/>
        <n v="19.323422010016756"/>
        <n v="3.1492867469291435"/>
        <n v="19.263698204602623"/>
        <n v="17.490765188440538"/>
        <n v="7.7604165433054764"/>
        <n v="5.9528580164173137"/>
        <n v="12.003765671247717"/>
        <n v="4.4881580173717595"/>
        <n v="1.2099216917764346"/>
        <n v="14.677212483662322"/>
        <n v="12.583549974329278"/>
        <n v="9.6595338169829983"/>
        <n v="5.1559243509628709"/>
        <n v="19.346122547519279"/>
        <n v="15.955057152826589"/>
        <n v="18.169581669598205"/>
        <n v="19.441151933009106"/>
        <n v="9.5167012666493438"/>
        <n v="7.2945011920997676"/>
        <n v="17.41057966805144"/>
        <n v="2.9265576163654194"/>
        <n v="12.522941172674216"/>
        <n v="18.224048092419483"/>
        <n v="14.900190056572628"/>
        <n v="9.8280163741624236"/>
        <n v="17.292746407610874"/>
        <n v="9.3721923528882858"/>
        <n v="18.40698808847322"/>
        <n v="4.9886795131240893"/>
        <n v="0.75718089918788722"/>
        <n v="1.4161421148502171"/>
        <n v="8.228602636465137"/>
        <n v="19.414312802956914"/>
        <n v="7.5335840759435007"/>
        <n v="8.7586295081384939"/>
        <n v="7.6680146382630801"/>
        <n v="5.1961296551731984"/>
        <n v="5.0803260160921599"/>
        <n v="15.684877249803456"/>
        <n v="19.324894581375858"/>
        <n v="18.924803572926653"/>
        <n v="16.78846709431329"/>
        <n v="12.734004954602447"/>
        <n v="11.13500722845442"/>
        <n v="8.1968838714254186"/>
        <n v="4.7678497685479435"/>
        <n v="18.007517260326214"/>
        <n v="4.4252629476658463"/>
        <n v="7.4425964052151139"/>
        <n v="3.3027401278783284"/>
        <n v="4.0576954255514117"/>
        <n v="14.216126761795074"/>
        <n v="11.47419751321838"/>
        <n v="3.1235299913295309"/>
        <n v="7.283602854456265"/>
        <n v="7.7293012760906388"/>
        <n v="11.783310723223615"/>
        <n v="12.151176572461615"/>
        <n v="10.478273808184094"/>
        <n v="14.437645607512609"/>
        <n v="13.231783577772083"/>
        <n v="2.7618994639765786"/>
        <n v="16.950962960081338"/>
        <n v="7.934825308755987"/>
        <n v="10.308395248003643"/>
        <n v="9.054918956398291"/>
        <n v="9.0454340723025588"/>
        <n v="8.737455545387748"/>
        <n v="19.52029765157037"/>
        <n v="6.7804529059679837"/>
        <n v="16.260804768630891"/>
        <n v="11.407626237768927"/>
        <n v="7.990232617157166"/>
        <n v="9.7879456709598127"/>
        <n v="16.575093226415863"/>
        <n v="12.619729415422157"/>
        <n v="11.573758442648447"/>
        <n v="16.32494944031647"/>
        <n v="8.2106086336820212"/>
        <n v="2.6973446666283767"/>
        <n v="13.931029031811674"/>
        <n v="16.589097534164193"/>
        <n v="9.8437789928081152"/>
        <n v="6.9506359872624515"/>
        <n v="15.73472814421245"/>
        <n v="4.6643685446534544"/>
        <n v="15.856212259235548"/>
        <n v="5.6017553113232603"/>
        <n v="2.9491417402990763"/>
        <n v="11.178378763287228"/>
        <n v="19.592974994959494"/>
        <n v="15.679704057815771"/>
        <n v="18.608736956753408"/>
        <n v="2.636257672154966"/>
        <n v="3.7217099762326873"/>
        <n v="3.3075806605040854"/>
        <n v="11.213545682734972"/>
        <n v="14.282707432910279"/>
        <n v="17.715799644610364"/>
        <n v="15.9381721437218"/>
        <n v="17.5619192314347"/>
        <n v="0.7478835711631433"/>
        <n v="12.213736222642497"/>
        <n v="17.918294222212122"/>
        <n v="16.461340774078245"/>
        <n v="14.506203506788578"/>
        <n v="17.372513902511731"/>
        <n v="5.8099420622811477"/>
        <n v="17.040090947136182"/>
        <n v="1.9368682871286822"/>
        <n v="10.7134065728631"/>
        <n v="19.918682838567047"/>
        <n v="19.45157951891338"/>
        <n v="11.546118295031421"/>
        <n v="17.546451827820814"/>
        <n v="11.865308470808387"/>
        <n v="5.8382672459858824"/>
        <n v="8.9312375834557702"/>
        <n v="18.735497773345884"/>
        <n v="18.187200820146273"/>
        <n v="0.83477839302018886"/>
        <n v="10.162318106670345"/>
        <n v="5.2992945243089089"/>
        <n v="8.1982932267288646"/>
        <n v="1.7382836243470496"/>
        <n v="7.9163452436444288"/>
        <n v="8.0716392786761624"/>
        <n v="12.234159967504425"/>
        <n v="1.5558402754348206"/>
        <n v="14.36944519474657"/>
        <n v="5.7962959261152145"/>
        <n v="4.4466605020293812"/>
        <n v="1.0811582033824347"/>
        <n v="9.40618600729929"/>
        <n v="1.8111735991819833"/>
        <n v="1.4988970710376903"/>
        <n v="9.1976816165666122"/>
        <n v="7.2204215460859649"/>
        <n v="16.073799305116331"/>
        <n v="5.1453645066789262"/>
        <n v="14.189608813435957"/>
        <n v="16.480115831074045"/>
        <n v="19.715860113237024"/>
        <n v="13.053339501528443"/>
        <n v="3.3652216209513024"/>
        <n v="12.875096072484641"/>
        <n v="13.970554209894807"/>
        <n v="19.763585959593783"/>
        <n v="3.1166598200435565"/>
        <n v="10.380613807146792"/>
        <n v="11.75976712479879"/>
        <n v="4.9881639820216019"/>
        <n v="7.1342623197875392"/>
        <n v="9.6120180131216806"/>
        <n v="11.076459659657012"/>
        <n v="9.1025277774067632"/>
        <n v="6.3561983338108332"/>
        <n v="7.5859239389541333"/>
        <n v="9.1799015672399662"/>
        <n v="14.103710282807413"/>
        <n v="15.140526429981367"/>
        <n v="15.906080639674405"/>
        <n v="15.102921931095644"/>
        <n v="3.5626186421264938"/>
        <n v="3.572624963079722"/>
        <n v="14.897070286192534"/>
        <n v="9.7413915378027838"/>
        <n v="6.217527131932485"/>
        <n v="13.938290212366809"/>
        <n v="15.81727850767928"/>
        <n v="11.539382894522447"/>
        <n v="6.4215052718623866"/>
        <n v="11.988501373286127"/>
        <n v="11.281996596650655"/>
        <n v="5.9957408666367744"/>
        <n v="17.3765655872749"/>
        <n v="9.8924651026049322"/>
        <n v="18.340132208176314"/>
        <n v="2.7697078377636775"/>
        <n v="12.695336599185554"/>
        <n v="15.958198951773641"/>
        <n v="10.832336028078892"/>
        <n v="5.0700188568218625"/>
        <n v="16.154958821209348"/>
        <n v="16.85001276709048"/>
        <n v="19.456950633050425"/>
        <n v="7.8202279556910028"/>
        <n v="16.680784147921312"/>
        <n v="9.6582300664106118"/>
        <n v="6.6260729195947619"/>
        <n v="7.2319145215981324"/>
        <n v="6.9487306667417155"/>
        <n v="13.558935220114103"/>
        <n v="0.71720957978546762"/>
        <n v="15.180557903508836"/>
        <n v="9.7556134268234178"/>
        <n v="7.6179902582270485"/>
        <n v="2.6214757282481513"/>
        <n v="18.843735072409032"/>
        <n v="3.9298606373394742"/>
        <n v="7.7794532981334132"/>
        <n v="6.7577139983532319"/>
        <n v="3.7760393106512473"/>
        <n v="7.1343768872626905"/>
        <n v="2.5936880444348192"/>
        <n v="5.0868151815574105"/>
        <n v="2.8739491654708518"/>
        <n v="11.014266098060236"/>
        <n v="5.3763641292553146"/>
        <n v="15.556020420193882"/>
        <n v="5.8082935769427815"/>
        <n v="15.775585242522943"/>
        <n v="15.573983032654628"/>
        <n v="1.101276890487437"/>
        <n v="1.0120372265817759"/>
        <n v="19.504873767681961"/>
        <n v="11.416030451652912"/>
        <n v="3.5006984868040565"/>
        <n v="3.218411599699746"/>
        <n v="8.6762607494752988"/>
        <n v="16.618505002969211"/>
        <n v="15.669829701498367"/>
        <n v="5.5955494388822791"/>
        <n v="4.8128533813914318"/>
        <n v="14.50734623267809"/>
        <n v="7.4418210538081944"/>
        <n v="15.356238382690378"/>
        <n v="16.887548688613791"/>
        <n v="3.8578701044228763"/>
        <n v="8.3363077180601763"/>
        <n v="11.28457918308515"/>
        <n v="11.400833293192916"/>
        <n v="15.468678973350453"/>
        <n v="5.2707287831533369"/>
        <n v="14.907486808834786"/>
        <n v="0.91967602951287675"/>
        <n v="11.618418132419478"/>
        <n v="3.9223428107059504"/>
        <n v="4.7547393867018322"/>
        <n v="18.624929556647146"/>
        <n v="1.8931451201760789"/>
        <n v="19.763898432221879"/>
        <n v="2.4598864259724413"/>
        <n v="14.382197622771429"/>
        <n v="6.7484477299033028"/>
        <n v="12.233948647076121"/>
        <n v="13.11094637832881"/>
        <n v="15.114140230129927"/>
        <n v="7.5828056595743689"/>
        <n v="11.401473523532355"/>
        <n v="15.959350796140718"/>
        <n v="3.0869943200965833"/>
        <n v="13.24900827019054"/>
        <n v="6.5193092524979637"/>
        <n v="17.909544390676359"/>
        <n v="8.0908148958450372"/>
        <n v="1.6213388623580463"/>
        <n v="16.731540115926446"/>
        <n v="8.1283403793724069"/>
        <n v="3.820823268992517"/>
        <n v="2.3540270595667145"/>
        <n v="8.7250616727369188"/>
        <n v="14.485666650552"/>
        <n v="13.301133122327958"/>
        <n v="11.09427384646545"/>
        <n v="7.4275359998431441"/>
        <n v="6.1844141943943951"/>
        <n v="11.920402155480655"/>
        <n v="11.25833554930891"/>
        <n v="17.731498629177871"/>
        <n v="15.062782536318732"/>
        <n v="3.6190683010324363"/>
        <n v="19.969839636810292"/>
        <n v="17.536946412532625"/>
        <n v="8.4946873806929108"/>
        <n v="15.449477211977289"/>
        <n v="17.920604698164002"/>
        <n v="17.103957300419715"/>
        <n v="3.6883745432568253"/>
        <n v="2.7270423723820194"/>
        <n v="12.733054461103565"/>
        <n v="4.935615474101648"/>
        <n v="10.571179983563542"/>
        <n v="11.787634601112249"/>
        <n v="7.1597701397198472"/>
        <n v="1.9142567829217934"/>
        <n v="18.381566265550198"/>
        <n v="11.984456262608902"/>
        <n v="1.494254427522044"/>
        <n v="4.7592539587688538"/>
        <n v="9.988618514527996"/>
        <n v="11.069624823450306"/>
        <n v="7.6824351808158315"/>
        <n v="6.9945353838728019"/>
        <n v="16.261952960271273"/>
        <n v="4.4245560486291406"/>
        <n v="17.441920404358832"/>
        <n v="14.816601645044852"/>
        <n v="16.546266482395577"/>
        <n v="4.9789555806994912"/>
        <n v="4.2882366252292243"/>
        <n v="14.706437003012805"/>
        <n v="17.573118584715175"/>
        <n v="9.2141155503117975"/>
        <n v="9.545220307647222"/>
        <n v="8.6996752203913648"/>
        <n v="10.044865523606381"/>
        <n v="5.408931907605905"/>
        <n v="14.260704613610031"/>
        <n v="6.6787354132465646"/>
        <n v="13.633124427135682"/>
        <n v="12.768406858309556"/>
        <n v="3.703242156542319"/>
        <n v="12.048832169100406"/>
        <n v="4.4885183584666031"/>
        <n v="1.9514537256990654"/>
        <n v="8.5527823877838802"/>
        <n v="13.865351152863946"/>
        <n v="5.6919523229627558"/>
        <n v="8.6259723404787767"/>
        <n v="13.588891260264766"/>
        <n v="14.205399605774332"/>
        <n v="15.831614438322456"/>
        <n v="6.1756804098289697"/>
        <n v="5.5172084790296401"/>
        <n v="3.4031456679520695"/>
        <n v="17.297568686425038"/>
        <n v="19.344193336254889"/>
        <n v="17.066713342144659"/>
        <n v="1.3828499151324947"/>
        <n v="16.269275493714385"/>
        <n v="2.5892656804445697"/>
        <n v="13.325582469677515"/>
        <n v="6.1140715087794186"/>
        <n v="14.900554934027962"/>
        <n v="2.9800589868851302"/>
        <n v="2.6941678754510381"/>
        <n v="18.309266651175321"/>
        <n v="16.685722657288533"/>
        <n v="9.2144830336424022"/>
        <n v="4.9614389199281259"/>
        <n v="13.327161013235953"/>
        <n v="2.092249555293523"/>
        <n v="7.8475725283771798"/>
        <n v="8.7194583518361668"/>
        <n v="16.85565054131801"/>
        <n v="8.1465513989020408"/>
        <n v="3.3908257049971082"/>
        <n v="11.14170773353778"/>
        <n v="19.405786819213937"/>
        <n v="11.416941826307186"/>
        <n v="9.7949718773825509"/>
        <n v="8.3154293912695731"/>
        <n v="17.514640338252619"/>
        <n v="13.803637235204151"/>
        <n v="2.2234063154901054"/>
        <n v="12.858025746503746"/>
        <n v="11.789378093809169"/>
        <n v="11.8913415379794"/>
        <n v="2.6406038524617443"/>
        <n v="8.9036154289673526"/>
        <n v="10.809365536256523"/>
        <n v="18.588553759696644"/>
        <n v="11.048960083150076"/>
        <n v="8.3877713058509542"/>
        <n v="13.107266099077771"/>
        <n v="2.5661694527859957"/>
        <n v="9.9878330264199118"/>
        <n v="6.2408040406596266"/>
        <n v="8.3360358229215272"/>
        <n v="8.2623811148914736"/>
        <n v="13.535054117074894"/>
        <n v="15.39091336440843"/>
        <n v="15.886514237399624"/>
        <n v="10.983794118361969"/>
        <n v="13.443110922357269"/>
        <n v="18.023567136310525"/>
        <n v="12.956846765852555"/>
        <n v="1.771593493870264"/>
        <n v="2.1251883666182838"/>
        <n v="9.7809897632485416"/>
        <n v="13.811170289698728"/>
        <n v="9.6370821096492616"/>
        <n v="14.093390715527368"/>
        <n v="17.13534114201347"/>
        <n v="1.2828379092750106"/>
        <n v="10.373058400251471"/>
        <n v="10.805893905592868"/>
        <n v="8.6834214462864061"/>
        <n v="11.292758816359594"/>
        <n v="11.756074300053333"/>
        <n v="6.3204596774633615"/>
        <n v="2.3360511858244837"/>
        <n v="16.115040295798156"/>
        <n v="5.8696568849663358"/>
        <n v="15.769773652776328"/>
        <n v="12.303468699275466"/>
        <n v="6.9110830776851921"/>
        <n v="13.652987702878391"/>
        <n v="5.895072336652361"/>
        <n v="4.7757085794098701"/>
        <n v="18.76916002585498"/>
        <n v="7.833606441782722"/>
        <n v="9.3259296634841391"/>
        <n v="9.2675866004299916"/>
        <n v="0.6137655221063123"/>
        <n v="19.648100924762804"/>
        <n v="19.85019649905934"/>
        <n v="6.8921633580841464"/>
        <n v="3.7363200147907962"/>
        <n v="18.508463393933265"/>
        <n v="14.349496463751695"/>
        <n v="8.1581650737211628"/>
        <n v="9.9825510218192974"/>
        <n v="15.298982231692079"/>
        <n v="14.047524194588743"/>
        <n v="18.332752694965858"/>
        <n v="3.2362390288800151"/>
        <n v="14.528298501307624"/>
        <n v="18.523144698828776"/>
        <n v="2.6296069691491111"/>
        <n v="15.739860439288469"/>
        <n v="17.954226792486953"/>
        <n v="18.294809957960826"/>
        <n v="8.9820565231818819"/>
        <n v="15.831285269905912"/>
        <n v="5.5224537765431014"/>
        <n v="10.305446929768113"/>
        <n v="13.11703339385449"/>
        <n v="5.1376335684460805"/>
        <n v="10.106337266862377"/>
        <n v="3.3491643096498027"/>
        <n v="7.9793565947879399"/>
        <n v="12.567543131534128"/>
        <n v="10.977022368816963"/>
        <n v="19.237563892285831"/>
        <n v="7.3276734585149397"/>
        <n v="12.708225808307729"/>
        <n v="6.725663936782718"/>
        <n v="15.100488295571811"/>
        <n v="12.791115027646544"/>
        <n v="3.7146028307019763"/>
        <n v="2.7449096421351871"/>
        <n v="1.40167196708606"/>
        <n v="8.3964900828201259"/>
        <n v="4.4013134505673559"/>
        <n v="19.435650312496154"/>
        <n v="0.9737555925423057"/>
        <n v="4.6314022744993046"/>
        <n v="14.629362544551217"/>
        <n v="2.2563750399200875"/>
        <n v="11.261158826419196"/>
        <n v="9.0970751862552603"/>
        <n v="11.577269891673955"/>
        <n v="4.5052704211205254"/>
        <n v="5.3079521010010504"/>
        <n v="4.0752379655269593"/>
        <n v="4.7705568123497768"/>
        <n v="13.050408503656962"/>
        <n v="5.173972242543452"/>
        <n v="2.0812218912286307"/>
        <n v="17.164587919047808"/>
        <n v="18.306494080708433"/>
        <n v="7.2339129929864949"/>
        <n v="2.3744425120733585"/>
        <n v="11.60168955357933"/>
        <n v="8.0870793654840654"/>
        <n v="19.214237880195046"/>
        <n v="3.0829654796981036"/>
        <n v="15.015167205074437"/>
        <n v="2.2375544154842135"/>
        <n v="10.356013877061566"/>
        <n v="13.707461559809516"/>
        <n v="15.705239975282755"/>
        <n v="17.253503624675165"/>
        <n v="8.6719121317194539"/>
        <n v="17.921297025000964"/>
        <n v="6.9592770890300946"/>
        <n v="10.862180835138453"/>
        <n v="14.79414616809912"/>
        <n v="1.2422213675548928"/>
        <n v="9.7504436943775357"/>
        <n v="14.677270572454729"/>
        <n v="6.7765290438041692"/>
        <n v="7.3669594888139471"/>
        <n v="17.750278832545689"/>
        <n v="5.0036311783285639"/>
        <n v="6.1857393268811087"/>
        <n v="14.044168702098434"/>
        <n v="18.412313428895622"/>
        <n v="14.255715498666001"/>
        <n v="12.612431648344648"/>
        <n v="18.010126557994507"/>
        <n v="8.897313490391026"/>
        <n v="10.917120997188706"/>
        <n v="15.088579462040355"/>
        <n v="7.2774698789350074"/>
        <n v="9.4459494740446068"/>
        <n v="9.499225646457834"/>
        <n v="19.641135219165999" u="1"/>
        <n v="9.4793887423241348" u="1"/>
        <n v="13.27514173376745" u="1"/>
        <n v="16.082863343760096" u="1"/>
        <n v="15.700705467288458" u="1"/>
        <n v="2.6838869892029025" u="1"/>
        <n v="3.1096609277013174" u="1"/>
        <n v="7.4594720429981463" u="1"/>
        <n v="4.3746823618815984" u="1"/>
        <n v="19.191226256050577" u="1"/>
        <n v="3.8307990111183541" u="1"/>
        <n v="17.381462011796035" u="1"/>
        <n v="17.544478738204692" u="1"/>
        <n v="8.0758397434940044" u="1"/>
        <n v="6.3009320209002198" u="1"/>
        <n v="3.0157447191122952" u="1"/>
        <n v="17.945518299868464" u="1"/>
        <n v="3.694675478202011" u="1"/>
        <n v="14.154000774352788" u="1"/>
        <n v="10.037856662664892" u="1"/>
        <n v="6.8751821522362846" u="1"/>
        <n v="7.6033850568346333" u="1"/>
        <n v="9.2789498316073242" u="1"/>
        <n v="11.159562373400687" u="1"/>
        <n v="17.85776751536045" u="1"/>
        <n v="19.567020614421867" u="1"/>
        <n v="8.6142883985025698" u="1"/>
        <n v="5.2569241931686657" u="1"/>
        <n v="11.506963852791108" u="1"/>
        <n v="16.513996977085796" u="1"/>
        <n v="17.023541918588105" u="1"/>
        <n v="17.932239236362335" u="1"/>
        <n v="16.539042457413014" u="1"/>
        <n v="12.402022893598277" u="1"/>
        <n v="3.5005838959596085" u="1"/>
        <n v="5.0448512201797922" u="1"/>
        <n v="1.2797989752260552" u="1"/>
        <n v="7.4515714373743576" u="1"/>
        <n v="11.200263533315354" u="1"/>
        <n v="14.165748413750114" u="1"/>
        <n v="14.753411714964132" u="1"/>
        <n v="2.5650934732972512" u="1"/>
        <n v="17.93395920834087" u="1"/>
        <n v="10.871946456277758" u="1"/>
        <n v="16.012560139700298" u="1"/>
        <n v="13.378051003347789" u="1"/>
        <n v="1.7620544581635005" u="1"/>
        <n v="6.1285512597885718" u="1"/>
        <n v="5.6596497164468786" u="1"/>
        <n v="14.862112380698067" u="1"/>
        <n v="11.715322121252242" u="1"/>
        <n v="13.477735796857546" u="1"/>
        <n v="19.902038502707054" u="1"/>
        <n v="5.0552354316171479" u="1"/>
        <n v="14.428981506278024" u="1"/>
        <n v="16.400605728501002" u="1"/>
        <n v="5.4732330651635674" u="1"/>
        <n v="12.158713955433209" u="1"/>
        <n v="14.401710321992033" u="1"/>
        <n v="10.655358603811077" u="1"/>
        <n v="15.845437850274449" u="1"/>
        <n v="15.786151627575638" u="1"/>
        <n v="6.6143802633602995" u="1"/>
        <n v="1.8796424385208201" u="1"/>
        <n v="5.0636108190681064" u="1"/>
        <n v="5.5553951468149387" u="1"/>
        <n v="11.653354008911304" u="1"/>
        <n v="10.819149308793294" u="1"/>
        <n v="3.7366237772067703" u="1"/>
        <n v="13.468871366996426" u="1"/>
        <n v="3.3078043270881143" u="1"/>
        <n v="4.7864657840225684" u="1"/>
        <n v="7.1734783339946411" u="1"/>
        <n v="11.557419105451995" u="1"/>
        <n v="14.889975215506155" u="1"/>
        <n v="9.8103714540356002" u="1"/>
        <n v="11.14350619486248" u="1"/>
        <n v="4.0643539786382554" u="1"/>
        <n v="5.5219682744296472" u="1"/>
        <n v="18.520802247020193" u="1"/>
        <n v="11.393758728984562" u="1"/>
        <n v="13.069375183615268" u="1"/>
        <n v="16.484671774483047" u="1"/>
        <n v="14.942476941210293" u="1"/>
        <n v="9.0066913827732176" u="1"/>
        <n v="19.479164894892168" u="1"/>
        <n v="1.5747594004808994" u="1"/>
        <n v="5.4655032654903799" u="1"/>
        <n v="17.177569063998757" u="1"/>
        <n v="19.981558977885705" u="1"/>
        <n v="17.265586861853087" u="1"/>
        <n v="14.428623616989286" u="1"/>
        <n v="4.3480708169966018" u="1"/>
        <n v="0.76509201567756047" u="1"/>
        <n v="5.3553654935559978" u="1"/>
        <n v="12.160438596597237" u="1"/>
        <n v="8.4477602443451225" u="1"/>
        <n v="12.840331666252492" u="1"/>
        <n v="2.688834523060136" u="1"/>
        <n v="5.3955776197174394" u="1"/>
        <n v="8.0539331742118101" u="1"/>
        <n v="0.63974872882693778" u="1"/>
        <n v="5.5555537215366098" u="1"/>
        <n v="17.728137248880234" u="1"/>
        <n v="0.52773462251507697" u="1"/>
        <n v="5.7261394101407825" u="1"/>
        <n v="11.379948430000471" u="1"/>
        <n v="12.686928353219042" u="1"/>
        <n v="6.9518053702041041" u="1"/>
        <n v="2.0925245380454918" u="1"/>
        <n v="8.7122233677576286" u="1"/>
        <n v="12.035218078989015" u="1"/>
        <n v="3.0105282550841554" u="1"/>
        <n v="9.0983256338967369" u="1"/>
        <n v="14.902984690030404" u="1"/>
        <n v="4.181589965328536" u="1"/>
        <n v="19.395818907861088" u="1"/>
        <n v="15.920186470555894" u="1"/>
        <n v="2.5141986799441756" u="1"/>
        <n v="12.499030838773969" u="1"/>
        <n v="7.9348953654854704" u="1"/>
        <n v="16.484442397566827" u="1"/>
        <n v="7.5050820988832063" u="1"/>
        <n v="6.1773676514453673" u="1"/>
        <n v="7.0745182182739415" u="1"/>
        <n v="12.221810206659429" u="1"/>
        <n v="18.84171000542463" u="1"/>
        <n v="18.702176376543139" u="1"/>
        <n v="16.979449331782597" u="1"/>
        <n v="17.27047820550909" u="1"/>
        <n v="12.823518537281114" u="1"/>
        <n v="4.4535932594053564" u="1"/>
        <n v="12.634582321009884" u="1"/>
        <n v="3.8598079214615653" u="1"/>
        <n v="16.446369733301715" u="1"/>
        <n v="16.193527510314127" u="1"/>
        <n v="11.495442367063115" u="1"/>
        <n v="12.154363142669276" u="1"/>
        <n v="5.8121005039566134" u="1"/>
        <n v="12.587816498985921" u="1"/>
        <n v="6.7501077504088389" u="1"/>
        <n v="11.074500964920134" u="1"/>
        <n v="6.5591058066271968" u="1"/>
        <n v="8.8636924083301381" u="1"/>
        <n v="6.1204740262304398" u="1"/>
        <n v="18.759054348650331" u="1"/>
        <n v="1.5313348776285287" u="1"/>
        <n v="15.850235148450622" u="1"/>
        <n v="13.835061890892076" u="1"/>
        <n v="18.56268788939029" u="1"/>
        <n v="14.360432376880274" u="1"/>
        <n v="18.051682483257089" u="1"/>
        <n v="10.062842883643048" u="1"/>
        <n v="9.1112545834168053" u="1"/>
        <n v="9.2246944617636704" u="1"/>
        <n v="18.393404196723473" u="1"/>
        <n v="1.3603155920624268" u="1"/>
        <n v="11.014848973847252" u="1"/>
        <n v="3.9749178533908505" u="1"/>
        <n v="15.133589704839636" u="1"/>
        <n v="11.452703949521174" u="1"/>
        <n v="11.626529517529205" u="1"/>
        <n v="1.4939492264774197" u="1"/>
        <n v="1.0840122748352108" u="1"/>
        <n v="18.982561675213915" u="1"/>
        <n v="14.711857726790234" u="1"/>
        <n v="13.312823231572962" u="1"/>
        <n v="7.1533794348137292" u="1"/>
        <n v="4.9198235349549257" u="1"/>
        <n v="10.562545297912852" u="1"/>
        <n v="13.513632217404657" u="1"/>
        <n v="14.17393706999877" u="1"/>
        <n v="16.43625671139899" u="1"/>
        <n v="11.327007482020219" u="1"/>
        <n v="13.622884924759006" u="1"/>
        <n v="7.1271454581179414" u="1"/>
        <n v="16.390130079832232" u="1"/>
        <n v="10.462216174284549" u="1"/>
        <n v="11.715192741775983" u="1"/>
        <n v="19.986112943538796" u="1"/>
        <n v="6.3955499013161532" u="1"/>
        <n v="13.798399111236323" u="1"/>
        <n v="13.674122739080879" u="1"/>
        <n v="5.5889756516788873" u="1"/>
        <n v="16.254590526365188" u="1"/>
        <n v="11.472730582046202" u="1"/>
        <n v="9.8254979389616981" u="1"/>
        <n v="17.531857948582903" u="1"/>
        <n v="18.53941948591692" u="1"/>
        <n v="18.111447344572564" u="1"/>
        <n v="7.4485267752844599" u="1"/>
        <n v="3.5292232433336688" u="1"/>
        <n v="13.652985034514115" u="1"/>
        <n v="9.2988988795590881" u="1"/>
        <n v="8.180304168123401" u="1"/>
        <n v="13.546965513711589" u="1"/>
        <n v="8.6520628828431487" u="1"/>
        <n v="5.9811888354087124" u="1"/>
        <n v="5.2366797455479004" u="1"/>
        <n v="9.3469723347137066" u="1"/>
        <n v="4.509411235440167" u="1"/>
        <n v="17.530664628286043" u="1"/>
        <n v="2.4542289795708716" u="1"/>
        <n v="8.6161133133993708" u="1"/>
        <n v="6.2524439964346543" u="1"/>
        <n v="15.778126446026908" u="1"/>
        <n v="18.496822032852592" u="1"/>
        <n v="13.108009422001006" u="1"/>
        <n v="5.9927540446147614" u="1"/>
        <n v="1.6004365645722256" u="1"/>
        <n v="5.4314328857933809" u="1"/>
        <n v="9.2957790027829006" u="1"/>
        <n v="10.678773104469595" u="1"/>
        <n v="1.5569005993134315" u="1"/>
        <n v="5.66774106124352" u="1"/>
        <n v="19.136369074205739" u="1"/>
        <n v="7.1277547512267745" u="1"/>
        <n v="19.66572647246581" u="1"/>
        <n v="2.4868667205359412" u="1"/>
        <n v="15.426734760542155" u="1"/>
        <n v="5.4026154949341487" u="1"/>
        <n v="13.484063864514868" u="1"/>
        <n v="15.530633783129787" u="1"/>
        <n v="19.754458610172129" u="1"/>
        <n v="18.685755947123102" u="1"/>
        <n v="11.087910868658682" u="1"/>
        <n v="16.981887906903637" u="1"/>
        <n v="1.876280884030288" u="1"/>
        <n v="9.9562425200654534" u="1"/>
        <n v="12.035451160162992" u="1"/>
        <n v="7.334891148745025" u="1"/>
        <n v="19.054028253654447" u="1"/>
        <n v="19.995913332165692" u="1"/>
        <n v="9.1673105379446689" u="1"/>
        <n v="5.6666915796689512" u="1"/>
        <n v="1.5580023676498092" u="1"/>
        <n v="19.196234699269102" u="1"/>
        <n v="4.0987589803607865" u="1"/>
        <n v="15.628086438341718" u="1"/>
        <n v="4.8282968230045968" u="1"/>
        <n v="12.387708166106055" u="1"/>
        <n v="13.334927957758921" u="1"/>
        <n v="1.3483767287826747" u="1"/>
        <n v="9.9068969810715739" u="1"/>
        <n v="12.552665916046108" u="1"/>
        <n v="17.381512670616143" u="1"/>
        <n v="18.183349044124281" u="1"/>
        <n v="17.192430380183993" u="1"/>
        <n v="1.7557975033875155" u="1"/>
        <n v="14.864586405720644" u="1"/>
        <n v="15.674365497899561" u="1"/>
        <n v="18.728018272781615" u="1"/>
        <n v="10.996980832472527" u="1"/>
        <n v="19.917819343983851" u="1"/>
        <n v="13.860761809425707" u="1"/>
        <n v="1.2926118544050134" u="1"/>
        <n v="4.0784622916011006" u="1"/>
        <n v="12.032416643559355" u="1"/>
        <n v="10.993194881008661" u="1"/>
        <n v="5.8119959102055976" u="1"/>
        <n v="1.375348297529206" u="1"/>
        <n v="11.732513011025599" u="1"/>
        <n v="19.419735180068507" u="1"/>
        <n v="2.7963079393895298" u="1"/>
        <n v="11.763531766530331" u="1"/>
        <n v="4.3408760498975827" u="1"/>
        <n v="12.849598343859055" u="1"/>
        <n v="15.562442020122244" u="1"/>
        <n v="11.415141668910159" u="1"/>
        <n v="14.793315848630009" u="1"/>
        <n v="8.9110195488593558" u="1"/>
        <n v="1.9622531789683109" u="1"/>
        <n v="16.562014379352298" u="1"/>
        <n v="7.7769227584725833" u="1"/>
        <n v="9.5276228105970677" u="1"/>
        <n v="14.636144687872443" u="1"/>
        <n v="0.52561806200949368" u="1"/>
        <n v="2.1877410000431619" u="1"/>
        <n v="0.64101928575220057" u="1"/>
        <n v="18.532058427445211" u="1"/>
        <n v="5.3935974658132997" u="1"/>
        <n v="7.8678147817191952" u="1"/>
        <n v="3.0163427412855639" u="1"/>
        <n v="6.8172990588661886" u="1"/>
        <n v="12.808730456037665" u="1"/>
        <n v="9.7662196562346697" u="1"/>
        <n v="19.987538181829098" u="1"/>
        <n v="12.507649937273742" u="1"/>
        <n v="16.493531408666186" u="1"/>
        <n v="12.71970221549868" u="1"/>
        <n v="4.924468233610801" u="1"/>
        <n v="12.009033885479454" u="1"/>
        <n v="12.784238159944405" u="1"/>
        <n v="2.700668944770356" u="1"/>
        <n v="8.3401511008792131" u="1"/>
        <n v="1.4754595778917496" u="1"/>
        <n v="14.067320467889862" u="1"/>
        <n v="7.1683823997076086" u="1"/>
        <n v="18.894220258239958" u="1"/>
        <n v="12.731007114842365" u="1"/>
        <n v="17.226438388837408" u="1"/>
        <n v="8.1578670399028432" u="1"/>
        <n v="6.6324034394796305" u="1"/>
        <n v="13.597180252741373" u="1"/>
        <n v="11.835924386802656" u="1"/>
        <n v="5.6406560348969377" u="1"/>
        <n v="3.7430950047613525" u="1"/>
        <n v="17.299191277388363" u="1"/>
        <n v="3.1306785481175741" u="1"/>
        <n v="15.408875611589325" u="1"/>
        <n v="16.149584368406266" u="1"/>
        <n v="9.9204645522408885" u="1"/>
        <n v="14.95576639867488" u="1"/>
        <n v="1.9256294254323885" u="1"/>
        <n v="9.5060987025324302" u="1"/>
        <n v="4.5851474623597648" u="1"/>
        <n v="9.8817881530290528" u="1"/>
        <n v="7.2949111035100973" u="1"/>
        <n v="19.060860452338375" u="1"/>
        <n v="9.1819653431513739" u="1"/>
        <n v="7.6108998250695539" u="1"/>
        <n v="12.779740498269083" u="1"/>
        <n v="0.8341602477609229" u="1"/>
        <n v="6.2626388933346844" u="1"/>
        <n v="9.7717208515217013" u="1"/>
        <n v="1.6219949685200765" u="1"/>
        <n v="1.5388890133762869" u="1"/>
        <n v="7.6658898124567134" u="1"/>
        <n v="9.3062256807058237" u="1"/>
        <n v="14.97541575217361" u="1"/>
        <n v="5.0500171375527065" u="1"/>
        <n v="4.2718590458989585" u="1"/>
        <n v="11.934757146527412" u="1"/>
        <n v="18.522894530210195" u="1"/>
        <n v="12.525846732629471" u="1"/>
        <n v="3.2094103298861256" u="1"/>
        <n v="4.5491328526331252" u="1"/>
        <n v="14.774977645433394" u="1"/>
        <n v="18.75159720696908" u="1"/>
        <n v="5.3639371544111603" u="1"/>
        <n v="3.4257461048416284" u="1"/>
        <n v="0.81586209259972842" u="1"/>
        <n v="6.6172641234513803" u="1"/>
        <n v="16.534791929394217" u="1"/>
        <n v="14.334223549405205" u="1"/>
        <n v="5.1415326893466853" u="1"/>
        <n v="4.6878557460357309" u="1"/>
        <n v="11.51574484096729" u="1"/>
        <n v="9.1833954763189762" u="1"/>
        <n v="0.68807303259616592" u="1"/>
        <n v="1.2793305032564759" u="1"/>
        <n v="7.7312132363107899" u="1"/>
        <n v="9.5993816119198492" u="1"/>
        <n v="11.172150013428741" u="1"/>
        <n v="17.589679794840666" u="1"/>
        <n v="5.7749876270615301" u="1"/>
        <n v="3.6110946381692246" u="1"/>
        <n v="14.151014644505404" u="1"/>
        <n v="18.799003991267231" u="1"/>
        <n v="4.7839404045454827" u="1"/>
        <n v="11.267425477503981" u="1"/>
        <n v="0.60249907166288641" u="1"/>
        <n v="12.941320439985116" u="1"/>
        <n v="12.349030638647939" u="1"/>
        <n v="19.379078728822471" u="1"/>
        <n v="0.74240907812435664" u="1"/>
        <n v="14.788180936755634" u="1"/>
        <n v="18.201931574667015" u="1"/>
        <n v="7.2890898292501012" u="1"/>
        <n v="8.003355998847363" u="1"/>
        <n v="1.6487884584649386" u="1"/>
        <n v="5.8846360040086951" u="1"/>
        <n v="15.073134290356112" u="1"/>
        <n v="0.93741270405364852" u="1"/>
        <n v="11.319577853516595" u="1"/>
        <n v="18.733791817121453" u="1"/>
        <n v="13.293924550727795" u="1"/>
        <n v="2.2935186480824536" u="1"/>
        <n v="10.269660317423581" u="1"/>
        <n v="1.2336941074585475" u="1"/>
        <n v="18.470979199307745" u="1"/>
        <n v="12.728456319911347" u="1"/>
        <n v="18.826184080124065" u="1"/>
        <n v="15.448969408978392" u="1"/>
        <n v="18.137631109030252" u="1"/>
        <n v="6.9440613689849586" u="1"/>
        <n v="8.641894519261518" u="1"/>
        <n v="15.671700184788635" u="1"/>
        <n v="5.3164034015542327" u="1"/>
        <n v="7.2017893565204858" u="1"/>
        <n v="4.4218136826549772" u="1"/>
        <n v="13.850186927457463" u="1"/>
        <n v="14.637280928265866" u="1"/>
        <n v="11.344524751033349" u="1"/>
        <n v="15.971556520999036" u="1"/>
        <n v="15.812679043987238" u="1"/>
        <n v="14.557883098812686" u="1"/>
        <n v="17.164004912395725" u="1"/>
        <n v="14.852779520360857" u="1"/>
        <n v="11.171191428893257" u="1"/>
        <n v="14.637442235748464" u="1"/>
        <n v="13.366971640707849" u="1"/>
        <n v="5.0446299980451377" u="1"/>
        <n v="0.7344760216101065" u="1"/>
        <n v="6.3569515015511149" u="1"/>
        <n v="2.8806300928819799" u="1"/>
        <n v="13.754707655302285" u="1"/>
        <n v="10.440215934032778" u="1"/>
        <n v="1.7798563426324439" u="1"/>
        <n v="19.654177055607647" u="1"/>
        <n v="14.727816006250658" u="1"/>
        <n v="11.858240757215665" u="1"/>
        <n v="16.53623167679503" u="1"/>
        <n v="18.171712885126357" u="1"/>
        <n v="10.094809855864613" u="1"/>
        <n v="2.3267006441112406" u="1"/>
        <n v="2.7437887181019303" u="1"/>
        <n v="1.9443811477733886" u="1"/>
        <n v="3.5982121064981367" u="1"/>
        <n v="3.4325409877807567" u="1"/>
        <n v="4.6216518140123677" u="1"/>
        <n v="1.7119114291118103" u="1"/>
        <n v="13.361507231145314" u="1"/>
        <n v="2.3558719976901976" u="1"/>
        <n v="15.935761554776821" u="1"/>
        <n v="4.7329514638299504" u="1"/>
        <n v="3.5839927652886612" u="1"/>
        <n v="18.740118728419937" u="1"/>
        <n v="4.3852488676616401" u="1"/>
        <n v="5.0127227242140844" u="1"/>
        <n v="10.136308956648067" u="1"/>
        <n v="6.5160217020484161" u="1"/>
        <n v="5.2514225043468219" u="1"/>
        <n v="6.3726858509745608" u="1"/>
        <n v="0.81304038953364532" u="1"/>
        <n v="10.827053255984987" u="1"/>
        <n v="9.9531500692205235" u="1"/>
        <n v="7.3724453663216041" u="1"/>
        <n v="2.0397678960921266" u="1"/>
        <n v="14.680713625110604" u="1"/>
        <n v="8.6656341840913207" u="1"/>
        <n v="16.729570988855301" u="1"/>
        <n v="19.485271126922182" u="1"/>
        <n v="1.6903964466989596" u="1"/>
        <n v="17.43318290642549" u="1"/>
        <n v="5.9278875939454823" u="1"/>
        <n v="9.3459328398022254" u="1"/>
        <n v="3.5839904006886174" u="1"/>
        <n v="19.004381639162833" u="1"/>
        <n v="6.9770469483534008" u="1"/>
        <n v="12.456620494227385" u="1"/>
        <n v="7.8901804246772054" u="1"/>
        <n v="2.514888310854523" u="1"/>
        <n v="15.134973188729653" u="1"/>
        <n v="8.9299150821796864" u="1"/>
        <n v="17.310528444025994" u="1"/>
        <n v="9.7401858681903448" u="1"/>
        <n v="9.237917787410824" u="1"/>
        <n v="2.3929850043424854" u="1"/>
        <n v="17.283552726040252" u="1"/>
        <n v="17.219313176098961" u="1"/>
        <n v="2.7351353932669462" u="1"/>
        <n v="4.1400256157748334" u="1"/>
        <n v="4.2455889284342483" u="1"/>
        <n v="11.338158488891198" u="1"/>
        <n v="8.0926723091356116" u="1"/>
        <n v="2.6226080378600005" u="1"/>
        <n v="13.823550915318274" u="1"/>
        <n v="4.7171561267358069" u="1"/>
        <n v="3.083449306845373" u="1"/>
        <n v="6.9066898472099689" u="1"/>
        <n v="0.97652946603396118" u="1"/>
        <n v="9.4171701817160027" u="1"/>
        <n v="10.437081439884631" u="1"/>
        <n v="5.7155031083488552" u="1"/>
        <n v="18.991032741378895" u="1"/>
        <n v="14.856968877529903" u="1"/>
        <n v="15.109957765609686" u="1"/>
        <n v="4.4924672994263632" u="1"/>
        <n v="10.41671539363508" u="1"/>
        <n v="9.5444758403586825" u="1"/>
        <n v="3.5177360931909121" u="1"/>
        <n v="2.4107520069524222" u="1"/>
        <n v="18.13730148951695" u="1"/>
        <n v="12.99448713487876" u="1"/>
        <n v="15.17734573051853" u="1"/>
        <n v="8.2466267336529953" u="1"/>
        <n v="17.609642545308603" u="1"/>
        <n v="18.399821396730985" u="1"/>
        <n v="0.98901237457464863" u="1"/>
        <n v="19.238788783634128" u="1"/>
        <n v="18.319698862460243" u="1"/>
        <n v="11.662576349213795" u="1"/>
        <n v="11.394386129550698" u="1"/>
        <n v="11.631979663064007" u="1"/>
        <n v="2.837353126777181" u="1"/>
        <n v="3.6264626607667259" u="1"/>
        <n v="10.083270658671921" u="1"/>
        <n v="15.879495193081915" u="1"/>
        <n v="4.4083223430327969" u="1"/>
        <n v="12.545186649168063" u="1"/>
        <n v="3.8771506146243628" u="1"/>
        <n v="9.4622933847668449" u="1"/>
        <n v="18.088134538221439" u="1"/>
        <n v="4.3783686326500773" u="1"/>
        <n v="9.6129177593546373" u="1"/>
        <n v="4.7163360882587053" u="1"/>
        <n v="18.824363204842189" u="1"/>
        <n v="13.963684364564488" u="1"/>
        <n v="8.1946777652776639" u="1"/>
        <n v="1.7956378980169667" u="1"/>
        <n v="7.1194577040043443" u="1"/>
        <n v="7.7222790008767408" u="1"/>
        <n v="19.863311811518631" u="1"/>
        <n v="13.301231717567525" u="1"/>
        <n v="6.8745381952498557" u="1"/>
        <n v="14.826604472351006" u="1"/>
        <n v="10.594332354061056" u="1"/>
        <n v="1.8898958197538438" u="1"/>
        <n v="18.95877212307072" u="1"/>
        <n v="8.6645816436350671" u="1"/>
        <n v="8.4380390298549273" u="1"/>
        <n v="10.151518284903807" u="1"/>
        <n v="0.77948880989246994" u="1"/>
        <n v="9.7153783951270078" u="1"/>
        <n v="8.4555890449962412" u="1"/>
        <n v="4.1947372780717522" u="1"/>
        <n v="11.443729772127606" u="1"/>
        <n v="8.6618399388295426" u="1"/>
        <n v="14.268905324299613" u="1"/>
        <n v="19.844646360679405" u="1"/>
        <n v="8.2662322732064624" u="1"/>
        <n v="3.8300506076716681" u="1"/>
        <n v="2.0194320625501989" u="1"/>
        <n v="12.74231332933198" u="1"/>
        <n v="16.347572725870528" u="1"/>
        <n v="10.689647358451118" u="1"/>
        <n v="1.2108384359175788" u="1"/>
        <n v="3.4974275935238532" u="1"/>
        <n v="3.1333543969863267" u="1"/>
        <n v="4.4494756248500185" u="1"/>
        <n v="6.580533700904116" u="1"/>
        <n v="13.497916144689334" u="1"/>
        <n v="6.9460753016053873" u="1"/>
        <n v="17.21222546238452" u="1"/>
        <n v="19.134698674132963" u="1"/>
        <n v="16.077411060889595" u="1"/>
        <n v="14.221776779736315" u="1"/>
        <n v="6.7591941278795717" u="1"/>
        <n v="11.4090639764882" u="1"/>
        <n v="6.9653112929666987" u="1"/>
        <n v="12.670073609794391" u="1"/>
        <n v="15.56765536501738" u="1"/>
        <n v="12.739689846417612" u="1"/>
        <n v="11.630313635182867" u="1"/>
        <n v="10.600259393988352" u="1"/>
        <n v="5.1710837970525594" u="1"/>
        <n v="14.670249919203478" u="1"/>
        <n v="4.8758887568640086" u="1"/>
        <n v="11.126009635252" u="1"/>
        <n v="1.1991031995790871" u="1"/>
        <n v="8.6735435973259492" u="1"/>
        <n v="14.354003453732663" u="1"/>
        <n v="7.9133657730414715" u="1"/>
        <n v="8.1597883109395681" u="1"/>
        <n v="1.913542489341713" u="1"/>
        <n v="17.46963336578904" u="1"/>
        <n v="9.8357522808180313" u="1"/>
        <n v="8.231218696655894" u="1"/>
        <n v="4.6554823505508027" u="1"/>
        <n v="2.8235178524536" u="1"/>
        <n v="2.7435714715743251" u="1"/>
        <n v="13.773367219303662" u="1"/>
        <n v="12.346216679533887" u="1"/>
        <n v="5.4942500083770298" u="1"/>
        <n v="8.3630368852708123" u="1"/>
        <n v="9.0012895040915755" u="1"/>
        <n v="1.2798898216783547" u="1"/>
        <n v="2.4333245764283431" u="1"/>
        <n v="9.2687388318439741" u="1"/>
        <n v="17.856205422735588" u="1"/>
        <n v="17.406451175676057" u="1"/>
        <n v="9.2140447449474241" u="1"/>
        <n v="8.4561212085787929" u="1"/>
        <n v="19.526368729507755" u="1"/>
        <n v="11.441457492029897" u="1"/>
        <n v="8.1550039200812936" u="1"/>
        <n v="12.175502851178484" u="1"/>
        <n v="4.9043958872432265" u="1"/>
        <n v="12.926433790195356" u="1"/>
        <n v="4.6788517744338964" u="1"/>
        <n v="0.81481259369698389" u="1"/>
        <n v="3.6400944150423737" u="1"/>
        <n v="7.7925262334913148" u="1"/>
        <n v="1.5948959146913548" u="1"/>
        <n v="0.88252827149903923" u="1"/>
        <n v="19.383097084220342" u="1"/>
        <n v="0.50759237017985448" u="1"/>
        <n v="12.434598041800648" u="1"/>
        <n v="4.1508630436311087" u="1"/>
        <n v="15.873186065643109" u="1"/>
        <n v="2.1907574019660569" u="1"/>
        <n v="12.54257003363816" u="1"/>
        <n v="5.1046158136089632" u="1"/>
        <n v="14.55757003433208" u="1"/>
        <n v="12.368932812454229" u="1"/>
        <n v="17.213750567690454" u="1"/>
        <n v="11.925358713895593" u="1"/>
        <n v="10.174237038313349" u="1"/>
        <n v="8.109907952765381" u="1"/>
        <n v="18.184636088401358" u="1"/>
        <n v="1.9674381751186867" u="1"/>
        <n v="10.016865045492382" u="1"/>
        <n v="3.9925471807782529" u="1"/>
        <n v="10.147104473330636" u="1"/>
        <n v="2.4655962996999836" u="1"/>
        <n v="2.2383295813853108" u="1"/>
        <n v="3.1318492980050125" u="1"/>
        <n v="1.457492363437906" u="1"/>
        <n v="5.9214924309099395" u="1"/>
        <n v="2.2568843507463017" u="1"/>
        <n v="15.276390859814843" u="1"/>
        <n v="14.644898238042703" u="1"/>
        <n v="0.77861826455414285" u="1"/>
        <n v="10.669265863631148" u="1"/>
        <n v="4.9066477760643936" u="1"/>
        <n v="19.504165883029344" u="1"/>
        <n v="5.3921684354409578" u="1"/>
        <n v="2.6298087215303001" u="1"/>
        <n v="1.6971123058695858" u="1"/>
        <n v="18.156867679167981" u="1"/>
        <n v="12.876892355333659" u="1"/>
        <n v="18.796919294816632" u="1"/>
        <n v="11.728576151882372" u="1"/>
        <n v="7.1664019418364191" u="1"/>
        <n v="10.785109912220083" u="1"/>
        <n v="6.613163420290344" u="1"/>
        <n v="5.8948946159643043" u="1"/>
        <n v="14.983209117503142" u="1"/>
        <n v="6.1236147540983454" u="1"/>
        <n v="0.79295513833245224" u="1"/>
        <n v="1.1631127089671027" u="1"/>
        <n v="2.4494916657266481" u="1"/>
        <n v="11.475530102261761" u="1"/>
        <n v="10.961779609212163" u="1"/>
        <n v="1.4298990776265921" u="1"/>
        <n v="12.391466653533527" u="1"/>
        <n v="17.01756839333861" u="1"/>
        <n v="17.949567318195626" u="1"/>
        <n v="18.050938144684764" u="1"/>
        <n v="16.803781500317289" u="1"/>
        <n v="0.65218832429475038" u="1"/>
        <n v="6.9804251475023058" u="1"/>
        <n v="12.164304931330763" u="1"/>
        <n v="9.2964996910376403" u="1"/>
        <n v="6.0731009660513644" u="1"/>
        <n v="13.661299001546857" u="1"/>
        <n v="14.177379133621027" u="1"/>
        <n v="17.618767691292245" u="1"/>
        <n v="16.687610443346582" u="1"/>
        <n v="7.7117989173109818" u="1"/>
        <n v="0.74834614957157708" u="1"/>
        <n v="17.097643989867944" u="1"/>
        <n v="5.2250452379591552" u="1"/>
        <n v="11.503627295390412" u="1"/>
        <n v="2.2511060056466814" u="1"/>
        <n v="4.124519292497121" u="1"/>
        <n v="7.3956340168778052" u="1"/>
        <n v="14.914590325788227" u="1"/>
        <n v="15.338152961382516" u="1"/>
        <n v="2.8514339820356174" u="1"/>
        <n v="6.7547871919194424" u="1"/>
        <n v="12.002695295850257" u="1"/>
        <n v="2.3536921144966465" u="1"/>
        <n v="17.636690128757589" u="1"/>
        <n v="7.1462897389106361" u="1"/>
        <n v="3.6103346397902647" u="1"/>
        <n v="13.316976555829395" u="1"/>
        <n v="17.018596149759649" u="1"/>
        <n v="4.1145044309944625" u="1"/>
        <n v="0.8849554488040754" u="1"/>
        <n v="7.0209893949517932" u="1"/>
        <n v="12.561380595776917" u="1"/>
        <n v="11.382958494300023" u="1"/>
        <n v="0.88242826162474275" u="1"/>
        <n v="15.924611763664943" u="1"/>
        <n v="7.4334347927481552" u="1"/>
        <n v="4.7020593487286968" u="1"/>
        <n v="12.817536742506094" u="1"/>
        <n v="11.812660571836988" u="1"/>
        <n v="14.260066089549737" u="1"/>
        <n v="16.985944745400872" u="1"/>
        <n v="2.8024145021790083" u="1"/>
        <n v="19.120210693648971" u="1"/>
        <n v="17.718359152687878" u="1"/>
        <n v="15.001591230535393" u="1"/>
        <n v="11.324417002573615" u="1"/>
        <n v="3.0868099176450352" u="1"/>
        <n v="6.7064475709478355" u="1"/>
        <n v="7.6545219141273844" u="1"/>
        <n v="14.604643301733011" u="1"/>
        <n v="14.632191120442803" u="1"/>
        <n v="3.5973578149923986" u="1"/>
        <n v="17.463234459171048" u="1"/>
        <n v="12.224950784039487" u="1"/>
        <n v="0.91137984554405183" u="1"/>
        <n v="1.8682935306412642" u="1"/>
        <n v="3.964179244719769" u="1"/>
        <n v="16.242579409500848" u="1"/>
        <n v="2.0785408603168292" u="1"/>
        <n v="14.050177053443624" u="1"/>
        <n v="18.187057645269629" u="1"/>
        <n v="7.0176850911838438" u="1"/>
        <n v="6.5257823174205969" u="1"/>
        <n v="14.619093478092731" u="1"/>
        <n v="17.848707643176763" u="1"/>
        <n v="6.1692772103760003" u="1"/>
        <n v="19.022247778190724" u="1"/>
        <n v="10.682999460839774" u="1"/>
        <n v="15.518755317363761" u="1"/>
        <n v="3.453461707522643" u="1"/>
        <n v="14.270352686729789" u="1"/>
        <n v="10.918759008501068" u="1"/>
        <n v="18.284596253381007" u="1"/>
        <n v="13.07429548277598" u="1"/>
        <n v="12.176958388278342" u="1"/>
        <n v="13.682751138334726" u="1"/>
        <n v="15.908592869491116" u="1"/>
        <n v="19.196399715961469" u="1"/>
        <n v="1.2616505941106566" u="1"/>
        <n v="17.145587760991859" u="1"/>
        <n v="2.6487516294213234" u="1"/>
        <n v="15.647255138662715" u="1"/>
        <n v="10.090243101578304" u="1"/>
        <n v="17.841646738522623" u="1"/>
        <n v="9.8072425347294914" u="1"/>
        <n v="16.240137564929924" u="1"/>
        <n v="12.54274565749737" u="1"/>
        <n v="12.578601995306366" u="1"/>
        <n v="13.338755758855354" u="1"/>
        <n v="17.22837839870142" u="1"/>
        <n v="19.115460089747593" u="1"/>
        <n v="1.6185560353861717" u="1"/>
        <n v="2.0064479178964283" u="1"/>
        <n v="14.381702475240687" u="1"/>
        <n v="16.475502156637269" u="1"/>
        <n v="7.1229615663635792" u="1"/>
        <n v="14.240488056900157" u="1"/>
        <n v="16.442575449546418" u="1"/>
        <n v="13.690254168185923" u="1"/>
        <n v="5.7741955860663703" u="1"/>
        <n v="10.659139033256244" u="1"/>
        <n v="4.2465217285708832" u="1"/>
        <n v="15.60063768644863" u="1"/>
        <n v="10.986457132021583" u="1"/>
        <n v="6.7761549795065807" u="1"/>
        <n v="18.185630556941064" u="1"/>
        <n v="19.991802279320964" u="1"/>
        <n v="13.216809979398462" u="1"/>
        <n v="8.4276607876502467" u="1"/>
        <n v="13.426288194194099" u="1"/>
        <n v="18.109682400407696" u="1"/>
        <n v="5.7225043105110425" u="1"/>
        <n v="8.1735031900042259" u="1"/>
        <n v="3.0537038455261127" u="1"/>
        <n v="10.318603981444639" u="1"/>
        <n v="0.90160248483067851" u="1"/>
        <n v="6.6476764480684132" u="1"/>
        <n v="16.829412291449955" u="1"/>
        <n v="5.8760838409703195" u="1"/>
        <n v="7.5351157061679999" u="1"/>
        <n v="3.9230743090225721" u="1"/>
        <n v="6.3512248562066871" u="1"/>
        <n v="2.6942046007943978" u="1"/>
        <n v="15.802041895379316" u="1"/>
        <n v="4.7129913360936992" u="1"/>
        <n v="12.244469935364542" u="1"/>
        <n v="10.605033044707588" u="1"/>
        <n v="2.2876753634119589" u="1"/>
        <n v="9.8069426543248941" u="1"/>
        <n v="12.28615799331153" u="1"/>
        <n v="19.296300584529728" u="1"/>
        <n v="6.8860219526548603" u="1"/>
        <n v="0.70661443500794019" u="1"/>
        <n v="0.88340692796286246" u="1"/>
        <n v="16.644328360634859" u="1"/>
        <n v="4.4778577975743552" u="1"/>
        <n v="4.6329017616358827" u="1"/>
        <n v="13.487833489418229" u="1"/>
        <n v="15.305253261699441" u="1"/>
        <n v="12.205459906715932" u="1"/>
        <n v="1.6910622376441591" u="1"/>
        <n v="19.176278739929739" u="1"/>
        <n v="4.2509269756751964" u="1"/>
        <n v="2.5368336993999936" u="1"/>
        <n v="5.7444018485848387" u="1"/>
        <n v="2.4980508245711244" u="1"/>
        <n v="19.30991547856441" u="1"/>
        <n v="3.0092994371302249" u="1"/>
        <n v="18.411810419450791" u="1"/>
        <n v="5.3321221427797934" u="1"/>
        <n v="17.917739487531545" u="1"/>
        <n v="7.1704570669678009" u="1"/>
        <n v="19.536872443100499" u="1"/>
        <n v="17.449741280899751" u="1"/>
        <n v="4.9132810020003284" u="1"/>
        <n v="2.6354874959516303" u="1"/>
        <n v="11.240605636507624" u="1"/>
        <n v="17.727136637786291" u="1"/>
        <n v="3.2441862665334043" u="1"/>
        <n v="12.254553315043854" u="1"/>
        <n v="1.9461158251012862" u="1"/>
        <n v="4.9858370885748586" u="1"/>
        <n v="4.9505112834722675" u="1"/>
        <n v="14.811611778797818" u="1"/>
        <n v="9.1830013699598148" u="1"/>
        <n v="18.657614082318908" u="1"/>
        <n v="19.837393032087828" u="1"/>
        <n v="1.0122408666535958" u="1"/>
        <n v="3.805730023159549" u="1"/>
        <n v="13.899272613730483" u="1"/>
        <n v="8.1839744712083871" u="1"/>
        <n v="10.599996931092619" u="1"/>
        <n v="16.337255198712864" u="1"/>
        <n v="19.232039118569155" u="1"/>
        <n v="17.266648815694086" u="1"/>
        <n v="14.763463054103946" u="1"/>
        <n v="8.7123111406809741" u="1"/>
        <n v="19.120823571007683" u="1"/>
        <n v="5.2455777838377085" u="1"/>
        <n v="4.7438648039518387" u="1"/>
        <n v="19.124996363082108" u="1"/>
        <n v="0.5972690796188207" u="1"/>
        <n v="2.6202607320701827" u="1"/>
        <n v="7.0669569986898644" u="1"/>
        <n v="6.1381155529360196" u="1"/>
        <n v="1.0793505229857734" u="1"/>
        <n v="12.733227301002769" u="1"/>
        <n v="9.3487475488925913" u="1"/>
        <n v="10.594000244798334" u="1"/>
        <n v="3.4774048555321695" u="1"/>
        <n v="2.0679422427860406" u="1"/>
        <n v="12.337035089660134" u="1"/>
        <n v="19.740014955176317" u="1"/>
        <n v="9.3001118762478558" u="1"/>
        <n v="14.200789162032379" u="1"/>
        <n v="13.268941256227045" u="1"/>
        <n v="17.111509209708917" u="1"/>
        <n v="5.7274299021995327" u="1"/>
        <n v="6.5947765360163428" u="1"/>
        <n v="17.516733276136122" u="1"/>
        <n v="11.192289445370035" u="1"/>
        <n v="14.091350309978733" u="1"/>
        <n v="17.855610689326056" u="1"/>
        <n v="17.067735088013695" u="1"/>
        <n v="17.384683770972234" u="1"/>
        <n v="12.490125182570139" u="1"/>
        <n v="8.79990489700584" u="1"/>
        <n v="2.5957159381232597" u="1"/>
        <n v="5.5448849804582485" u="1"/>
        <n v="14.048644735411417" u="1"/>
        <n v="8.7766602823607496" u="1"/>
        <n v="7.4065843908496127" u="1"/>
        <n v="0.99909201496398503" u="1"/>
        <n v="18.96304173454995" u="1"/>
        <n v="17.668864199054184" u="1"/>
        <n v="16.436439568890293" u="1"/>
        <n v="12.704984970659009" u="1"/>
        <n v="2.5543886130512523" u="1"/>
        <n v="4.4750263432333259" u="1"/>
        <n v="6.9480645362001452" u="1"/>
        <n v="2.0097093709545515" u="1"/>
        <n v="10.947346924845252" u="1"/>
        <n v="14.271517239569055" u="1"/>
        <n v="18.975621933555143" u="1"/>
        <n v="12.423989048373985" u="1"/>
        <n v="10.33357265559721" u="1"/>
        <n v="15.605852653168263" u="1"/>
        <n v="4.839615916100886" u="1"/>
        <n v="14.190593474643832" u="1"/>
        <n v="4.4092679089410574" u="1"/>
        <n v="16.436236868127146" u="1"/>
        <n v="3.9028364086232661" u="1"/>
        <n v="0.55672657562662808" u="1"/>
        <n v="14.129486100588723" u="1"/>
        <n v="11.674780721019875" u="1"/>
        <n v="6.615595856400506" u="1"/>
        <n v="6.2828781865028747" u="1"/>
        <n v="8.565642630642051" u="1"/>
        <n v="2.0628016818956816" u="1"/>
        <n v="14.520896808517429" u="1"/>
        <n v="12.159800014552109" u="1"/>
        <n v="10.45834983981927" u="1"/>
        <n v="5.0317605828831793" u="1"/>
        <n v="4.8854702280739133" u="1"/>
        <n v="10.064857181247904" u="1"/>
        <n v="19.08427106612173" u="1"/>
        <n v="8.9210598413694395" u="1"/>
        <n v="4.2374542391143857" u="1"/>
        <n v="5.9741754523900026" u="1"/>
        <n v="14.090077178394582" u="1"/>
        <n v="4.0012333170865499" u="1"/>
        <n v="13.82538608454159" u="1"/>
        <n v="12.451041034974715" u="1"/>
        <n v="19.955946692304209" u="1"/>
        <n v="11.369317521885685" u="1"/>
        <n v="8.3370166547587488" u="1"/>
        <n v="9.3510665394460251" u="1"/>
        <n v="3.0598913009420552" u="1"/>
        <n v="5.2852496431765168" u="1"/>
        <n v="17.53196577260292" u="1"/>
        <n v="6.8347815448715972" u="1"/>
        <n v="7.18949555276438" u="1"/>
        <n v="7.6152380591909887" u="1"/>
        <n v="5.4405339956421503" u="1"/>
        <n v="5.528744003012263" u="1"/>
        <n v="14.72936980716859" u="1"/>
        <n v="3.8757466315660549" u="1"/>
        <n v="1.0068116465378403" u="1"/>
        <n v="3.0811078371487919" u="1"/>
        <n v="5.374070426182433" u="1"/>
        <n v="16.293691884924304" u="1"/>
        <n v="5.4488429979685167" u="1"/>
        <n v="17.622568456582833" u="1"/>
        <n v="14.290048384096162" u="1"/>
        <n v="18.933791240029944" u="1"/>
        <n v="2.5499935710898205" u="1"/>
        <n v="17.226718957576171" u="1"/>
        <n v="8.4400144458365833" u="1"/>
        <n v="4.3512500862326711" u="1"/>
        <n v="7.790162639112248" u="1"/>
        <n v="18.193533409950078" u="1"/>
        <n v="19.119279641431611" u="1"/>
        <n v="13.864002015837709" u="1"/>
        <n v="14.488437735004908" u="1"/>
        <n v="7.1704173426742379" u="1"/>
        <n v="9.7402124908531516" u="1"/>
        <n v="17.00306430576493" u="1"/>
        <n v="17.529423955119686" u="1"/>
        <n v="9.5127929803908113" u="1"/>
        <n v="8.0654073751938977" u="1"/>
        <n v="18.907652138450324" u="1"/>
        <n v="12.420253603522655" u="1"/>
        <n v="1.4636544978939325" u="1"/>
        <n v="1.5161782080929751" u="1"/>
        <n v="2.7785869760472752" u="1"/>
        <n v="18.62611138991225" u="1"/>
        <n v="3.5995377713791665" u="1"/>
        <n v="18.299902172984634" u="1"/>
        <n v="13.638463518019563" u="1"/>
        <n v="10.076973616735977" u="1"/>
        <n v="16.22570825615221" u="1"/>
        <n v="8.3532423834051883" u="1"/>
        <n v="13.154348648150236" u="1"/>
        <n v="14.482836268117531" u="1"/>
        <n v="12.591612083711846" u="1"/>
        <n v="13.835185381018405" u="1"/>
        <n v="5.6325677230009985" u="1"/>
        <n v="11.140967986520284" u="1"/>
        <n v="1.2182410386913123" u="1"/>
        <n v="4.8323706463365417" u="1"/>
        <n v="13.094851199493323" u="1"/>
        <n v="2.9392079930608217" u="1"/>
        <n v="15.93901475376294" u="1"/>
        <n v="9.7889312623215048" u="1"/>
        <n v="14.895759239118162" u="1"/>
        <n v="2.5957246002067857" u="1"/>
        <n v="13.203580250005423" u="1"/>
        <n v="4.0880161523393941" u="1"/>
        <n v="16.932614831387628" u="1"/>
        <n v="18.19429924511131" u="1"/>
        <n v="4.492784039231255" u="1"/>
        <n v="17.18231765651538" u="1"/>
        <n v="13.663799113725643" u="1"/>
        <n v="8.2866306724744661" u="1"/>
        <n v="11.44821476586122" u="1"/>
        <n v="17.195149485031422" u="1"/>
        <n v="6.6737337921787541" u="1"/>
        <n v="0.7575975173245868" u="1"/>
        <n v="5.5337767762939407" u="1"/>
        <n v="17.573269515367979" u="1"/>
        <n v="13.02625542611371" u="1"/>
        <n v="2.2489011663714304" u="1"/>
        <n v="9.9561161180234556" u="1"/>
        <n v="11.045998888786588" u="1"/>
        <n v="6.5110739011226979" u="1"/>
        <n v="12.215764904820798" u="1"/>
        <n v="16.392787677077187" u="1"/>
        <n v="19.178806875617489" u="1"/>
        <n v="9.4393225705683648" u="1"/>
        <n v="11.383956003204213" u="1"/>
        <n v="6.132239083154726" u="1"/>
        <n v="0.79456595412712661" u="1"/>
        <n v="11.214788232377344" u="1"/>
        <n v="18.517289803890016" u="1"/>
        <n v="5.22770328318847" u="1"/>
        <n v="16.417225571695518" u="1"/>
        <n v="17.772140087817831" u="1"/>
        <n v="5.2254574858621039" u="1"/>
        <n v="19.43959255051848" u="1"/>
        <n v="8.6097065175984309" u="1"/>
        <n v="6.265212867307322" u="1"/>
        <n v="6.3900384781840565" u="1"/>
        <n v="14.784944552039159" u="1"/>
        <n v="3.2138631351586628" u="1"/>
        <n v="8.4701480486638463" u="1"/>
        <n v="14.760728126719181" u="1"/>
        <n v="16.703117369142138" u="1"/>
        <n v="6.6526674128582526" u="1"/>
        <n v="7.153478816044208" u="1"/>
        <n v="14.499800514434554" u="1"/>
        <n v="10.863632312549809" u="1"/>
        <n v="18.962408747974191" u="1"/>
        <n v="13.029928122001504" u="1"/>
        <n v="2.5712495963882174" u="1"/>
        <n v="9.7989775932544028" u="1"/>
        <n v="18.999418577473165" u="1"/>
        <n v="2.0432316289940342" u="1"/>
        <n v="13.49273603739465" u="1"/>
        <n v="11.463441105079081" u="1"/>
        <n v="18.347871313310627" u="1"/>
        <n v="12.624170990052662" u="1"/>
        <n v="11.340745926050756" u="1"/>
        <n v="6.958598105645045" u="1"/>
        <n v="16.79315989906793" u="1"/>
        <n v="1.4667486639847953" u="1"/>
        <n v="10.719401082480886" u="1"/>
        <n v="2.3437013079529687" u="1"/>
        <n v="4.1954891058707089" u="1"/>
        <n v="9.5378636225259239" u="1"/>
        <n v="7.7750259478175607" u="1"/>
        <n v="18.58892387664357" u="1"/>
        <n v="5.5574755081301168" u="1"/>
        <n v="9.4542110804998245" u="1"/>
        <n v="0.62547570935618513" u="1"/>
        <n v="13.399883161411163" u="1"/>
        <n v="17.027401175859595" u="1"/>
        <n v="19.851914166073488" u="1"/>
        <n v="7.0915672515024939" u="1"/>
        <n v="14.840447903860641" u="1"/>
        <n v="17.052566784990965" u="1"/>
        <n v="6.1448152575099542" u="1"/>
        <n v="2.9795289210206475" u="1"/>
        <n v="7.6442639602535305" u="1"/>
        <n v="13.24378307511742" u="1"/>
        <n v="8.8608078230515037" u="1"/>
        <n v="14.12834660694466" u="1"/>
        <n v="3.5450176635127066" u="1"/>
        <n v="14.801819398121129" u="1"/>
        <n v="9.5260387659636301" u="1"/>
        <n v="13.171344817523289" u="1"/>
        <n v="15.665257600715577" u="1"/>
        <n v="10.32176125843079" u="1"/>
        <n v="2.7632845120690841" u="1"/>
        <n v="15.994311552684231" u="1"/>
        <n v="11.049406114094364" u="1"/>
        <n v="14.215778064903244" u="1"/>
        <n v="1.0465006270402168" u="1"/>
        <n v="17.953245527554973" u="1"/>
        <n v="19.645258651540118" u="1"/>
        <n v="10.815349321339781" u="1"/>
        <n v="11.273992597535827" u="1"/>
        <n v="8.2816274417266058" u="1"/>
        <n v="16.02111533907803" u="1"/>
        <n v="8.1377554744915432" u="1"/>
        <n v="5.3655967654783367" u="1"/>
        <n v="13.584913470177309" u="1"/>
        <n v="8.1039420471128167" u="1"/>
        <n v="16.827803611402885" u="1"/>
        <n v="6.9337201178073329" u="1"/>
        <n v="4.3451395602329672" u="1"/>
        <n v="14.507713665466287" u="1"/>
        <n v="14.158441825793115" u="1"/>
        <n v="16.681759999603106" u="1"/>
        <n v="19.212609205549956" u="1"/>
        <n v="0.54292018875776193" u="1"/>
        <n v="12.499931251346812" u="1"/>
        <n v="16.749270376922759" u="1"/>
        <n v="17.438429431051777" u="1"/>
        <n v="8.9873703928361923" u="1"/>
        <n v="6.5795241531621755" u="1"/>
        <n v="3.8623067498645383" u="1"/>
        <n v="4.6762719256886518" u="1"/>
        <n v="1.2084964986145028" u="1"/>
        <n v="4.4609296724065342" u="1"/>
        <n v="7.7385751642214311" u="1"/>
        <n v="18.423869018329526" u="1"/>
        <n v="6.7947339609505208" u="1"/>
        <n v="3.7117982244216381" u="1"/>
        <n v="12.438941610959663" u="1"/>
        <n v="5.4184423871314378" u="1"/>
        <n v="12.550162603614099" u="1"/>
        <n v="5.869087457831359" u="1"/>
        <n v="12.647915571198265" u="1"/>
        <n v="17.909667694373084" u="1"/>
        <n v="16.343853396471459" u="1"/>
        <n v="3.0477647027451691" u="1"/>
        <n v="6.6082361945906438" u="1"/>
        <n v="9.5809127216330516" u="1"/>
        <n v="12.047962987063849" u="1"/>
        <n v="15.906051414186569" u="1"/>
        <n v="11.325129007160117" u="1"/>
        <n v="14.643275834131032" u="1"/>
        <n v="4.4670180421051997" u="1"/>
        <n v="13.782780005901836" u="1"/>
        <n v="18.655437548242958" u="1"/>
        <n v="11.89909006070774" u="1"/>
        <n v="1.561106692434574" u="1"/>
        <n v="17.334746277867211" u="1"/>
        <n v="7.8179637200465644" u="1"/>
        <n v="2.5855413080522336" u="1"/>
        <n v="1.4411420545664226" u="1"/>
        <n v="3.8838084817785226" u="1"/>
        <n v="12.841818192077159" u="1"/>
        <n v="2.2067342428639751" u="1"/>
        <n v="4.1650894139631012" u="1"/>
        <n v="6.2453878563540437" u="1"/>
        <n v="18.479893660766663" u="1"/>
        <n v="5.8714533441667518" u="1"/>
        <n v="4.4738659729562018" u="1"/>
        <n v="16.731502115440158" u="1"/>
        <n v="19.990528825498323" u="1"/>
        <n v="13.048951452923037" u="1"/>
        <n v="9.1240821627622122" u="1"/>
        <n v="8.0469860164329656" u="1"/>
        <n v="13.002694302409965" u="1"/>
        <n v="11.4420030306756" u="1"/>
        <n v="8.6269243432399083" u="1"/>
        <n v="8.5355580074175617" u="1"/>
        <n v="14.233464210238601" u="1"/>
        <n v="4.0255205791214008" u="1"/>
        <n v="11.70726941684079" u="1"/>
        <n v="11.185484526768724" u="1"/>
        <n v="14.91274924364502" u="1"/>
        <n v="5.1932877146252538" u="1"/>
        <n v="9.9014424555544984" u="1"/>
        <n v="14.859504388409041" u="1"/>
        <n v="18.865349409145871" u="1"/>
        <n v="19.878054497090787" u="1"/>
        <n v="1.2565350408457712" u="1"/>
        <n v="13.595302350849497" u="1"/>
        <n v="10.816445189730652" u="1"/>
        <n v="12.272717396324003" u="1"/>
        <n v="16.794510465751955" u="1"/>
        <n v="9.8004714977779077" u="1"/>
        <n v="12.891313353810185" u="1"/>
        <n v="4.7337801304773164" u="1"/>
        <n v="13.205878682778765" u="1"/>
        <n v="2.7815433852109215" u="1"/>
        <n v="14.761239830599497" u="1"/>
        <n v="7.9069687416378631" u="1"/>
        <n v="4.9865473394808255" u="1"/>
        <n v="14.345730680572521" u="1"/>
        <n v="10.515238292489396" u="1"/>
        <n v="12.855001910288633" u="1"/>
        <n v="15.241628366817565" u="1"/>
        <n v="10.705145931816267" u="1"/>
        <n v="12.418781461867988" u="1"/>
        <n v="8.6657155099493579" u="1"/>
        <n v="2.993760324602142" u="1"/>
        <n v="15.603139599899423" u="1"/>
        <n v="13.438519459710214" u="1"/>
        <n v="2.5274488602362757" u="1"/>
        <n v="1.1685215509216487" u="1"/>
        <n v="12.993249215553096" u="1"/>
        <n v="13.001197174953791" u="1"/>
        <n v="17.186531663367433" u="1"/>
        <n v="13.576062614928228" u="1"/>
        <n v="6.4013109348514305" u="1"/>
        <n v="12.466493084713113" u="1"/>
        <n v="12.091687989878215" u="1"/>
        <n v="6.9933899593217639" u="1"/>
        <n v="11.290274977961753" u="1"/>
        <n v="2.0846506180377298" u="1"/>
        <n v="1.9946167572383053" u="1"/>
        <n v="14.568966570968044" u="1"/>
        <n v="5.1797786725194355" u="1"/>
        <n v="8.374534129232611" u="1"/>
        <n v="18.550826766970538" u="1"/>
        <n v="11.34490116530888" u="1"/>
        <n v="14.928062411819743" u="1"/>
        <n v="19.374296765543011" u="1"/>
        <n v="16.552089047195768" u="1"/>
        <n v="5.7575143559206303" u="1"/>
        <n v="0.95761717506029931" u="1"/>
        <n v="7.6507343697850345" u="1"/>
        <n v="16.710323838064507" u="1"/>
        <n v="10.30526617698821" u="1"/>
        <n v="16.125261411154625" u="1"/>
        <n v="4.2718654114915964" u="1"/>
        <n v="15.992651749092301" u="1"/>
        <n v="9.1425949745791328" u="1"/>
        <n v="15.38977138714713" u="1"/>
        <n v="10.745007100522084" u="1"/>
        <n v="15.314661055735012" u="1"/>
        <n v="6.9541189077022061" u="1"/>
        <n v="18.060272262968123" u="1"/>
        <n v="12.408821033701905" u="1"/>
        <n v="18.764104581371125" u="1"/>
        <n v="0.64236255669497011" u="1"/>
        <n v="4.3482492532645454" u="1"/>
        <n v="8.1780377795431836" u="1"/>
        <n v="1.281166584137567" u="1"/>
        <n v="7.0382371289458181" u="1"/>
        <n v="0.68776891688819397" u="1"/>
        <n v="14.502875552138294" u="1"/>
        <n v="15.83581725234831" u="1"/>
        <n v="18.144704584269363" u="1"/>
        <n v="17.076917192955555" u="1"/>
        <n v="18.915113058668162" u="1"/>
        <n v="11.617482652728444" u="1"/>
        <n v="13.563249384784376" u="1"/>
        <n v="13.83869326578488" u="1"/>
        <n v="0.84634716452207259" u="1"/>
        <n v="2.545198590348233" u="1"/>
        <n v="8.5464748505975994" u="1"/>
        <n v="2.4698225813550776" u="1"/>
        <n v="8.3377338138408241" u="1"/>
        <n v="10.456589518688173" u="1"/>
        <n v="2.3686659598661626" u="1"/>
        <n v="13.218619354137603" u="1"/>
        <n v="15.734628905975415" u="1"/>
        <n v="10.844188366404424" u="1"/>
        <n v="13.765775680645925" u="1"/>
        <n v="9.3446874383957308" u="1"/>
        <n v="11.675874495703995" u="1"/>
        <n v="16.705404510327313" u="1"/>
        <n v="9.2338908204394663" u="1"/>
        <n v="5.8744767315460615" u="1"/>
        <n v="1.7609978055539259" u="1"/>
        <n v="9.0025906287346" u="1"/>
        <n v="8.649632182147462" u="1"/>
        <n v="9.8580196746464797" u="1"/>
        <n v="19.09124386473696" u="1"/>
        <n v="12.098269755773931" u="1"/>
        <n v="16.21887133651056" u="1"/>
        <n v="6.4912292037446457" u="1"/>
        <n v="15.671343642312431" u="1"/>
        <n v="10.392526159239456" u="1"/>
        <n v="2.7899235438399921" u="1"/>
        <n v="11.736528796305835" u="1"/>
        <n v="14.378234864683765" u="1"/>
        <n v="15.632249841135165" u="1"/>
        <n v="19.193276948664877" u="1"/>
        <n v="9.482048540930796" u="1"/>
        <n v="2.1068294646385826" u="1"/>
        <n v="13.823449779668188" u="1"/>
        <n v="6.62526006260891" u="1"/>
        <n v="16.370018977735029" u="1"/>
        <n v="16.025306942095586" u="1"/>
        <n v="16.452394032438555" u="1"/>
        <n v="1.1260498227537972" u="1"/>
        <n v="3.570229505570468" u="1"/>
        <n v="3.29620133759048" u="1"/>
        <n v="5.8577468005410509" u="1"/>
        <n v="13.11881670349095" u="1"/>
        <n v="13.960847886384306" u="1"/>
        <n v="10.857957028904698" u="1"/>
        <n v="8.9444101128058868" u="1"/>
        <n v="19.865724649178926" u="1"/>
        <n v="9.4686672801837002" u="1"/>
        <n v="19.992836423531536" u="1"/>
        <n v="1.2442784194432068" u="1"/>
        <n v="12.943689177121577" u="1"/>
        <n v="9.4951918106571735" u="1"/>
        <n v="11.821118574203341" u="1"/>
        <n v="16.914285537097097" u="1"/>
        <n v="3.7755347193204312" u="1"/>
        <n v="0.95061252144315311" u="1"/>
        <n v="18.402759622633354" u="1"/>
        <n v="16.937318623225952" u="1"/>
        <n v="18.893149113119385" u="1"/>
        <n v="2.2929865816213346" u="1"/>
        <n v="4.9813880549116458" u="1"/>
        <n v="15.910400708792952" u="1"/>
        <n v="8.2243930348885925" u="1"/>
        <n v="16.863213553203657" u="1"/>
        <n v="11.366925984881306" u="1"/>
        <n v="8.4297634982772358" u="1"/>
        <n v="8.053758982272214" u="1"/>
        <n v="13.01863253267352" u="1"/>
        <n v="15.777339305155079" u="1"/>
        <n v="1.705693650662794" u="1"/>
        <n v="12.705024580637293" u="1"/>
        <n v="11.213953494099735" u="1"/>
        <n v="9.3794144590940469" u="1"/>
        <n v="19.362245084480712" u="1"/>
        <n v="6.386347882426116" u="1"/>
        <n v="6.3485459341912769" u="1"/>
        <n v="5.9434820232535523" u="1"/>
        <n v="14.17317232713547" u="1"/>
        <n v="1.2806444974477122" u="1"/>
        <n v="10.285284133201241" u="1"/>
        <n v="11.340627729866942" u="1"/>
        <n v="14.6458655605669" u="1"/>
        <n v="2.2445998763727224" u="1"/>
        <n v="9.7366439288689399" u="1"/>
        <n v="0.82744618027200745" u="1"/>
        <n v="11.234094347367678" u="1"/>
        <n v="1.2710551296725403" u="1"/>
        <n v="18.765319479518777" u="1"/>
        <n v="16.573679601115476" u="1"/>
        <n v="3.2187873844692021" u="1"/>
        <n v="8.7515086242478333" u="1"/>
        <n v="4.9970226902028223" u="1"/>
        <n v="19.160474218336496" u="1"/>
        <n v="1.2874095788905131" u="1"/>
        <n v="12.772179886157831" u="1"/>
        <n v="6.0782099482691647" u="1"/>
        <n v="10.407097790158671" u="1"/>
        <n v="8.2280716110293017" u="1"/>
        <n v="18.333851872817117" u="1"/>
        <n v="12.007323382683065" u="1"/>
        <n v="1.2232254098571578" u="1"/>
        <n v="5.2377367906940897" u="1"/>
        <n v="6.5986127131131562" u="1"/>
        <n v="17.184820715363117" u="1"/>
        <n v="1.6470814686241693" u="1"/>
        <n v="17.051355122412566" u="1"/>
        <n v="16.289246297244389" u="1"/>
        <n v="13.977752184965174" u="1"/>
        <n v="4.7736437283581816" u="1"/>
        <n v="13.116654072655489" u="1"/>
        <n v="15.806428364859302" u="1"/>
        <n v="4.9373272287716281" u="1"/>
        <n v="17.930772283587824" u="1"/>
        <n v="15.730177006908553" u="1"/>
        <n v="3.6214575056670575" u="1"/>
        <n v="6.4913700800954306" u="1"/>
        <n v="2.8883063473942263" u="1"/>
        <n v="16.875092177020861" u="1"/>
        <n v="10.149533479408856" u="1"/>
        <n v="4.3741217733700273" u="1"/>
        <n v="15.580524023163601" u="1"/>
        <n v="5.204118934789796" u="1"/>
        <n v="7.6421335436802584" u="1"/>
        <n v="0.77357965243299343" u="1"/>
        <n v="1.6678418128885806" u="1"/>
        <n v="11.53450428494938" u="1"/>
        <n v="3.5536446582495094" u="1"/>
        <n v="12.629335498810946" u="1"/>
        <n v="14.613488811025659" u="1"/>
        <n v="7.9687494912423267" u="1"/>
        <n v="17.445185857574682" u="1"/>
        <n v="19.316694596599177" u="1"/>
        <n v="4.9023792185641426" u="1"/>
        <n v="5.3370363688922362" u="1"/>
        <n v="0.57701754911531244" u="1"/>
        <n v="6.5396613674966728" u="1"/>
        <n v="12.791554245021372" u="1"/>
        <n v="8.4449278362541609" u="1"/>
        <n v="5.1244827872722984" u="1"/>
        <n v="16.827193334939636" u="1"/>
        <n v="10.740457940898958" u="1"/>
        <n v="11.683927723570855" u="1"/>
        <n v="3.2838816099275583" u="1"/>
        <n v="9.729766898772354" u="1"/>
        <n v="14.662690564456259" u="1"/>
        <n v="11.10966755039779" u="1"/>
        <n v="2.046374233947085" u="1"/>
        <n v="13.661753795497832" u="1"/>
        <n v="13.571893525728525" u="1"/>
        <n v="5.4879791666861575" u="1"/>
        <n v="13.771385140178154" u="1"/>
        <n v="9.278886173100144" u="1"/>
        <n v="9.3682451914625204" u="1"/>
        <n v="2.4132180256753673" u="1"/>
        <n v="11.336117768630503" u="1"/>
        <n v="3.2413768036939574" u="1"/>
        <n v="8.4715143218790843" u="1"/>
        <n v="10.73122160709319" u="1"/>
        <n v="14.314736807749355" u="1"/>
        <n v="0.96027912470286214" u="1"/>
        <n v="0.66508021852225108" u="1"/>
        <n v="0.98752903686590487" u="1"/>
        <n v="12.878012560745677" u="1"/>
        <n v="1.7770376128916279" u="1"/>
        <n v="15.977672324344825" u="1"/>
        <n v="4.2017701192347747" u="1"/>
        <n v="5.9557739156711609" u="1"/>
        <n v="16.665973515656571" u="1"/>
        <n v="17.276917201433655" u="1"/>
        <n v="6.6780040163280292" u="1"/>
        <n v="14.776135916060843" u="1"/>
        <n v="3.5597352826062063" u="1"/>
        <n v="4.4458175786951362" u="1"/>
        <n v="1.4061487317933392" u="1"/>
        <n v="17.247367186706974" u="1"/>
        <n v="9.7521697441377775" u="1"/>
        <n v="8.742767995199678" u="1"/>
        <n v="9.398171331908884" u="1"/>
        <n v="19.484308611384836" u="1"/>
        <n v="17.809185890296252" u="1"/>
        <n v="15.994472367275815" u="1"/>
        <n v="3.8284621945443762" u="1"/>
        <n v="4.359324889819014" u="1"/>
        <n v="17.000177923921978" u="1"/>
        <n v="11.304127696181551" u="1"/>
        <n v="9.600934751957233" u="1"/>
        <n v="18.426297040112487" u="1"/>
        <n v="12.781609495026743" u="1"/>
        <n v="19.851573687921633" u="1"/>
        <n v="9.8423547514455585" u="1"/>
        <n v="15.408621738335073" u="1"/>
        <n v="17.92412507089794" u="1"/>
        <n v="15.444560426560001" u="1"/>
        <n v="8.2427936995995541" u="1"/>
        <n v="15.788879013751304" u="1"/>
        <n v="19.387406210519305" u="1"/>
        <n v="5.6157543070289826" u="1"/>
        <n v="6.7383767934550152" u="1"/>
        <n v="14.580111487261602" u="1"/>
        <n v="19.765915092433982" u="1"/>
        <n v="2.3170411481972164" u="1"/>
        <n v="8.6114960893917196" u="1"/>
        <n v="6.8488294996199413" u="1"/>
        <n v="10.260798178432198" u="1"/>
        <n v="19.555122483369946" u="1"/>
        <n v="0.66391258046579071" u="1"/>
        <n v="12.388153941431488" u="1"/>
        <n v="11.84191354702941" u="1"/>
        <n v="5.9993002628954955" u="1"/>
        <n v="12.274566261066875" u="1"/>
        <n v="8.6695006123138398" u="1"/>
        <n v="11.184017230618096" u="1"/>
        <n v="11.989071734729574" u="1"/>
        <n v="16.594471154734556" u="1"/>
        <n v="9.1491789968392556" u="1"/>
        <n v="6.5446621790795625" u="1"/>
        <n v="4.1686151640532936" u="1"/>
        <n v="0.76679652262362596" u="1"/>
        <n v="5.6033022969782822" u="1"/>
        <n v="1.9101539352229095" u="1"/>
        <n v="3.0155907759370879" u="1"/>
        <n v="15.940632158513594" u="1"/>
        <n v="3.4088187828138974" u="1"/>
        <n v="2.050200510434756" u="1"/>
        <n v="12.784516119314988" u="1"/>
        <n v="17.058898722675824" u="1"/>
        <n v="8.2627220460893227" u="1"/>
        <n v="4.470960100028516" u="1"/>
        <n v="1.5956926982120039" u="1"/>
        <n v="12.861777709291861" u="1"/>
        <n v="12.160587892354506" u="1"/>
        <n v="19.44759462113451" u="1"/>
        <n v="7.189902548437324" u="1"/>
        <n v="17.978647236084143" u="1"/>
        <n v="3.423807014255507" u="1"/>
        <n v="17.036734430744414" u="1"/>
        <n v="8.0839714065011172" u="1"/>
        <n v="8.8444064809126655" u="1"/>
        <n v="17.942605717782374" u="1"/>
        <n v="18.699724192670278" u="1"/>
        <n v="13.108816129458152" u="1"/>
        <n v="12.174380206319221" u="1"/>
        <n v="3.4320436743264908" u="1"/>
        <n v="1.5220976679432756" u="1"/>
        <n v="1.356244065987688" u="1"/>
        <n v="9.8500160927221661" u="1"/>
        <n v="11.540736441397165" u="1"/>
        <n v="6.1079626262037108" u="1"/>
        <n v="3.8405048676766098" u="1"/>
        <n v="11.372452769978624" u="1"/>
        <n v="4.1474593054078959" u="1"/>
        <n v="9.4116348332479411" u="1"/>
        <n v="8.3805981609520082" u="1"/>
        <n v="15.491317010928324" u="1"/>
        <n v="8.3964185099379804" u="1"/>
        <n v="9.6243998134671394" u="1"/>
        <n v="3.7324560851170459" u="1"/>
        <n v="5.8207927515077609" u="1"/>
        <n v="14.418156239437897" u="1"/>
        <n v="6.129532623705285" u="1"/>
        <n v="13.627945041939805" u="1"/>
        <n v="2.0838996579876676" u="1"/>
        <n v="15.707885275740674" u="1"/>
        <n v="8.9596429980069292" u="1"/>
        <n v="4.3298467142835531" u="1"/>
        <n v="0.51466195980291318" u="1"/>
        <n v="4.1998787204925456" u="1"/>
        <n v="11.477903029882917" u="1"/>
        <n v="10.436097346195313" u="1"/>
        <n v="1.6138775354257502" u="1"/>
        <n v="1.6377543330774087" u="1"/>
        <n v="14.891550985635584" u="1"/>
        <n v="2.0786390636646748" u="1"/>
        <n v="5.7758701280121345" u="1"/>
        <n v="16.415217259216128" u="1"/>
        <n v="18.466254855183927" u="1"/>
        <n v="14.713845790089282" u="1"/>
        <n v="5.46319496439388" u="1"/>
        <n v="16.515524764926578" u="1"/>
        <n v="7.8555805197480746" u="1"/>
        <n v="9.3489902315262583" u="1"/>
        <n v="19.119827337312717" u="1"/>
        <n v="16.293088399117476" u="1"/>
        <n v="19.13221447129126" u="1"/>
        <n v="1.4581446677610419" u="1"/>
        <n v="10.695097859696114" u="1"/>
        <n v="5.5637722206665359" u="1"/>
        <n v="0.51705360621097962" u="1"/>
        <n v="7.3912975065188178" u="1"/>
        <n v="3.2992347195599465" u="1"/>
        <n v="18.986041452394232" u="1"/>
        <n v="11.92323757302171" u="1"/>
        <n v="5.8581765620623649" u="1"/>
        <n v="9.3092555162522181" u="1"/>
        <n v="16.874944169758969" u="1"/>
        <n v="13.373403823827402" u="1"/>
        <n v="7.3421856311951297" u="1"/>
        <n v="18.213206405113237" u="1"/>
        <n v="9.8033490636620062" u="1"/>
        <n v="2.602810263946628" u="1"/>
        <n v="14.098769075275415" u="1"/>
        <n v="2.1026333392256502" u="1"/>
        <n v="16.256906138483078" u="1"/>
        <n v="14.621412616689" u="1"/>
        <n v="4.6330117192951539" u="1"/>
        <n v="17.205190987905958" u="1"/>
        <n v="3.2789763705873001" u="1"/>
        <n v="10.225638430270829" u="1"/>
        <n v="6.8455813808232895" u="1"/>
        <n v="2.2101242720410244" u="1"/>
        <n v="13.716308108534738" u="1"/>
        <n v="1.2002731951808197" u="1"/>
        <n v="4.5800407528437797" u="1"/>
        <n v="3.6594663960369203" u="1"/>
        <n v="16.264854902562096" u="1"/>
        <n v="9.2020037213955348" u="1"/>
        <n v="3.9160926165993724" u="1"/>
        <n v="18.180460450321053" u="1"/>
        <n v="5.8901094436930439" u="1"/>
        <n v="15.637433488238893" u="1"/>
        <n v="2.4041297518916069" u="1"/>
        <n v="5.4880826277812682" u="1"/>
        <n v="15.489133330704872" u="1"/>
        <n v="9.8283754275362121" u="1"/>
        <n v="1.2929109443164057" u="1"/>
        <n v="16.85061796106022" u="1"/>
        <n v="1.4903145278247589" u="1"/>
        <n v="19.062830164719458" u="1"/>
        <n v="17.948722478566548" u="1"/>
        <n v="13.08858811797506" u="1"/>
        <n v="12.05748615352741" u="1"/>
        <n v="1.4362243509325401" u="1"/>
        <n v="11.173416611434817" u="1"/>
        <n v="18.299300943404326" u="1"/>
        <n v="7.1762943094842386" u="1"/>
        <n v="8.6189755255331324" u="1"/>
        <n v="1.6178555979156366" u="1"/>
        <n v="14.811838359949553" u="1"/>
        <n v="16.473400697440088" u="1"/>
        <n v="11.198915393916808" u="1"/>
        <n v="1.9110325319054569" u="1"/>
        <n v="16.986622205511207" u="1"/>
        <n v="10.172469069892378" u="1"/>
        <n v="3.4444308604122877" u="1"/>
        <n v="10.370399415184743" u="1"/>
        <n v="19.748834010711029" u="1"/>
        <n v="18.589230261743676" u="1"/>
        <n v="15.431786221421222" u="1"/>
        <n v="2.6826532346763932" u="1"/>
        <n v="14.136712896835027" u="1"/>
        <n v="4.5113644767013943" u="1"/>
        <n v="14.314787367078736" u="1"/>
        <n v="15.743301897953717" u="1"/>
        <n v="18.38063531956821" u="1"/>
        <n v="5.0582242433013507" u="1"/>
        <n v="19.18872191057628" u="1"/>
        <n v="6.375021854361778" u="1"/>
        <n v="1.0607452131820156" u="1"/>
        <n v="0.71525308776880292" u="1"/>
        <n v="1.8104378604606322" u="1"/>
        <n v="14.291556514232138" u="1"/>
        <n v="13.397885959626892" u="1"/>
        <n v="14.433477631947964" u="1"/>
        <n v="5.3296895582185275" u="1"/>
        <n v="15.334903746514602" u="1"/>
        <n v="19.50971841810383" u="1"/>
        <n v="18.20384722466094" u="1"/>
        <n v="8.7787131999140957" u="1"/>
        <n v="13.904008275017341" u="1"/>
        <n v="19.28226692154583" u="1"/>
        <n v="0.81387281555063806" u="1"/>
        <n v="8.3021067272353211" u="1"/>
        <n v="2.3101871051280858" u="1"/>
        <n v="19.841081711539296" u="1"/>
        <n v="13.933035044192666" u="1"/>
        <n v="13.921129223559168" u="1"/>
        <n v="2.7393012963660208" u="1"/>
        <n v="4.6218360713276025" u="1"/>
        <n v="0.67245091798678724" u="1"/>
        <n v="19.275341318646543" u="1"/>
        <n v="14.27233877698986" u="1"/>
        <n v="4.0778975102586941" u="1"/>
        <n v="16.621699612556725" u="1"/>
        <n v="12.200328970841726" u="1"/>
        <n v="14.520777002998706" u="1"/>
        <n v="15.656243226330043" u="1"/>
        <n v="15.584865957181648" u="1"/>
        <n v="0.51075936182966863" u="1"/>
        <n v="2.1576656644258572" u="1"/>
        <n v="18.928779002504431" u="1"/>
        <n v="8.0174375646494234" u="1"/>
        <n v="5.5843422133783038" u="1"/>
        <n v="9.1067832928442609" u="1"/>
        <n v="15.7860499092106" u="1"/>
        <n v="4.62468304606268" u="1"/>
        <n v="18.576015557611843" u="1"/>
        <n v="14.619618370220991" u="1"/>
        <n v="13.823567465785853" u="1"/>
        <n v="3.8325304966886868" u="1"/>
        <n v="2.5516811240006376" u="1"/>
        <n v="12.650668224578542" u="1"/>
        <n v="1.6962410631413929" u="1"/>
        <n v="1.0917313654085417" u="1"/>
        <n v="5.55251102183579" u="1"/>
        <n v="14.351356534263351" u="1"/>
        <n v="16.691258064580307" u="1"/>
        <n v="9.039291175683168" u="1"/>
        <n v="19.949686114578228" u="1"/>
        <n v="14.349074044406063" u="1"/>
        <n v="7.0451663691465862" u="1"/>
        <n v="10.4271811297806" u="1"/>
        <n v="6.6109498474740738" u="1"/>
        <n v="8.8151123524008046" u="1"/>
        <n v="8.8027078782396284" u="1"/>
        <n v="2.6743976121846083" u="1"/>
        <n v="7.2676438617231005" u="1"/>
        <n v="18.831753625599788" u="1"/>
        <n v="5.7353604097190871" u="1"/>
        <n v="4.6028171358354513" u="1"/>
        <n v="18.257612550707428" u="1"/>
        <n v="15.975032490943333" u="1"/>
        <n v="3.1088450271597883" u="1"/>
        <n v="7.6567319428792198" u="1"/>
        <n v="17.243551206300875" u="1"/>
        <n v="6.3303059358888838" u="1"/>
        <n v="1.5852896449509355" u="1"/>
        <n v="15.842679328039061" u="1"/>
        <n v="17.411901478017803" u="1"/>
        <n v="13.680550026252156" u="1"/>
        <n v="19.495861349190083" u="1"/>
        <n v="6.4810140402500895" u="1"/>
        <n v="8.1209667197152662" u="1"/>
        <n v="19.602247809714015" u="1"/>
        <n v="1.6634980158626123" u="1"/>
        <n v="13.450787952537311" u="1"/>
        <n v="17.41451523210177" u="1"/>
        <n v="13.116054474369413" u="1"/>
        <n v="11.033495122854248" u="1"/>
        <n v="19.909235397170161" u="1"/>
        <n v="13.572769719040547" u="1"/>
        <n v="13.454239251389909" u="1"/>
        <n v="9.7620598710363797" u="1"/>
        <n v="18.248777012239792" u="1"/>
        <n v="6.4158344629323087" u="1"/>
        <n v="6.9488736224653254" u="1"/>
        <n v="16.515462552406341" u="1"/>
        <n v="17.059685442809236" u="1"/>
        <n v="8.4353373500213227" u="1"/>
        <n v="8.3054639717766729" u="1"/>
        <n v="8.5969966771550208" u="1"/>
        <n v="4.6285937814938212" u="1"/>
        <n v="9.5746642864726503" u="1"/>
        <n v="5.9867393162940008" u="1"/>
        <n v="3.5435608620477024" u="1"/>
        <n v="8.404656727749181" u="1"/>
        <n v="1.6302880270490669" u="1"/>
        <n v="5.9106211638824782" u="1"/>
        <n v="17.38033853558575" u="1"/>
        <n v="13.938242578689959" u="1"/>
        <n v="5.0145263261822883" u="1"/>
        <n v="12.619407794044209" u="1"/>
        <n v="8.6433272068298024" u="1"/>
        <n v="7.3377021460668646" u="1"/>
        <n v="10.276711109410327" u="1"/>
        <n v="12.551438465715563" u="1"/>
        <n v="17.978991154603598" u="1"/>
        <n v="7.0669158725837349" u="1"/>
        <n v="10.340161995501049" u="1"/>
        <n v="1.6781790742833593" u="1"/>
        <n v="5.4086732721153448" u="1"/>
        <n v="11.657357985324186" u="1"/>
        <n v="16.737787642986657" u="1"/>
        <n v="13.086173694682708" u="1"/>
        <n v="1.5115916682071204" u="1"/>
        <n v="17.380221230523965" u="1"/>
        <n v="6.4507006794131465" u="1"/>
        <n v="9.6275999259432066" u="1"/>
        <n v="11.293732746533209" u="1"/>
        <n v="14.041172742776828" u="1"/>
        <n v="6.5411728278362347" u="1"/>
        <n v="6.909692330136985" u="1"/>
        <n v="1.8806911596548315" u="1"/>
        <n v="9.1198373770018453" u="1"/>
        <n v="5.6780178361658979" u="1"/>
        <n v="15.555353376068096" u="1"/>
        <n v="9.1668047714612353" u="1"/>
        <n v="4.7040061347467246" u="1"/>
        <n v="3.140715890600255" u="1"/>
        <n v="3.747853137834428" u="1"/>
        <n v="18.764512592633803" u="1"/>
        <n v="9.3852155517549285" u="1"/>
        <n v="14.089263843784748" u="1"/>
        <n v="5.2358554640365718" u="1"/>
        <n v="0.62080318013757241" u="1"/>
        <n v="3.2411254737220068" u="1"/>
        <n v="5.7574347434662956" u="1"/>
        <n v="9.4286409699443094" u="1"/>
        <n v="13.429380502899919" u="1"/>
        <n v="5.4144876559579993" u="1"/>
        <n v="0.78722503124511789" u="1"/>
        <n v="17.628492412501281" u="1"/>
        <n v="9.8475384613092238" u="1"/>
        <n v="18.958271175771792" u="1"/>
        <n v="2.7842557453542716" u="1"/>
        <n v="9.7106913182148169" u="1"/>
        <n v="5.811511250396471" u="1"/>
        <n v="16.504595135693783" u="1"/>
        <n v="18.947298191238232" u="1"/>
        <n v="17.643663176509982" u="1"/>
        <n v="1.0859217602451547" u="1"/>
        <n v="3.3594974983672241" u="1"/>
        <n v="1.4688730158100356" u="1"/>
        <n v="4.131095136827815" u="1"/>
        <n v="4.8773650191458762" u="1"/>
        <n v="6.6680668430340644" u="1"/>
        <n v="19.66191097328829" u="1"/>
        <n v="16.480292606934611" u="1"/>
        <n v="17.784871182929976" u="1"/>
        <n v="0.81028554223238569" u="1"/>
        <n v="7.0472060109767236" u="1"/>
        <n v="18.188679075575934" u="1"/>
        <n v="1.8922120710716044" u="1"/>
        <n v="9.85400229804487" u="1"/>
        <n v="13.176431996968775" u="1"/>
        <n v="12.012091153134076" u="1"/>
        <n v="15.025497632743965" u="1"/>
        <n v="15.450165862664184" u="1"/>
        <n v="7.2507864479330815" u="1"/>
        <n v="18.713091628200495" u="1"/>
        <n v="12.898988578012753" u="1"/>
        <n v="11.536385921542626" u="1"/>
        <n v="12.001183594148495" u="1"/>
        <n v="6.9193919729467099" u="1"/>
        <n v="18.300092826264546" u="1"/>
        <n v="8.414690161841957" u="1"/>
        <n v="2.6722458961293598" u="1"/>
        <n v="16.025698280704162" u="1"/>
        <n v="17.215558866559114" u="1"/>
        <n v="9.252110301844187" u="1"/>
        <n v="10.650516892488119" u="1"/>
        <n v="13.908321093281478" u="1"/>
        <n v="2.4208894746569882" u="1"/>
        <n v="13.255427440786924" u="1"/>
        <n v="2.4878858202779819" u="1"/>
        <n v="14.095031974766878" u="1"/>
        <n v="16.668546273606889" u="1"/>
        <n v="17.507783806842987" u="1"/>
        <n v="12.594649645848026" u="1"/>
        <n v="13.647714893748473" u="1"/>
        <n v="16.419920888793303" u="1"/>
        <n v="12.824445575233721" u="1"/>
        <n v="6.2947087858671917" u="1"/>
        <n v="12.118089694855652" u="1"/>
        <n v="14.138558715114634" u="1"/>
        <n v="12.854933402966081" u="1"/>
        <n v="18.239693171373865" u="1"/>
        <n v="17.992825841190001" u="1"/>
        <n v="16.252287150140663" u="1"/>
        <n v="15.346878943890847" u="1"/>
        <n v="17.18752533232049" u="1"/>
        <n v="6.4077229137232825" u="1"/>
        <n v="13.662975455249406" u="1"/>
        <n v="6.9568163791620474" u="1"/>
        <n v="11.794146265405731" u="1"/>
        <n v="14.166162235022261" u="1"/>
        <n v="13.890038026656635" u="1"/>
        <n v="9.5786679060531714" u="1"/>
        <n v="15.023738999088746" u="1"/>
        <n v="2.3057843659162414" u="1"/>
        <n v="18.578293669509591" u="1"/>
        <n v="19.857644548192809" u="1"/>
        <n v="10.477144560511359" u="1"/>
        <n v="2.2188911124295672" u="1"/>
        <n v="6.650203469696466" u="1"/>
        <n v="7.8335844928366996" u="1"/>
        <n v="0.52987473103769078" u="1"/>
        <n v="11.680937128139457" u="1"/>
        <n v="11.110306811261122" u="1"/>
        <n v="3.665021739493437" u="1"/>
        <n v="7.6542944466696214" u="1"/>
        <n v="14.133428613817477" u="1"/>
        <n v="10.017431134224884" u="1"/>
        <n v="10.145814100884182" u="1"/>
        <n v="1.8774692787296425" u="1"/>
        <n v="13.056744969123969" u="1"/>
        <n v="4.5905754302620423" u="1"/>
        <n v="10.61478484158029" u="1"/>
        <n v="9.8583458882480581" u="1"/>
        <n v="3.9473905635440594" u="1"/>
        <n v="13.671407541827822" u="1"/>
        <n v="15.340174777662158" u="1"/>
        <n v="13.192641541749543" u="1"/>
        <n v="9.8988899031177926" u="1"/>
        <n v="5.8213041212133438" u="1"/>
        <n v="4.0968344524975233" u="1"/>
        <n v="0.94327588033992094" u="1"/>
        <n v="6.9729882186727865" u="1"/>
        <n v="14.164484004215455" u="1"/>
        <n v="16.403334937683532" u="1"/>
        <n v="19.90769199269814" u="1"/>
        <n v="2.079336370716919" u="1"/>
        <n v="16.254841211906275" u="1"/>
        <n v="17.522004294109681" u="1"/>
        <n v="2.3431496925572457" u="1"/>
        <n v="4.9698680552325962" u="1"/>
        <n v="16.321547699680874" u="1"/>
        <n v="9.7289459924206341" u="1"/>
        <n v="11.109252270289058" u="1"/>
        <n v="9.2708644754373193" u="1"/>
        <n v="1.4246558786425547" u="1"/>
        <n v="14.47600141990435" u="1"/>
        <n v="18.669933417056772" u="1"/>
        <n v="6.9528406754239276" u="1"/>
        <n v="15.336916946688239" u="1"/>
        <n v="19.970254504718675" u="1"/>
        <n v="2.4189713871062422" u="1"/>
        <n v="3.2082880384932668" u="1"/>
        <n v="17.905911940311647" u="1"/>
        <n v="2.4909479241587018" u="1"/>
        <n v="13.529020340749014" u="1"/>
        <n v="2.0187483701192028" u="1"/>
        <n v="17.571360202098489" u="1"/>
        <n v="1.3197143025875397" u="1"/>
        <n v="6.3715786907287706" u="1"/>
        <n v="5.6895850203435501" u="1"/>
        <n v="18.540667187255057" u="1"/>
        <n v="9.4966150295745937" u="1"/>
        <n v="12.312417924188411" u="1"/>
        <n v="13.148192961955761" u="1"/>
        <n v="4.3779659697305142" u="1"/>
        <n v="8.4916942138958227" u="1"/>
        <n v="0.96329587147182272" u="1"/>
        <n v="5.4278502495069016" u="1"/>
        <n v="9.7421796423616609" u="1"/>
        <n v="1.5349039832838862" u="1"/>
        <n v="10.924014663381822" u="1"/>
        <n v="14.283106093478377" u="1"/>
        <n v="6.673883811601419" u="1"/>
        <n v="17.78673673730885" u="1"/>
        <n v="2.4838240661676458" u="1"/>
        <n v="3.1119311811116437" u="1"/>
        <n v="1.4525775175055236" u="1"/>
        <n v="9.2932793473541562" u="1"/>
        <n v="14.999865289076395" u="1"/>
        <n v="18.94988486587437" u="1"/>
        <n v="15.630777744731832" u="1"/>
        <n v="19.101995652445776" u="1"/>
        <n v="6.894610906036899" u="1"/>
        <n v="10.353124880325243" u="1"/>
        <n v="3.2154052524052918" u="1"/>
        <n v="9.1081088481615531" u="1"/>
        <n v="1.5720619548500132" u="1"/>
        <n v="19.588710199044769" u="1"/>
        <n v="17.765664081457842" u="1"/>
        <n v="9.5833639066567713" u="1"/>
        <n v="13.692267506767953" u="1"/>
        <n v="17.385060108096059" u="1"/>
        <n v="8.0698921891945066" u="1"/>
        <n v="14.831806417856154" u="1"/>
        <n v="5.8512505727212947" u="1"/>
        <n v="11.662697372676268" u="1"/>
        <n v="7.3591033869908857" u="1"/>
        <n v="2.7863051069486562" u="1"/>
        <n v="3.7988489734839885" u="1"/>
        <n v="12.836493291759925" u="1"/>
        <n v="7.8006198403145293" u="1"/>
        <n v="14.785480896518431" u="1"/>
        <n v="13.411746581757249" u="1"/>
        <n v="13.264768923207269" u="1"/>
        <n v="12.903062097736553" u="1"/>
        <n v="0.71590887355993948" u="1"/>
        <n v="5.6442555645283186" u="1"/>
        <n v="9.8401071467731249" u="1"/>
        <n v="6.9392891829973999" u="1"/>
        <n v="11.068570049809301" u="1"/>
        <n v="15.507060107767096" u="1"/>
        <n v="12.307084797850464" u="1"/>
        <n v="15.024020718448233" u="1"/>
        <n v="12.366978316150318" u="1"/>
        <n v="5.8986911102357986" u="1"/>
        <n v="8.9743951131254427" u="1"/>
        <n v="15.305948145310388" u="1"/>
        <n v="7.4603994740786348" u="1"/>
        <n v="10.639496802765443" u="1"/>
        <n v="17.600227567580514" u="1"/>
        <n v="5.5962339994499262" u="1"/>
        <n v="1.4229079475301902" u="1"/>
        <n v="14.451913265573127" u="1"/>
        <n v="11.525039583883087" u="1"/>
        <n v="12.998528728038881" u="1"/>
        <n v="14.399291431509196" u="1"/>
        <n v="1.1183178544144661" u="1"/>
        <n v="0.95215304164987935" u="1"/>
        <n v="9.2792010450352951" u="1"/>
        <n v="13.457853059873566" u="1"/>
        <n v="15.989865398346039" u="1"/>
        <n v="4.448390493949633" u="1"/>
        <n v="12.918184651583447" u="1"/>
        <n v="5.3864176222017175" u="1"/>
        <n v="6.7401272647868469" u="1"/>
        <n v="17.724791344596294" u="1"/>
        <n v="8.6703363037432002" u="1"/>
        <n v="4.9519389266163811" u="1"/>
        <n v="19.277398206033624" u="1"/>
        <n v="4.6643867460576995" u="1"/>
        <n v="12.239544190539634" u="1"/>
        <n v="6.7648694204856525" u="1"/>
        <n v="5.5007431538317322" u="1"/>
        <n v="5.0289240559550006" u="1"/>
        <n v="8.0879440447176378" u="1"/>
        <n v="7.4500759648725214" u="1"/>
        <n v="10.611131395174507" u="1"/>
        <n v="16.72100213540169" u="1"/>
        <n v="12.867293187399664" u="1"/>
        <n v="10.532225398930333" u="1"/>
        <n v="16.318025406739601" u="1"/>
        <n v="8.5241522908926139" u="1"/>
        <n v="2.6435957059154713" u="1"/>
        <n v="2.2984097650824511" u="1"/>
        <n v="16.301897701833997" u="1"/>
        <n v="13.780455194116138" u="1"/>
        <n v="12.857940378659968" u="1"/>
        <n v="1.568561701008202" u="1"/>
        <n v="1.8494819783109202" u="1"/>
        <n v="17.862292799082809" u="1"/>
        <n v="8.6476667906292928" u="1"/>
        <n v="8.8683845985833223" u="1"/>
        <n v="17.303571911050547" u="1"/>
        <n v="3.5234411013808451" u="1"/>
        <n v="8.3320959941250461" u="1"/>
        <n v="5.2769015213499912" u="1"/>
        <n v="8.3347358365783357" u="1"/>
        <n v="15.942645687460546" u="1"/>
        <n v="18.63072838974567" u="1"/>
        <n v="12.047648923553629" u="1"/>
        <n v="19.70874463857384" u="1"/>
        <n v="14.706311497032873" u="1"/>
        <n v="14.060363981360817" u="1"/>
        <n v="2.2968521298691345" u="1"/>
        <n v="3.1658981338247822" u="1"/>
        <n v="7.3414024357886269" u="1"/>
        <n v="9.1123103132857484" u="1"/>
        <n v="1.9303830915108566" u="1"/>
        <n v="13.206505570577132" u="1"/>
        <n v="19.893223487305843" u="1"/>
        <n v="17.463697652230945" u="1"/>
        <n v="2.2836717639189299" u="1"/>
        <n v="4.0854146577791743" u="1"/>
        <n v="8.7987065213615114" u="1"/>
        <n v="6.0425352361781934" u="1"/>
        <n v="1.7824207729951544" u="1"/>
        <n v="16.609338670955733" u="1"/>
        <n v="8.7967084998440193" u="1"/>
        <n v="10.538621914087186" u="1"/>
        <n v="6.4797983487170727" u="1"/>
        <n v="8.3788623992233546" u="1"/>
        <n v="0.72424932626224603" u="1"/>
        <n v="14.478519289323449" u="1"/>
        <n v="12.277100997833877" u="1"/>
        <n v="13.232591214678674" u="1"/>
        <n v="4.1509858463891458" u="1"/>
        <n v="7.4221871697192654" u="1"/>
        <n v="19.010902185890835" u="1"/>
        <n v="0.77180845138050369" u="1"/>
        <n v="13.879810913150129" u="1"/>
        <n v="11.301250249963021" u="1"/>
        <n v="14.936361903030535" u="1"/>
        <n v="2.6162405826572934" u="1"/>
        <n v="11.667598179167332" u="1"/>
        <n v="15.985481259157758" u="1"/>
        <n v="3.4535220167712541" u="1"/>
        <n v="4.5190360797301832" u="1"/>
        <n v="10.486929825449408" u="1"/>
        <n v="19.426863817328535" u="1"/>
        <n v="13.949910200928281" u="1"/>
        <n v="17.549648875916361" u="1"/>
        <n v="1.5603350515893692" u="1"/>
        <n v="16.301414585027942" u="1"/>
        <n v="4.4791496042408188" u="1"/>
        <n v="9.5693578560322923" u="1"/>
        <n v="18.734282115082017" u="1"/>
        <n v="2.546700020412715" u="1"/>
        <n v="1.0057664777603865" u="1"/>
        <n v="8.9812098842219203" u="1"/>
        <n v="7.5566236021791422" u="1"/>
        <n v="11.25742639887307" u="1"/>
      </sharedItems>
    </cacheField>
    <cacheField name="Стоимость, руб" numFmtId="165">
      <sharedItems containsSemiMixedTypes="0" containsString="0" containsNumber="1" minValue="12.866548995072829" maxValue="3998.9207811895185" count="3998">
        <n v="1789.5365074847252"/>
        <n v="600.35561214452491"/>
        <n v="1782.40850020363"/>
        <n v="84.422836742602186"/>
        <n v="214.62897182713488"/>
        <n v="471.71735875542004"/>
        <n v="565.37305300401329"/>
        <n v="189.33959462133029"/>
        <n v="1153.0461850045142"/>
        <n v="529.57534230890928"/>
        <n v="1290.7314446532082"/>
        <n v="1199.5933895385342"/>
        <n v="405.18860273806951"/>
        <n v="316.32125271499103"/>
        <n v="781.34971346205623"/>
        <n v="779.80143557989572"/>
        <n v="838.48436553406157"/>
        <n v="741.30296270828694"/>
        <n v="511.02836822559425"/>
        <n v="3951.8963310585023"/>
        <n v="1322.1273465213671"/>
        <n v="808.12846331787784"/>
        <n v="392.7391210308802"/>
        <n v="420.82180554892165"/>
        <n v="115.53112682433235"/>
        <n v="106.01393727191343"/>
        <n v="451.54213669005293"/>
        <n v="1915.1949379421137"/>
        <n v="400.61433650787342"/>
        <n v="1124.6748234158624"/>
        <n v="2920.5843644993911"/>
        <n v="2774.9104003267926"/>
        <n v="843.87480565501914"/>
        <n v="2892.6875549560641"/>
        <n v="903.84601694750108"/>
        <n v="773.45702990329096"/>
        <n v="214.17276101220097"/>
        <n v="63.82937326017823"/>
        <n v="1695.5982936105818"/>
        <n v="60.217273755080171"/>
        <n v="1702.8924959985793"/>
        <n v="1237.5040772446782"/>
        <n v="34.001470695315199"/>
        <n v="899.9435278302019"/>
        <n v="1731.8343756156157"/>
        <n v="2625.1379421315833"/>
        <n v="706.85810705251811"/>
        <n v="422.14805793806966"/>
        <n v="133.16503917033575"/>
        <n v="413.99526508801262"/>
        <n v="354.54990877835525"/>
        <n v="122.69296898159125"/>
        <n v="1592.6231911886728"/>
        <n v="571.5574386430751"/>
        <n v="439.38959908120898"/>
        <n v="3338.7774091548836"/>
        <n v="3365.8995439401992"/>
        <n v="85.505569315135261"/>
        <n v="1553.6005283044269"/>
        <n v="3866.1998791008755"/>
        <n v="433.76440677880873"/>
        <n v="2517.0819619869922"/>
        <n v="1416.7253801843806"/>
        <n v="1259.6075518055445"/>
        <n v="966.75029334483668"/>
        <n v="760.20474189846232"/>
        <n v="1303.7353631592446"/>
        <n v="1017.5564863066194"/>
        <n v="560.8036412554394"/>
        <n v="1359.9991651804623"/>
        <n v="1020.669493930478"/>
        <n v="1077.0885025550865"/>
        <n v="1411.6951604143903"/>
        <n v="579.48503082043214"/>
        <n v="652.63504259803108"/>
        <n v="219.28569308534017"/>
        <n v="1173.957502521366"/>
        <n v="740.16069274513325"/>
        <n v="339.52511456273464"/>
        <n v="2266.8740256217338"/>
        <n v="647.35816465634969"/>
        <n v="269.97755546638916"/>
        <n v="733.91976085590329"/>
        <n v="294.69123892546469"/>
        <n v="3008.9167221582697"/>
        <n v="3310.2541156730067"/>
        <n v="377.48684323466512"/>
        <n v="37.746965642710286"/>
        <n v="427.17345974897307"/>
        <n v="663.30901229542042"/>
        <n v="623.5275453072403"/>
        <n v="2057.5802933002064"/>
        <n v="56.918480153003429"/>
        <n v="2808.1958506775472"/>
        <n v="444.94649324363616"/>
        <n v="820.47780831858006"/>
        <n v="3927.5493098222969"/>
        <n v="745.82550616783772"/>
        <n v="1558.822054780891"/>
        <n v="3477.4201341235903"/>
        <n v="2126.2577772846489"/>
        <n v="1287.1862944372506"/>
        <n v="180.19531479440678"/>
        <n v="3406.6418780730592"/>
        <n v="2112.9680814321314"/>
        <n v="943.10210666897876"/>
        <n v="63.742377404755068"/>
        <n v="1817.0627254544356"/>
        <n v="305.86516574870666"/>
        <n v="47.270777916018382"/>
        <n v="1027.6332411244373"/>
        <n v="2440.223661580108"/>
        <n v="482.35218023860028"/>
        <n v="260.86842199203562"/>
        <n v="1054.8657105827742"/>
        <n v="1189.612285691544"/>
        <n v="94.225197004449925"/>
        <n v="156.92445083025518"/>
        <n v="1487.6669977685285"/>
        <n v="1007.8107543782016"/>
        <n v="1295.1596785323636"/>
        <n v="1384.3026306563659"/>
        <n v="1207.9835396615558"/>
        <n v="368.53463083128804"/>
        <n v="1676.7616436619339"/>
        <n v="252.42117979438436"/>
        <n v="277.75890296934358"/>
        <n v="197.9014355921114"/>
        <n v="430.10803290923866"/>
        <n v="691.88037236971786"/>
        <n v="546.33578317719468"/>
        <n v="357.50120698340072"/>
        <n v="1495.4879956884515"/>
        <n v="309.47399653268536"/>
        <n v="1021.9636406680808"/>
        <n v="666.49004245749757"/>
        <n v="1733.2766753111287"/>
        <n v="1165.1626821599787"/>
        <n v="1572.5436744514445"/>
        <n v="788.04698720319516"/>
        <n v="1692.0531655959246"/>
        <n v="2181.6553292079416"/>
        <n v="970.55725192665943"/>
        <n v="1234.8527458014999"/>
        <n v="1245.7738171199817"/>
        <n v="328.96178415769816"/>
        <n v="363.36817009222335"/>
        <n v="3447.8892567699595"/>
        <n v="317.26060606031064"/>
        <n v="1205.7241206670153"/>
        <n v="318.27645530466282"/>
        <n v="895.01642106103304"/>
        <n v="1775.2606183887235"/>
        <n v="2748.9114143127772"/>
        <n v="1446.8112270049287"/>
        <n v="1715.2155025049724"/>
        <n v="2931.7406216545896"/>
        <n v="715.15712298860319"/>
        <n v="1264.4476281725395"/>
        <n v="917.09469270345267"/>
        <n v="290.78609811455556"/>
        <n v="1775.4079538234976"/>
        <n v="793.47415225987243"/>
        <n v="897.53107519657794"/>
        <n v="700.68949802404643"/>
        <n v="3100.1058238984729"/>
        <n v="716.29681579902092"/>
        <n v="1260.4930838604375"/>
        <n v="916.08541784208501"/>
        <n v="1077.1420839073596"/>
        <n v="3536.0083262041348"/>
        <n v="505.72935077645803"/>
        <n v="121.5677361629119"/>
        <n v="201.77218106458145"/>
        <n v="1146.8847476299843"/>
        <n v="2139.3630843798228"/>
        <n v="165.62929226483655"/>
        <n v="425.26596220859221"/>
        <n v="123.77241022583823"/>
        <n v="3414.7657682527802"/>
        <n v="359.97273447396077"/>
        <n v="1016.5658535991147"/>
        <n v="695.16840325063129"/>
        <n v="1382.5364879006972"/>
        <n v="836.57175268343701"/>
        <n v="1566.7481870765555"/>
        <n v="1529.6409015193533"/>
        <n v="2643.3087950449681"/>
        <n v="1958.7593712836072"/>
        <n v="588.61330112985263"/>
        <n v="694.06084154429493"/>
        <n v="1260.7729916417154"/>
        <n v="228.18210310972384"/>
        <n v="398.33463203775568"/>
        <n v="861.36592968996013"/>
        <n v="728.91557335967968"/>
        <n v="583.08492541360113"/>
        <n v="18.090668195208625"/>
        <n v="935.5907327858996"/>
        <n v="1225.3323236505275"/>
        <n v="55.494073042487784"/>
        <n v="1850.0554650978793"/>
        <n v="469.59270562408824"/>
        <n v="611.51991005003822"/>
        <n v="1819.4805002751939"/>
        <n v="1276.1684425654271"/>
        <n v="682.98502913200889"/>
        <n v="594.41656729888211"/>
        <n v="249.83869960009179"/>
        <n v="1042.6497649817525"/>
        <n v="579.56301482152048"/>
        <n v="494.2625718780464"/>
        <n v="1225.7634533252449"/>
        <n v="1152.4450071033964"/>
        <n v="133.52996027141546"/>
        <n v="2988.6540887541059"/>
        <n v="969.74003282886838"/>
        <n v="738.94400276039153"/>
        <n v="2890.8195842162036"/>
        <n v="1632.6773717806279"/>
        <n v="797.65985787909403"/>
        <n v="1182.6768186120291"/>
        <n v="26.970679466394394"/>
        <n v="270.24010236618619"/>
        <n v="488.08255442976332"/>
        <n v="818.04903374198841"/>
        <n v="1424.5868043798416"/>
        <n v="381.74002817155935"/>
        <n v="711.08328285115749"/>
        <n v="1014.1910345458471"/>
        <n v="344.68813116823299"/>
        <n v="1224.8057567836815"/>
        <n v="2271.6304824293134"/>
        <n v="1385.0805571729215"/>
        <n v="817.82972810535443"/>
        <n v="711.41741420406333"/>
        <n v="391.71315473546866"/>
        <n v="3366.4169809958785"/>
        <n v="509.89213974188078"/>
        <n v="3243.7194771556142"/>
        <n v="404.03105533790011"/>
        <n v="155.74925476411093"/>
        <n v="2251.8914056156509"/>
        <n v="1831.9018800024867"/>
        <n v="588.11034986395907"/>
        <n v="2891.0361512450518"/>
        <n v="1632.3902304286776"/>
        <n v="282.93215472829729"/>
        <n v="1930.9302130570302"/>
        <n v="324.098033422649"/>
        <n v="706.82448702976399"/>
        <n v="356.19388850346871"/>
        <n v="593.06452882450401"/>
        <n v="1103.9801962250963"/>
        <n v="270.88625207103235"/>
        <n v="412.97667612117823"/>
        <n v="1445.124930356701"/>
        <n v="1446.9397242650884"/>
        <n v="987.47975914647554"/>
        <n v="246.29104609953743"/>
        <n v="1193.5687799186887"/>
        <n v="1512.6656977832024"/>
        <n v="476.84338928451393"/>
        <n v="1448.3122080964531"/>
        <n v="199.82349660853797"/>
        <n v="115.74176427355555"/>
        <n v="1361.9038984552117"/>
        <n v="1004.4717395746185"/>
        <n v="376.01321518085848"/>
        <n v="611.5301892417624"/>
        <n v="579.2107396419101"/>
        <n v="666.15809794033476"/>
        <n v="631.6459017052357"/>
        <n v="204.90244610536513"/>
        <n v="562.46954115420385"/>
        <n v="535.54520584445743"/>
        <n v="857.69121399121696"/>
        <n v="2114.0617045841686"/>
        <n v="775.88476571304511"/>
        <n v="588.20544374191979"/>
        <n v="234.79156403356615"/>
        <n v="49.559641328929061"/>
        <n v="40.953711483411119"/>
        <n v="570.81028534439702"/>
        <n v="1297.4060823427212"/>
        <n v="398.66013965612643"/>
        <n v="2651.559666879441"/>
        <n v="435.64009029136264"/>
        <n v="1616.1246957952876"/>
        <n v="1266.755691662436"/>
        <n v="1134.2154432130246"/>
        <n v="741.83847914112687"/>
        <n v="492.4098005392521"/>
        <n v="1291.8404751140833"/>
        <n v="474.71501557575351"/>
        <n v="447.93761355258005"/>
        <n v="91.318752788702341"/>
        <n v="100.54328688172495"/>
        <n v="664.44600448897336"/>
        <n v="2821.2109298531977"/>
        <n v="710.42540451248681"/>
        <n v="174.87638697810348"/>
        <n v="3144.8844889940274"/>
        <n v="1769.2613109101783"/>
        <n v="344.08980283861302"/>
        <n v="921.24905932739375"/>
        <n v="476.27054876257029"/>
        <n v="2069.3962715093835"/>
        <n v="32.266237392014659"/>
        <n v="239.70822555693638"/>
        <n v="446.98281182107957"/>
        <n v="2562.4739828830893"/>
        <n v="1813.5846448292518"/>
        <n v="729.72908151383365"/>
        <n v="421.19194306902835"/>
        <n v="1370.1743698671794"/>
        <n v="2506.4568584675494"/>
        <n v="322.60741669943167"/>
        <n v="664.49738467568568"/>
        <n v="166.40907523473601"/>
        <n v="420.69955091517232"/>
        <n v="295.27337260705895"/>
        <n v="646.91216784644598"/>
        <n v="289.79751717545872"/>
        <n v="114.074330385083"/>
        <n v="36.559217581152282"/>
        <n v="1950.3406973456258"/>
        <n v="1816.0437912219204"/>
        <n v="1307.6494683649744"/>
        <n v="1262.5483520406638"/>
        <n v="82.186901436871381"/>
        <n v="1717.960983246679"/>
        <n v="3960.3330655698683"/>
        <n v="75.35407442524135"/>
        <n v="203.85882684486398"/>
        <n v="1603.1856130270551"/>
        <n v="2021.83880616696"/>
        <n v="92.681914854610483"/>
        <n v="114.72549065534191"/>
        <n v="335.59744631343773"/>
        <n v="943.85291318566169"/>
        <n v="682.7771170892679"/>
        <n v="3777.4485664365984"/>
        <n v="1026.776825451861"/>
        <n v="64.881258283560598"/>
        <n v="449.09191558082432"/>
        <n v="1018.8941953401015"/>
        <n v="139.47329436025751"/>
        <n v="2773.6561075675131"/>
        <n v="402.65470631945527"/>
        <n v="422.07253076268751"/>
        <n v="104.66139352364002"/>
        <n v="1929.4984772706578"/>
        <n v="2167.2561984740673"/>
        <n v="519.79993837706058"/>
        <n v="1732.1341194771712"/>
        <n v="505.46751073941448"/>
        <n v="2453.058874770531"/>
        <n v="920.43489374563501"/>
        <n v="496.68152840205585"/>
        <n v="127.89105782987548"/>
        <n v="883.75034365443844"/>
        <n v="1373.4800561220534"/>
        <n v="2286.6863776934988"/>
        <n v="586.83146670124802"/>
        <n v="1042.597255676812"/>
        <n v="1474.4119353768547"/>
        <n v="1711.5503190989511"/>
        <n v="159.45311017409617"/>
        <n v="1458.2252074306859"/>
        <n v="1032.2045032955843"/>
        <n v="1029.1123965263189"/>
        <n v="545.06560277385415"/>
        <n v="1158.3671899409164"/>
        <n v="1515.4282984301678"/>
        <n v="170.66672401697161"/>
        <n v="424.28907850741257"/>
        <n v="1226.9594363966439"/>
        <n v="1721.2446561472493"/>
        <n v="471.86896328708821"/>
        <n v="1087.5324205981635"/>
        <n v="2529.2861009021681"/>
        <n v="145.25630993360735"/>
        <n v="1613.9198133008263"/>
        <n v="59.047274314611663"/>
        <n v="1827.1393390225348"/>
        <n v="278.24521311269729"/>
        <n v="1615.3664536510855"/>
        <n v="206.38445360724791"/>
        <n v="1610.7327758706358"/>
        <n v="1053.3184514857762"/>
        <n v="636.85143997338378"/>
        <n v="629.91837458260579"/>
        <n v="1750.6048870463014"/>
        <n v="2108.0269228896418"/>
        <n v="442.81594334254396"/>
        <n v="804.82824188090012"/>
        <n v="716.35728741744958"/>
        <n v="1302.0720068205553"/>
        <n v="365.76734375385854"/>
        <n v="472.42483192727565"/>
        <n v="242.43177442520394"/>
        <n v="790.74352779079379"/>
        <n v="1802.2822413951985"/>
        <n v="186.10596650404398"/>
        <n v="1394.6061993445592"/>
        <n v="567.35464876368064"/>
        <n v="478.66766497729952"/>
        <n v="355.31937334670403"/>
        <n v="797.15284805632541"/>
        <n v="1919.7988668341152"/>
        <n v="1644.3562212127438"/>
        <n v="720.3769054351975"/>
        <n v="2398.4808980935336"/>
        <n v="288.52322161661834"/>
        <n v="1026.7168319213833"/>
        <n v="326.62521507357508"/>
        <n v="1120.3978943139405"/>
        <n v="477.99245911816007"/>
        <n v="1837.5298899339425"/>
        <n v="1394.4163584335622"/>
        <n v="1922.8098676649895"/>
        <n v="780.43515711314546"/>
        <n v="70.633825592802339"/>
        <n v="806.54771222351542"/>
        <n v="3824.3223246908124"/>
        <n v="401.64438290578903"/>
        <n v="370.47058117777311"/>
        <n v="1064.0007976804736"/>
        <n v="1678.5517577891219"/>
        <n v="76.052121532628263"/>
        <n v="353.88223796223156"/>
        <n v="800.83309188656722"/>
        <n v="614.5033476178744"/>
        <n v="536.64058966419668"/>
        <n v="303.86082247566486"/>
        <n v="371.19831318431881"/>
        <n v="1874.2541331827993"/>
        <n v="863.52992917141091"/>
        <n v="1572.7376735291314"/>
        <n v="754.35806643404271"/>
        <n v="731.68318333494767"/>
        <n v="1597.1306572990088"/>
        <n v="272.26348254916917"/>
        <n v="1375.9690789541362"/>
        <n v="1141.2817135743346"/>
        <n v="1053.1511200650646"/>
        <n v="275.07781408315259"/>
        <n v="1887.7540592853029"/>
        <n v="115.88876891333258"/>
        <n v="209.9744911947289"/>
        <n v="66.028058242269296"/>
        <n v="1835.1410901729248"/>
        <n v="2453.8181069245948"/>
        <n v="649.79999524359948"/>
        <n v="908.90565624310727"/>
        <n v="369.28997106174876"/>
        <n v="94.569489127269648"/>
        <n v="763.59004329987181"/>
        <n v="461.235294177112"/>
        <n v="1390.7657747481464"/>
        <n v="1445.3373213898587"/>
        <n v="561.53117786062285"/>
        <n v="1099.7896999279437"/>
        <n v="1134.6869495889073"/>
        <n v="1171.7518825887828"/>
        <n v="874.45065229920192"/>
        <n v="2335.9990862977734"/>
        <n v="926.67809346847753"/>
        <n v="101.83568474517624"/>
        <n v="1908.1686776342756"/>
        <n v="1423.1726725687472"/>
        <n v="409.75964718791118"/>
        <n v="562.14137686976983"/>
        <n v="170.1879527410475"/>
        <n v="191.00856089673923"/>
        <n v="915.4264134017385"/>
        <n v="1028.4781208110139"/>
        <n v="1201.8596230462583"/>
        <n v="113.78755224135593"/>
        <n v="523.16476647042327"/>
        <n v="1398.3072724595474"/>
        <n v="2854.5700838596676"/>
        <n v="123.91992904794407"/>
        <n v="1574.4540755043456"/>
        <n v="729.26661258376168"/>
        <n v="829.18968060448105"/>
        <n v="807.66805715720943"/>
        <n v="1158.5580313356595"/>
        <n v="320.71450597327311"/>
        <n v="1440.4560232224999"/>
        <n v="339.36325147368154"/>
        <n v="92.119895556419721"/>
        <n v="488.92424023841181"/>
        <n v="297.16043788142974"/>
        <n v="2145.8965317323455"/>
        <n v="595.92952623607971"/>
        <n v="74.712006885522243"/>
        <n v="1273.0238797416002"/>
        <n v="406.11148273589754"/>
        <n v="508.28172101270701"/>
        <n v="1132.6837090497261"/>
        <n v="157.03956275359829"/>
        <n v="1739.3492816113906"/>
        <n v="437.87372891586517"/>
        <n v="1106.7170197419346"/>
        <n v="2113.740810193613"/>
        <n v="1529.4497208536568"/>
        <n v="952.50993749656948"/>
        <n v="14.849603452498805"/>
        <n v="859.27700539674083"/>
        <n v="3842.9517998315541"/>
        <n v="485.31654943270888"/>
        <n v="1853.255972592746"/>
        <n v="470.99992683796256"/>
        <n v="592.94318429839836"/>
        <n v="376.86411929384684"/>
        <n v="520.13149004293609"/>
        <n v="692.30892845796029"/>
        <n v="443.32913810172772"/>
        <n v="220.34852142766837"/>
        <n v="411.75458461209581"/>
        <n v="481.62535638504767"/>
        <n v="853.64413710251029"/>
        <n v="716.59664867172216"/>
        <n v="1834.8056758995829"/>
        <n v="736.89791173019148"/>
        <n v="1597.5264143404058"/>
        <n v="1124.5379042110262"/>
        <n v="1678.4140664947636"/>
        <n v="1391.3015032195824"/>
        <n v="359.58675012538038"/>
        <n v="323.48237837613124"/>
        <n v="436.13381043801701"/>
        <n v="132.31999538381976"/>
        <n v="638.85115114284929"/>
        <n v="1065.0936569482103"/>
        <n v="3280.1169787473214"/>
        <n v="590.04249827335832"/>
        <n v="1194.1754915708798"/>
        <n v="867.5517842212015"/>
        <n v="2627.5891596005958"/>
        <n v="294.57572791920381"/>
        <n v="3110.9004302526623"/>
        <n v="1581.4753533270409"/>
        <n v="822.25831854811099"/>
        <n v="60.604565125933291"/>
        <n v="607.23546985755002"/>
        <n v="2879.3435421569507"/>
        <n v="1173.4723755657078"/>
        <n v="539.53197796495044"/>
        <n v="2315.5307879341885"/>
        <n v="446.0598675424942"/>
        <n v="1495.6580798563714"/>
        <n v="887.96664239176471"/>
        <n v="235.50615397975224"/>
        <n v="909.05303301224762"/>
        <n v="135.62679265573891"/>
        <n v="1306.8457354960606"/>
        <n v="3437.718526684293"/>
        <n v="1019.6472281181901"/>
        <n v="72.841634117222071"/>
        <n v="1945.2495925392368"/>
        <n v="1960.9368698864289"/>
        <n v="1622.4145711115586"/>
        <n v="1597.0235327001803"/>
        <n v="1460.6325187277007"/>
        <n v="149.86490554555618"/>
        <n v="391.13609811542551"/>
        <n v="578.7660742392527"/>
        <n v="630.61319716224125"/>
        <n v="216.07617377845861"/>
        <n v="44.537732928154661"/>
        <n v="815.32304367124664"/>
        <n v="758.48903448578869"/>
        <n v="1290.4545217104799"/>
        <n v="607.75056547327699"/>
        <n v="1587.169846950756"/>
        <n v="1126.3390698278565"/>
        <n v="3998.9207811895185"/>
        <n v="1139.2968854549342"/>
        <n v="2682.2036376813685"/>
        <n v="629.01449381791815"/>
        <n v="768.54656046666616"/>
        <n v="332.5911836352434"/>
        <n v="301.87204069387855"/>
        <n v="2988.7596275052042"/>
        <n v="1013.124447722228"/>
        <n v="568.25195988867927"/>
        <n v="521.76604828050813"/>
        <n v="846.65607146680816"/>
        <n v="2122.2464558376319"/>
        <n v="928.63966662157986"/>
        <n v="1326.3968802763941"/>
        <n v="1610.6614187505825"/>
        <n v="315.50155565755335"/>
        <n v="456.2536641170725"/>
        <n v="298.5241427530496"/>
        <n v="1907.3594961066494"/>
        <n v="1426.1129272845048"/>
        <n v="33.310847493646648"/>
        <n v="563.36460600294208"/>
        <n v="757.13142599041498"/>
        <n v="1162.6227832016684"/>
        <n v="232.09890009805872"/>
        <n v="766.93811511008278"/>
        <n v="657.95166758416008"/>
        <n v="1109.2631867314333"/>
        <n v="1070.8862938071725"/>
        <n v="3202.9043169288229"/>
        <n v="571.30053467698178"/>
        <n v="562.29417238678627"/>
        <n v="934.22414351747602"/>
        <n v="853.50922600528622"/>
        <n v="3112.7075759988129"/>
        <n v="1910.5665889687186"/>
        <n v="798.64291929727176"/>
        <n v="672.30831124042345"/>
        <n v="547.81518890035852"/>
        <n v="88.965576820639512"/>
        <n v="1462.4530542318444"/>
        <n v="114.36762190172811"/>
        <n v="1752.0424692141387"/>
        <n v="468.98680391396857"/>
        <n v="77.320856575405685"/>
        <n v="2191.9338349311001"/>
        <n v="103.37595941619347"/>
        <n v="196.73155097529818"/>
        <n v="32.137301163078853"/>
        <n v="458.1343986043853"/>
        <n v="480.80641304853123"/>
        <n v="511.78906446272879"/>
        <n v="1215.1881892944127"/>
        <n v="361.03174645654053"/>
        <n v="496.10616556071409"/>
        <n v="1695.3680807055894"/>
        <n v="1170.7225625884159"/>
        <n v="1415.1517403830542"/>
        <n v="37.700715258314837"/>
        <n v="763.04363557432191"/>
        <n v="1276.0213011101155"/>
        <n v="645.17296001243392"/>
        <n v="1424.8238424506517"/>
        <n v="387.63018432154763"/>
        <n v="736.93730744938091"/>
        <n v="219.37189998106334"/>
        <n v="2054.7133227614404"/>
        <n v="473.30362442149192"/>
        <n v="654.49413811676584"/>
        <n v="1428.1714172985626"/>
        <n v="2990.7013900021875"/>
        <n v="265.28218723994644"/>
        <n v="364.98647315788901"/>
        <n v="231.12041856967284"/>
        <n v="995.47235160406342"/>
        <n v="491.86737297944222"/>
        <n v="701.03049638615857"/>
        <n v="1648.5470471857441"/>
        <n v="449.22598822814371"/>
        <n v="404.37499443584272"/>
        <n v="301.46327329498695"/>
        <n v="1814.0168777172028"/>
        <n v="2844.946408098911"/>
        <n v="498.31633656755309"/>
        <n v="182.37180948599325"/>
        <n v="891.21620272821349"/>
        <n v="442.84726270414802"/>
        <n v="1763.1451590312977"/>
        <n v="1324.0626656726226"/>
        <n v="975.83356592222799"/>
        <n v="2216.364762966311"/>
        <n v="2526.648741893358"/>
        <n v="220.82544223515512"/>
        <n v="862.46446183292869"/>
        <n v="1038.7233603559325"/>
        <n v="1275.9332985319966"/>
        <n v="1756.781755090213"/>
        <n v="3945.870253188707"/>
        <n v="467.8382361403971"/>
        <n v="74.526042094258443"/>
        <n v="663.92232894359302"/>
        <n v="462.20300618103158"/>
        <n v="424.32017031375409"/>
        <n v="73.664525658973574"/>
        <n v="282.37789299314568"/>
        <n v="3411.7818985303543"/>
        <n v="3633.4857799403339"/>
        <n v="942.09174608406272"/>
        <n v="1480.2141855072753"/>
        <n v="126.10314493850851"/>
        <n v="246.14164765755655"/>
        <n v="1459.4413251115573"/>
        <n v="153.71544035157308"/>
        <n v="698.12322062803855"/>
        <n v="3137.1676753472375"/>
        <n v="1606.2032324171782"/>
        <n v="42.908726932286591"/>
        <n v="298.88375177333575"/>
        <n v="1748.2465577524567"/>
        <n v="136.42246872555535"/>
        <n v="312.78234672490601"/>
        <n v="2267.4185594367332"/>
        <n v="3006.7397853182238"/>
        <n v="190.61555193228753"/>
        <n v="1926.0405955947583"/>
        <n v="997.82490775378994"/>
        <n v="1607.9228186648131"/>
        <n v="196.44410339038032"/>
        <n v="269.06497517584501"/>
        <n v="1570.1255659161343"/>
        <n v="320.44398881851589"/>
        <n v="1139.8118214483986"/>
        <n v="258.43911634559731"/>
        <n v="781.66749520937947"/>
        <n v="281.74048914535024"/>
        <n v="204.01873757206903"/>
        <n v="796.08695282833708"/>
        <n v="714.86035950867233"/>
        <n v="454.24610443757899"/>
        <n v="1302.2527598366121"/>
        <n v="817.41373952093954"/>
        <n v="969.25456100648296"/>
        <n v="227.62113849697747"/>
        <n v="1045.9130667898389"/>
        <n v="316.67746621946276"/>
        <n v="114.27708587586851"/>
        <n v="898.7545723305725"/>
        <n v="818.07797988978234"/>
        <n v="1816.1518012575791"/>
        <n v="351.76591399219183"/>
        <n v="328.05338385964257"/>
        <n v="743.83996304153277"/>
        <n v="1102.5219718547291"/>
        <n v="107.50148623374203"/>
        <n v="2718.0117973846204"/>
        <n v="1065.7939221907309"/>
        <n v="1145.258478602404"/>
        <n v="338.55236462956151"/>
        <n v="90.356306661655225"/>
        <n v="976.40869569620622"/>
        <n v="1505.1762308642069"/>
        <n v="470.51670833063105"/>
        <n v="452.56702083055728"/>
        <n v="2413.5951562673827"/>
        <n v="204.81757666099426"/>
        <n v="1088.5147179434011"/>
        <n v="1542.4057451012366"/>
        <n v="1506.5504134596549"/>
        <n v="1759.0678160094985"/>
        <n v="1051.6888159395362"/>
        <n v="445.71855056857032"/>
        <n v="772.14124900190302"/>
        <n v="300.79488123308727"/>
        <n v="2589.2395143367562"/>
        <n v="65.637418914365426"/>
        <n v="1199.4044637035445"/>
        <n v="160.79518402596025"/>
        <n v="129.23005038851406"/>
        <n v="1765.3784376835895"/>
        <n v="910.19402242827266"/>
        <n v="1218.7449252290185"/>
        <n v="51.469467233795854"/>
        <n v="871.59032870091755"/>
        <n v="480.46069826716808"/>
        <n v="1423.5046099983895"/>
        <n v="878.18126203190275"/>
        <n v="1100.1188722280961"/>
        <n v="3524.0624619562554"/>
        <n v="2820.8148920588465"/>
        <n v="220.3903950288076"/>
        <n v="451.61129922583871"/>
        <n v="1040.2641016882997"/>
        <n v="1215.8673612993521"/>
        <n v="799.07193118080613"/>
        <n v="90.445651490064904"/>
        <n v="275.21810964532494"/>
        <n v="1271.2472838366405"/>
        <n v="587.13829131872728"/>
        <n v="263.85721177606371"/>
        <n v="1400.5726452896383"/>
        <n v="721.93853656770398"/>
        <n v="176.9938216159087"/>
        <n v="2134.459358213981"/>
        <n v="317.96248253651709"/>
        <n v="313.76969183958556"/>
        <n v="489.94570184949134"/>
        <n v="1213.6996165449971"/>
        <n v="2081.7120214871161"/>
        <n v="2101.1550831231743"/>
        <n v="1345.7993215817098"/>
        <n v="535.93003534319325"/>
        <n v="203.03983267940015"/>
        <n v="1083.1145434787252"/>
        <n v="687.67019125699221"/>
        <n v="1599.2206937160709"/>
        <n v="1811.843311619215"/>
        <n v="2109.4419187191893"/>
        <n v="303.59149061483743"/>
        <n v="94.483469416725043"/>
        <n v="519.73292956870921"/>
        <n v="2747.4245781543677"/>
        <n v="1015.6756026513708"/>
        <n v="986.50170888149341"/>
        <n v="2679.2910203182391"/>
        <n v="130.26792712272362"/>
        <n v="416.35053013056103"/>
        <n v="1452.4907595627951"/>
        <n v="908.62733420550535"/>
        <n v="231.92763176477905"/>
        <n v="476.37348807421984"/>
        <n v="1788.2292570485272"/>
        <n v="1488.2483945796207"/>
        <n v="1902.0851099434747"/>
        <n v="883.98705661422946"/>
        <n v="789.80171622814396"/>
        <n v="924.30359626366192"/>
        <n v="156.95395417494836"/>
        <n v="646.79232664877316"/>
        <n v="905.64298807909506"/>
        <n v="3256.6295504081472"/>
        <n v="286.67781478734548"/>
        <n v="334.88111619312485"/>
        <n v="360.01568575271614"/>
        <n v="1600.1524275565728"/>
        <n v="119.20010429886717"/>
        <n v="357.91401230181094"/>
        <n v="1471.8441383420084"/>
        <n v="1223.6376514619724"/>
        <n v="45.07349490037538"/>
        <n v="1130.2571750440727"/>
        <n v="317.09911819111039"/>
        <n v="1512.7348562337859"/>
        <n v="321.32780900915378"/>
        <n v="1292.2291093711351"/>
        <n v="620.60138575634551"/>
        <n v="469.70312210245515"/>
        <n v="421.13164299036015"/>
        <n v="1694.7082843225242"/>
        <n v="1569.3935230600803"/>
        <n v="452.61215528217406"/>
        <n v="663.301465461558"/>
        <n v="151.8200492966906"/>
        <n v="2478.3548246135824"/>
        <n v="3543.3122934298758"/>
        <n v="582.33508064537227"/>
        <n v="755.18233674746523"/>
        <n v="1290.9172507216188"/>
        <n v="1485.3752431806899"/>
        <n v="364.61967001167307"/>
        <n v="2538.2221875258465"/>
        <n v="898.14257784111101"/>
        <n v="102.06608159177644"/>
        <n v="3041.0059015554225"/>
        <n v="1916.2325767680081"/>
        <n v="1078.3505774910277"/>
        <n v="2061.2270046756935"/>
        <n v="63.24661263880774"/>
        <n v="1689.2472946303246"/>
        <n v="250.11137213128239"/>
        <n v="661.26004816142881"/>
        <n v="1539.2669315714552"/>
        <n v="117.02661804646624"/>
        <n v="289.2411606973285"/>
        <n v="380.55971781215004"/>
        <n v="295.34196083070361"/>
        <n v="229.65982379285452"/>
        <n v="445.10759416254615"/>
        <n v="875.84953008931927"/>
        <n v="434.94959846163226"/>
        <n v="395.92939940621699"/>
        <n v="579.0880120989184"/>
        <n v="226.71470488837846"/>
        <n v="196.69548440207552"/>
        <n v="752.61095475308218"/>
        <n v="367.96006059179405"/>
        <n v="198.28835527967775"/>
        <n v="1462.1296528472535"/>
        <n v="145.16177542406464"/>
        <n v="342.90337372521617"/>
        <n v="213.23744250326706"/>
        <n v="2418.5134226705113"/>
        <n v="140.66051601992166"/>
        <n v="213.17746794508145"/>
        <n v="1001.5174680612171"/>
        <n v="119.65503747736743"/>
        <n v="935.57415163008227"/>
        <n v="630.28599650409444"/>
        <n v="2089.1866403480026"/>
        <n v="577.53570641421209"/>
        <n v="762.11601191243017"/>
        <n v="144.69905257702388"/>
        <n v="937.56005423582405"/>
        <n v="161.14503963348966"/>
        <n v="368.18355246662617"/>
        <n v="1007.0545824760816"/>
        <n v="952.52775715227676"/>
        <n v="176.03556366948391"/>
        <n v="565.6476414456032"/>
        <n v="1297.5260327313129"/>
        <n v="298.41691411639704"/>
        <n v="1276.5138122035353"/>
        <n v="487.74806484122666"/>
        <n v="795.68920447983714"/>
        <n v="3445.6834955886834"/>
        <n v="2796.2680057454709"/>
        <n v="2041.3991289140622"/>
        <n v="67.839230801883986"/>
        <n v="1791.6927608085084"/>
        <n v="976.73316133111678"/>
        <n v="3154.7559624250712"/>
        <n v="2530.7038988298254"/>
        <n v="621.17539597792268"/>
        <n v="336.84488261085096"/>
        <n v="415.0640183535678"/>
        <n v="221.20720644677507"/>
        <n v="203.03655073875407"/>
        <n v="2960.5211026907418"/>
        <n v="2220.9406685958329"/>
        <n v="1273.1038886125298"/>
        <n v="64.368226699791904"/>
        <n v="84.465906223756789"/>
        <n v="139.7662805259389"/>
        <n v="1177.2865572839091"/>
        <n v="830.08205538704976"/>
        <n v="2109.6787647531182"/>
        <n v="449.60120551803811"/>
        <n v="1795.9480979148946"/>
        <n v="318.05321567580086"/>
        <n v="66.03555100042793"/>
        <n v="219.14026729856633"/>
        <n v="900.39243757467739"/>
        <n v="186.6907824015793"/>
        <n v="2702.2400892509504"/>
        <n v="1962.7046825219793"/>
        <n v="773.41328972142878"/>
        <n v="1043.5551571105609"/>
        <n v="3338.2375450418217"/>
        <n v="2499.8454801653011"/>
        <n v="423.78000761202748"/>
        <n v="483.06398773516992"/>
        <n v="1033.6555700431338"/>
        <n v="1142.2132632609198"/>
        <n v="1065.7834506676186"/>
        <n v="1375.7240294844503"/>
        <n v="355.19673812821947"/>
        <n v="379.45466303108475"/>
        <n v="475.92454530303621"/>
        <n v="667.60471607783211"/>
        <n v="1182.8560754046832"/>
        <n v="457.58239630842877"/>
        <n v="834.1774322195356"/>
        <n v="938.14772959168204"/>
        <n v="959.28228530675256"/>
        <n v="1428.8322691720605"/>
        <n v="186.08486819715537"/>
        <n v="566.57042142877344"/>
        <n v="443.28270304148418"/>
        <n v="2178.5980721134124"/>
        <n v="1780.8912926596436"/>
        <n v="1893.3784808190478"/>
        <n v="2016.9748125412859"/>
        <n v="923.26550370405346"/>
        <n v="1341.2345367283369"/>
        <n v="479.17307920326044"/>
        <n v="591.77166814018301"/>
        <n v="1331.3717259017903"/>
        <n v="1232.6777435942274"/>
        <n v="216.12767142307456"/>
        <n v="1315.6412103940024"/>
        <n v="540.57400681972251"/>
        <n v="469.00232120980127"/>
        <n v="3501.1167433682899"/>
        <n v="990.59022391771805"/>
        <n v="1139.0673614223274"/>
        <n v="302.72167087756355"/>
        <n v="376.51692773292973"/>
        <n v="1858.022095055032"/>
        <n v="957.00045669560359"/>
        <n v="1502.2685390526597"/>
        <n v="631.76928553715686"/>
        <n v="2178.9546589864854"/>
        <n v="3024.282078610061"/>
        <n v="905.08660374859471"/>
        <n v="3842.5795677990445"/>
        <n v="762.87054289729883"/>
        <n v="701.39314222076621"/>
        <n v="2012.7227663474396"/>
        <n v="341.16431444639875"/>
        <n v="1188.0472309068678"/>
        <n v="1070.6268612846413"/>
        <n v="1087.1239167083795"/>
        <n v="3704.4511477673441"/>
        <n v="1509.8837600818783"/>
        <n v="115.92609773007096"/>
        <n v="537.97688198774881"/>
        <n v="1946.3302290542686"/>
        <n v="168.28468249397162"/>
        <n v="614.82172156026138"/>
        <n v="237.73119508935852"/>
        <n v="565.55979665156633"/>
        <n v="509.38527904789868"/>
        <n v="1995.0633756332004"/>
        <n v="671.55572722853969"/>
        <n v="751.20365245480241"/>
        <n v="597.8898432473477"/>
        <n v="1641.9276661506935"/>
        <n v="64.966782352071121"/>
        <n v="636.99137260666203"/>
        <n v="44.500005115901722"/>
        <n v="763.38804671968091"/>
        <n v="3901.5437921353282"/>
        <n v="193.07621003850554"/>
        <n v="1404.5148626095645"/>
        <n v="990.21648009637124"/>
        <n v="434.87664676474515"/>
        <n v="1339.2564681363092"/>
        <n v="2042.6001759734152"/>
        <n v="2160.2786821522418"/>
        <n v="1089.9855266739439"/>
        <n v="1127.5201486680844"/>
        <n v="228.10923429231676"/>
        <n v="857.37125522643578"/>
        <n v="3540.6851840789468"/>
        <n v="932.16104427526432"/>
        <n v="637.41784449825559"/>
        <n v="1142.6556443354207"/>
        <n v="71.249711345593184"/>
        <n v="1761.1551289153758"/>
        <n v="366.04912130994217"/>
        <n v="2827.4740881402972"/>
        <n v="624.06238250786646"/>
        <n v="19.285598765428059"/>
        <n v="245.7835137722661"/>
        <n v="55.379006675563701"/>
        <n v="747.73810178576684"/>
        <n v="1240.8134843136675"/>
        <n v="1866.6395567482282"/>
        <n v="793.58120106119668"/>
        <n v="2321.7872705438854"/>
        <n v="1075.5546622881293"/>
        <n v="154.91737284167672"/>
        <n v="114.93183130765209"/>
        <n v="1056.9760707297198"/>
        <n v="2766.0700455082738"/>
        <n v="712.48896332557456"/>
        <n v="1853.146128488328"/>
        <n v="1695.6980873224786"/>
        <n v="197.07099737137383"/>
        <n v="2887.6127045939693"/>
        <n v="3284.4388786084983"/>
        <n v="475.976879604445"/>
        <n v="2019.8018610446629"/>
        <n v="1404.3650885020529"/>
        <n v="390.64734948466088"/>
        <n v="15.821646892780461"/>
        <n v="361.88759425656099"/>
        <n v="258.13231497594847"/>
        <n v="336.84736492681134"/>
        <n v="235.84046607957177"/>
        <n v="1653.7712501925419"/>
        <n v="993.49919466076153"/>
        <n v="628.56684924003059"/>
        <n v="1793.5289006856844"/>
        <n v="1990.4506623511732"/>
        <n v="3995.7436432708528"/>
        <n v="138.19523475637928"/>
        <n v="74.134956879858535"/>
        <n v="570.56516117409706"/>
        <n v="2839.4435877312685"/>
        <n v="839.04089443041858"/>
        <n v="729.24185017481454"/>
        <n v="430.18557975693113"/>
        <n v="426.44087733896316"/>
        <n v="519.23643335365614"/>
        <n v="2823.9238502433986"/>
        <n v="1066.1915839173207"/>
        <n v="585.75990039561577"/>
        <n v="523.89684582854102"/>
        <n v="843.16176285029053"/>
        <n v="3584.9124757260442"/>
        <n v="3117.2400593158054"/>
        <n v="153.33334270969107"/>
        <n v="1359.655218396726"/>
        <n v="174.38641566589789"/>
        <n v="172.87856892525843"/>
        <n v="1104.6999824748061"/>
        <n v="137.46425504830211"/>
        <n v="156.53019852071654"/>
        <n v="225.64986352876156"/>
        <n v="667.3503727860334"/>
        <n v="841.15576699021017"/>
        <n v="1045.386618055024"/>
        <n v="611.35179527875846"/>
        <n v="1441.2630641704757"/>
        <n v="282.41515710709382"/>
        <n v="637.89117885408598"/>
        <n v="923.05791230645741"/>
        <n v="385.8956271017106"/>
        <n v="685.72744553402208"/>
        <n v="1548.9315641548335"/>
        <n v="1707.7912671313013"/>
        <n v="2313.660248012553"/>
        <n v="1255.411772016864"/>
        <n v="1801.8976560273143"/>
        <n v="1488.2643804369193"/>
        <n v="73.736034168163641"/>
        <n v="3619.3942945190392"/>
        <n v="1021.8624047676275"/>
        <n v="203.00261253911106"/>
        <n v="346.60091542122137"/>
        <n v="1521.4319062045224"/>
        <n v="416.06851886395003"/>
        <n v="338.74273238418851"/>
        <n v="3893.1760748028332"/>
        <n v="225.46170863586556"/>
        <n v="92.050232811634416"/>
        <n v="2923.0203384899596"/>
        <n v="568.56132893034624"/>
        <n v="2593.8443800282762"/>
        <n v="666.61226616353031"/>
        <n v="649.9814631608732"/>
        <n v="1797.1446694462149"/>
        <n v="456.33056050172132"/>
        <n v="1909.0791953671733"/>
        <n v="1162.7261296988097"/>
        <n v="1182.701281268671"/>
        <n v="283.70442772222958"/>
        <n v="1447.1176571103845"/>
        <n v="587.23946621256709"/>
        <n v="493.84923272989613"/>
        <n v="2185.5533243055279"/>
        <n v="1042.2729782050233"/>
        <n v="371.10378831186341"/>
        <n v="463.41830589257142"/>
        <n v="1881.0391543574287"/>
        <n v="2725.0671315334562"/>
        <n v="1791.1124188512752"/>
        <n v="2256.1085145329334"/>
        <n v="1445.383997143706"/>
        <n v="451.12153886450733"/>
        <n v="540.95222820957451"/>
        <n v="403.48080696733172"/>
        <n v="3362.028404115536"/>
        <n v="1380.7372311862409"/>
        <n v="1426.735350804486"/>
        <n v="1891.909736918376"/>
        <n v="368.40892296728168"/>
        <n v="955.71833202604466"/>
        <n v="443.07693449501863"/>
        <n v="1340.0624399137641"/>
        <n v="108.45078659603764"/>
        <n v="48.906834774092104"/>
        <n v="3038.4031403594718"/>
        <n v="300.12276533194165"/>
        <n v="2508.1091324007448"/>
        <n v="477.61970081322158"/>
        <n v="297.62670260891247"/>
        <n v="1859.3150786817898"/>
        <n v="158.71044977158161"/>
        <n v="1004.9269316962796"/>
        <n v="875.27622797655704"/>
        <n v="656.04168576566826"/>
        <n v="3067.9622279365417"/>
        <n v="1244.5024506500829"/>
        <n v="708.07073304719347"/>
        <n v="2418.8402209626092"/>
        <n v="747.29652170526663"/>
        <n v="787.07824276046551"/>
        <n v="1621.0139677967932"/>
        <n v="224.1076885276413"/>
        <n v="1096.2915751007952"/>
        <n v="340.16101081763208"/>
        <n v="1679.9157543286772"/>
        <n v="1881.9255745230873"/>
        <n v="108.36984197587819"/>
        <n v="771.25534089178075"/>
        <n v="85.733129653942214"/>
        <n v="1159.5464544425627"/>
        <n v="748.54550743115692"/>
        <n v="655.50885797142325"/>
        <n v="631.44919858081278"/>
        <n v="1645.5993399526853"/>
        <n v="3084.4964260917386"/>
        <n v="457.84224383154412"/>
        <n v="77.130200551141343"/>
        <n v="2201.6484979377828"/>
        <n v="1847.7935782469399"/>
        <n v="290.24398495408821"/>
        <n v="1640.5037715384649"/>
        <n v="428.40079419455515"/>
        <n v="994.21456203636365"/>
        <n v="2101.8143499920602"/>
        <n v="208.47425528087231"/>
        <n v="620.7703228938442"/>
        <n v="97.724150397260786"/>
        <n v="2295.8270275967011"/>
        <n v="329.73398140761401"/>
        <n v="495.05776400126791"/>
        <n v="1255.5084127129792"/>
        <n v="1244.8673231982457"/>
        <n v="1096.2170431145732"/>
        <n v="1458.5414289586868"/>
        <n v="921.23572845960052"/>
        <n v="429.74731289312479"/>
        <n v="414.6479593911389"/>
        <n v="467.88502783296752"/>
        <n v="3273.4607718347602"/>
        <n v="1385.3409936739304"/>
        <n v="1140.9084311956665"/>
        <n v="1607.4765980152561"/>
        <n v="93.799235719220974"/>
        <n v="333.4388440359142"/>
        <n v="65.305973999460193"/>
        <n v="1516.8877852366713"/>
        <n v="1339.9380801806774"/>
        <n v="133.14659896466023"/>
        <n v="227.49716598377699"/>
        <n v="1089.0703893694163"/>
        <n v="375.60607147832849"/>
        <n v="1264.7334649366394"/>
        <n v="744.47131109554061"/>
        <n v="80.731318146040934"/>
        <n v="294.69664422927889"/>
        <n v="534.86431775987433"/>
        <n v="2812.8223925034777"/>
        <n v="1775.0552763791015"/>
        <n v="875.76396041435953"/>
        <n v="1220.4321546849426"/>
        <n v="2163.6118203223182"/>
        <n v="265.25545663869553"/>
        <n v="1172.1240967023762"/>
        <n v="59.146784740689469"/>
        <n v="320.65181810352442"/>
        <n v="410.03474179592058"/>
        <n v="940.90838852574643"/>
        <n v="3042.0038956808175"/>
        <n v="419.36044859444678"/>
        <n v="102.91956155058703"/>
        <n v="637.49913650743179"/>
        <n v="1726.3749246694128"/>
        <n v="471.62972708264033"/>
        <n v="1477.8488621324582"/>
        <n v="1824.0854251526273"/>
        <n v="3012.4371634536383"/>
        <n v="678.53504955606354"/>
        <n v="2144.1223949225673"/>
        <n v="2861.9148456926291"/>
        <n v="1232.9200938999406"/>
        <n v="600.18925624609938"/>
        <n v="596.81831715613691"/>
        <n v="185.08363658367998"/>
        <n v="1794.4339381136165"/>
        <n v="725.61960112489692"/>
        <n v="2066.0329911956478"/>
        <n v="3574.8652732581586"/>
        <n v="493.49464823450836"/>
        <n v="65.287316000593307"/>
        <n v="825.77905408933611"/>
        <n v="2625.1882475605316"/>
        <n v="2317.1778320207923"/>
        <n v="206.29343041273117"/>
        <n v="703.76718521867031"/>
        <n v="2473.8518529450644"/>
        <n v="402.38941481583498"/>
        <n v="83.081557915394626"/>
        <n v="690.9356309877827"/>
        <n v="71.009988464330277"/>
        <n v="51.059187448683375"/>
        <n v="1149.728764843089"/>
        <n v="179.5717281888827"/>
        <n v="284.73594720909148"/>
        <n v="416.41858463661868"/>
        <n v="1473.0440865677817"/>
        <n v="1032.5003991903679"/>
        <n v="78.709362550171619"/>
        <n v="1391.9918139002552"/>
        <n v="417.82527157007144"/>
        <n v="414.88900342490763"/>
        <n v="1834.2794167824857"/>
        <n v="431.01944578233798"/>
        <n v="482.34035467897559"/>
        <n v="914.51985486707804"/>
        <n v="554.72092547965326"/>
        <n v="2088.2406122914513"/>
        <n v="731.16924639909143"/>
        <n v="1357.5667635764421"/>
        <n v="107.45669094066383"/>
        <n v="2075.8875473125713"/>
        <n v="1526.511793145411"/>
        <n v="998.71627489234834"/>
        <n v="1540.2943980900843"/>
        <n v="134.79240760108618"/>
        <n v="1715.9040268590766"/>
        <n v="1265.7983802710257"/>
        <n v="62.27753630383576"/>
        <n v="663.1308745411485"/>
        <n v="1103.9938926020459"/>
        <n v="1052.9248287545427"/>
        <n v="664.25893222820321"/>
        <n v="1013.6458954738106"/>
        <n v="1583.7761180050315"/>
        <n v="515.54398986578701"/>
        <n v="3048.9513832553803"/>
        <n v="1461.8146512789392"/>
        <n v="2230.0876762690145"/>
        <n v="399.19389476831191"/>
        <n v="720.20810537655336"/>
        <n v="784.26595266950744"/>
        <n v="865.67007779204744"/>
        <n v="571.08417884820665"/>
        <n v="118.68215128993734"/>
        <n v="1209.5385638659986"/>
        <n v="371.25015319310734"/>
        <n v="1490.4303678459851"/>
        <n v="774.30208014178982"/>
        <n v="948.56781299648071"/>
        <n v="383.99411187558297"/>
        <n v="348.563379689616"/>
        <n v="1441.0601755297271"/>
        <n v="3357.3236791229283"/>
        <n v="1499.5545952849395"/>
        <n v="531.03149466914363"/>
        <n v="1503.5419706358559"/>
        <n v="702.29283155879534"/>
        <n v="2263.9006044062953"/>
        <n v="1041.8301552922574"/>
        <n v="355.60968657261765"/>
        <n v="1427.7909855851565"/>
        <n v="1245.9675732310632"/>
        <n v="75.333936926021892"/>
        <n v="1255.7783429853635"/>
        <n v="1983.4442197278308"/>
        <n v="23.928534356869669"/>
        <n v="1849.5178953020052"/>
        <n v="62.18622170576932"/>
        <n v="423.82444228742611"/>
        <n v="335.77929835529829"/>
        <n v="835.57737267342543"/>
        <n v="368.17740872951839"/>
        <n v="400.52710969825205"/>
        <n v="831.59758178682159"/>
        <n v="459.38312431375255"/>
        <n v="398.05334141874647"/>
        <n v="213.69013958263605"/>
        <n v="434.43317817832582"/>
        <n v="1213.9685365806636"/>
        <n v="329.31626877380302"/>
        <n v="2480.3657419406954"/>
        <n v="1294.7113733948265"/>
        <n v="83.416659782729141"/>
        <n v="2921.2621942489354"/>
        <n v="926.20522604803557"/>
        <n v="189.25155313763432"/>
        <n v="669.61048269152616"/>
        <n v="453.89208140284984"/>
        <n v="2616.2070963091801"/>
        <n v="434.62467659108114"/>
        <n v="1498.5668487950479"/>
        <n v="652.73315036604458"/>
        <n v="548.24926090124768"/>
        <n v="1615.9746944202161"/>
        <n v="387.87115258867647"/>
        <n v="2400.488192103106"/>
        <n v="866.80192925076244"/>
        <n v="1867.5308852516082"/>
        <n v="3611.5537790101671"/>
        <n v="1850.8797479618811"/>
        <n v="120.92863952784573"/>
        <n v="3489.9280051264482"/>
        <n v="406.42139639415359"/>
        <n v="3499.3756570956621"/>
        <n v="3069.1109519127549"/>
        <n v="1230.1211582089427"/>
        <n v="998.42347827698927"/>
        <n v="169.40085858402514"/>
        <n v="979.28425033699614"/>
        <n v="347.76365241148801"/>
        <n v="80.503093099233269"/>
        <n v="966.09218014269288"/>
        <n v="612.15770368847677"/>
        <n v="103.47582614775267"/>
        <n v="950.41163564231726"/>
        <n v="2059.1270887796104"/>
        <n v="950.77199122537672"/>
        <n v="2829.0589239362503"/>
        <n v="2115.5870780929126"/>
        <n v="81.145400524569794"/>
        <n v="268.52773645528896"/>
        <n v="3709.5182319608584"/>
        <n v="713.81166050999207"/>
        <n v="2270.4311077566194"/>
        <n v="307.26842434726052"/>
        <n v="118.41485413321192"/>
        <n v="1868.200082364606"/>
        <n v="309.62735559980877"/>
        <n v="174.51755844500792"/>
        <n v="1575.1466484541993"/>
        <n v="232.37655318130993"/>
        <n v="304.20979949140212"/>
        <n v="68.452085658414958"/>
        <n v="3742.2408955291858"/>
        <n v="120.64599284350838"/>
        <n v="1172.5537374369133"/>
        <n v="641.72790889018643"/>
        <n v="1112.1717236617294"/>
        <n v="922.13152595708709"/>
        <n v="495.26344610603292"/>
        <n v="1436.3771433736958"/>
        <n v="1247.0375414988089"/>
        <n v="1717.6558224188636"/>
        <n v="363.38085272274225"/>
        <n v="887.06411991210894"/>
        <n v="1486.0845048287554"/>
        <n v="3227.7569320628409"/>
        <n v="673.92044726813469"/>
        <n v="392.19597139779552"/>
        <n v="356.9760248097939"/>
        <n v="1497.8937476150888"/>
        <n v="1060.1044953549947"/>
        <n v="1516.1740171965107"/>
        <n v="2455.169973570728"/>
        <n v="1992.7045034139858"/>
        <n v="454.14310596314027"/>
        <n v="826.87121105431152"/>
        <n v="321.19681685442544"/>
        <n v="759.94145285708225"/>
        <n v="917.29250341014586"/>
        <n v="2346.660710899574"/>
        <n v="456.75702453604219"/>
        <n v="428.80787474502176"/>
        <n v="203.32007642136824"/>
        <n v="165.59173077085191"/>
        <n v="1588.2709150360765"/>
        <n v="429.729171061957"/>
        <n v="864.7958391738116"/>
        <n v="1104.4538897645468"/>
        <n v="203.93564358951244"/>
        <n v="354.79324503442956"/>
        <n v="645.97687006253636"/>
        <n v="479.38854380475595"/>
        <n v="328.78781906690671"/>
        <n v="194.19607025701222"/>
        <n v="43.650965952113701"/>
        <n v="1542.0061129856067"/>
        <n v="374.00011750219949"/>
        <n v="61.535479235187765"/>
        <n v="694.70056996127084"/>
        <n v="252.54709236316847"/>
        <n v="226.92767692770727"/>
        <n v="1081.0051249850653"/>
        <n v="2407.3594779493956"/>
        <n v="702.599593924131"/>
        <n v="823.63872012700597"/>
        <n v="662.80802623949717"/>
        <n v="134.39105854029643"/>
        <n v="109.64927888684808"/>
        <n v="473.91398390330778"/>
        <n v="1200.7771331526035"/>
        <n v="690.62557979508301"/>
        <n v="386.20924286147073"/>
        <n v="203.23008571587911"/>
        <n v="1137.9780475804255"/>
        <n v="1929.2613412099151"/>
        <n v="1373.5437852644627"/>
        <n v="1296.4032853486888"/>
        <n v="891.61530730918093"/>
        <n v="1131.8984286692223"/>
        <n v="3977.0096780521762"/>
        <n v="462.05449542293468"/>
        <n v="934.81512103486307"/>
        <n v="722.7340973143572"/>
        <n v="41.309131066119633"/>
        <n v="436.39687077158391"/>
        <n v="310.25457212684296"/>
        <n v="1210.8627729920254"/>
        <n v="915.30079881847337"/>
        <n v="214.6398694949001"/>
        <n v="574.63525604799349"/>
        <n v="23.457680778203454"/>
        <n v="1044.3491930247594"/>
        <n v="644.79597999740599"/>
        <n v="188.9805098872819"/>
        <n v="1376.1675924347348"/>
        <n v="461.4823409126945"/>
        <n v="116.01090887020816"/>
        <n v="902.93473233092527"/>
        <n v="501.57742785517303"/>
        <n v="3112.4945869558646"/>
        <n v="944.80025372516388"/>
        <n v="3941.5330141586073"/>
        <n v="1012.5198192498796"/>
        <n v="1122.1907638739538"/>
        <n v="1784.9488845763003"/>
        <n v="273.05350091606078"/>
        <n v="459.34711491036455"/>
        <n v="3324.7799464336263"/>
        <n v="1861.4102370921314"/>
        <n v="711.34194853477425"/>
        <n v="161.79221317800852"/>
        <n v="214.52616608455841"/>
        <n v="2318.8106412020106"/>
        <n v="78.732168673228585"/>
        <n v="2311.6437845523146"/>
        <n v="437.26912971101342"/>
        <n v="931.24998519665712"/>
        <n v="595.28580164173138"/>
        <n v="780.24476863110158"/>
        <n v="314.17106121602319"/>
        <n v="133.09138609540781"/>
        <n v="587.08849934649288"/>
        <n v="2265.0389953792701"/>
        <n v="1738.7160870569396"/>
        <n v="1031.1848701925742"/>
        <n v="2128.0734802271209"/>
        <n v="2871.910287508786"/>
        <n v="3270.5247005276769"/>
        <n v="1944.1151933009105"/>
        <n v="666.16908866545407"/>
        <n v="583.56009536798138"/>
        <n v="1131.6876784233436"/>
        <n v="190.22624506375226"/>
        <n v="2504.5882345348432"/>
        <n v="2004.6452901661432"/>
        <n v="2980.0380113145256"/>
        <n v="1965.6032748324847"/>
        <n v="1210.4922485327611"/>
        <n v="656.05346470218001"/>
        <n v="1196.4542257507594"/>
        <n v="498.86795131240893"/>
        <n v="83.289898910667588"/>
        <n v="283.22842297004343"/>
        <n v="1645.7205272930273"/>
        <n v="485.35782007392288"/>
        <n v="527.35088531604504"/>
        <n v="218.96573770346234"/>
        <n v="766.80146382630801"/>
        <n v="1039.2259310346396"/>
        <n v="508.03260160921599"/>
        <n v="2823.2779049646219"/>
        <n v="772.99578325503433"/>
        <n v="1324.7362501048656"/>
        <n v="419.71167735783229"/>
        <n v="827.71032204915912"/>
        <n v="779.45050599180934"/>
        <n v="532.79745164265216"/>
        <n v="953.56995370958873"/>
        <n v="2160.9020712391457"/>
        <n v="531.03155371990158"/>
        <n v="893.11156862581367"/>
        <n v="132.10960511513315"/>
        <n v="324.61563404411294"/>
        <n v="2843.2253523590148"/>
        <n v="2065.3555523793084"/>
        <n v="124.94119965318123"/>
        <n v="509.85219981193853"/>
        <n v="502.40458294589155"/>
        <n v="1296.1641795545977"/>
        <n v="850.58236007231312"/>
        <n v="2095.6547616368189"/>
        <n v="2598.7762093522697"/>
        <n v="1455.4961935549291"/>
        <n v="69.047486599414469"/>
        <n v="1864.6059256089472"/>
        <n v="793.48253087559874"/>
        <n v="1133.9234772804007"/>
        <n v="1810.9837912796581"/>
        <n v="994.99774795328142"/>
        <n v="698.99644363101982"/>
        <n v="1366.4208356099259"/>
        <n v="169.5113226491996"/>
        <n v="1788.6885245493979"/>
        <n v="2281.5252475537854"/>
        <n v="799.02326171571656"/>
        <n v="1076.6740238055795"/>
        <n v="3315.0186452831726"/>
        <n v="1261.9729415422157"/>
        <n v="1157.3758442648448"/>
        <n v="652.99797761265881"/>
        <n v="1642.1217267364043"/>
        <n v="539.46893332567538"/>
        <n v="905.51688706775883"/>
        <n v="663.56390136656773"/>
        <n v="1771.8802187054607"/>
        <n v="278.02543949049806"/>
        <n v="1022.7573293738093"/>
        <n v="186.57474178613819"/>
        <n v="3171.2424518471098"/>
        <n v="672.21063735879125"/>
        <n v="294.9141740299076"/>
        <n v="726.59461961366981"/>
        <n v="1567.4379995967595"/>
        <n v="1881.5644869378925"/>
        <n v="2233.0484348104087"/>
        <n v="263.62576721549658"/>
        <n v="241.91114845512467"/>
        <n v="396.90967926049024"/>
        <n v="1233.4900251008469"/>
        <n v="2856.5414865820558"/>
        <n v="1948.7379609071399"/>
        <n v="1115.6720500605261"/>
        <n v="3512.3838462869398"/>
        <n v="52.351849981420031"/>
        <n v="305.34340556606242"/>
        <n v="1791.8294222212121"/>
        <n v="1316.9072619262597"/>
        <n v="1740.7444208146294"/>
        <n v="1389.8011122009384"/>
        <n v="464.79536498249183"/>
        <n v="1704.0090947136182"/>
        <n v="213.05551158415506"/>
        <n v="2142.6813145726201"/>
        <n v="796.74731354268192"/>
        <n v="778.06318075653519"/>
        <n v="1270.0730124534564"/>
        <n v="1228.2516279474569"/>
        <n v="2135.7555247455098"/>
        <n v="583.82672459858827"/>
        <n v="982.43613418013467"/>
        <n v="2060.9047550680471"/>
        <n v="727.48803280585093"/>
        <n v="58.434487511413224"/>
        <n v="660.55067693357239"/>
        <n v="132.48236310772273"/>
        <n v="819.82932267288652"/>
        <n v="312.89105238246896"/>
        <n v="1583.2690487288858"/>
        <n v="1614.3278557352326"/>
        <n v="1345.7575964254868"/>
        <n v="171.14243029783026"/>
        <n v="934.01393765852708"/>
        <n v="376.75923519748892"/>
        <n v="533.5992602435258"/>
        <n v="108.11582033824348"/>
        <n v="1693.1134813138722"/>
        <n v="45.279339979549583"/>
        <n v="37.47242677594226"/>
        <n v="229.94204041416532"/>
        <n v="1444.0843092171929"/>
        <n v="1125.1659513581433"/>
        <n v="926.16561120220672"/>
        <n v="1418.9608813435957"/>
        <n v="412.00289577685112"/>
        <n v="1971.5860113237025"/>
        <n v="1435.8673451681286"/>
        <n v="605.7398917712344"/>
        <n v="1416.2605679733106"/>
        <n v="1676.4665051873769"/>
        <n v="1383.4510171715649"/>
        <n v="560.99876760784014"/>
        <n v="1868.5104852864226"/>
        <n v="1293.5743837278669"/>
        <n v="124.70409955054005"/>
        <n v="463.72705078619003"/>
        <n v="768.9614410497345"/>
        <n v="276.91149149142529"/>
        <n v="1001.278055514744"/>
        <n v="444.93388336675832"/>
        <n v="910.31087267449595"/>
        <n v="1835.9803134479932"/>
        <n v="1692.4452339368895"/>
        <n v="1211.2421143985093"/>
        <n v="397.65201599186014"/>
        <n v="981.68992552121688"/>
        <n v="427.51423705517925"/>
        <n v="392.9887459387694"/>
        <n v="1489.7070286192534"/>
        <n v="974.13915378027832"/>
        <n v="1243.505426386497"/>
        <n v="557.53160849467235"/>
        <n v="1898.0734209215136"/>
        <n v="750.05988814395903"/>
        <n v="256.86021087449546"/>
        <n v="2157.930247191503"/>
        <n v="2030.759387397118"/>
        <n v="1199.1481733273549"/>
        <n v="695.06262349099597"/>
        <n v="643.01023166932055"/>
        <n v="1834.0132208176315"/>
        <n v="498.54741079746196"/>
        <n v="825.19687894706101"/>
        <n v="3191.6397903547281"/>
        <n v="704.10184182512796"/>
        <n v="608.40226281862351"/>
        <n v="646.19835284837393"/>
        <n v="3033.0022980762865"/>
        <n v="2140.2645696355466"/>
        <n v="938.4273546829204"/>
        <n v="1084.2509696148852"/>
        <n v="627.78495431668978"/>
        <n v="165.65182298986906"/>
        <n v="867.82974259177593"/>
        <n v="1389.7461333483432"/>
        <n v="1084.7148176091282"/>
        <n v="86.065149574256111"/>
        <n v="379.51394758772091"/>
        <n v="634.11487274352214"/>
        <n v="495.16936678475815"/>
        <n v="170.39592233612984"/>
        <n v="1224.8427797065872"/>
        <n v="255.44094142706584"/>
        <n v="777.94532981334135"/>
        <n v="810.92567980238778"/>
        <n v="453.12471727814966"/>
        <n v="570.75015098101528"/>
        <n v="311.24256533217829"/>
        <n v="356.07706270901872"/>
        <n v="344.87389985650219"/>
        <n v="881.14128784481886"/>
        <n v="645.16369551063781"/>
        <n v="1244.4816336155104"/>
        <n v="1045.4928438497006"/>
        <n v="2839.6053436541297"/>
        <n v="1090.1788122858238"/>
        <n v="27.531922262185926"/>
        <n v="111.32409492399535"/>
        <n v="1560.3899014145568"/>
        <n v="1255.7633496818203"/>
        <n v="245.04889407628394"/>
        <n v="354.02527596697206"/>
        <n v="1041.1512899370359"/>
        <n v="1329.480400237537"/>
        <n v="3133.9659402996735"/>
        <n v="391.68846072175955"/>
        <n v="481.28533813914316"/>
        <n v="1595.80808559459"/>
        <n v="744.18210538081939"/>
        <n v="3071.2476765380757"/>
        <n v="1182.1284082029654"/>
        <n v="462.94441253074513"/>
        <n v="208.4076929515044"/>
        <n v="1128.457918308515"/>
        <n v="741.05416405753954"/>
        <n v="3093.7357946700909"/>
        <n v="632.48745397840048"/>
        <n v="372.68717022086963"/>
        <n v="91.967602951287674"/>
        <n v="1278.0259945661426"/>
        <n v="470.68113728471405"/>
        <n v="332.83175706912823"/>
        <n v="1303.7450689653001"/>
        <n v="123.05443281144512"/>
        <n v="1284.6533980944221"/>
        <n v="98.395457038897661"/>
        <n v="1150.5758098217143"/>
        <n v="1214.7205913825944"/>
        <n v="856.37640529532848"/>
        <n v="1442.2041016161691"/>
        <n v="1209.131218410394"/>
        <n v="492.88236787233399"/>
        <n v="912.11788188258834"/>
        <n v="2872.6831433053294"/>
        <n v="200.65463080627791"/>
        <n v="331.22520675476352"/>
        <n v="456.35164767485747"/>
        <n v="716.38177562705437"/>
        <n v="809.08148958450374"/>
        <n v="113.49372036506324"/>
        <n v="1338.5232092741157"/>
        <n v="528.34212465920643"/>
        <n v="95.520581724812928"/>
        <n v="235.40270595667147"/>
        <n v="610.75431709158431"/>
        <n v="1593.42333156072"/>
        <n v="864.57365295131729"/>
        <n v="1109.4273846465451"/>
        <n v="519.92751998902008"/>
        <n v="154.61035485985988"/>
        <n v="774.82614010624263"/>
        <n v="450.3334219723564"/>
        <n v="443.28746572944675"/>
        <n v="1054.3947775423112"/>
        <n v="235.23943956710835"/>
        <n v="1597.5871709448234"/>
        <n v="1402.9557130026101"/>
        <n v="212.36718451732278"/>
        <n v="3089.8954423954578"/>
        <n v="3225.7088456695205"/>
        <n v="3078.7123140755489"/>
        <n v="442.60494519081902"/>
        <n v="299.97466096202214"/>
        <n v="509.32217844414259"/>
        <n v="493.56154741016479"/>
        <n v="422.84719934254167"/>
        <n v="766.19624907229615"/>
        <n v="572.78161117758782"/>
        <n v="229.7108139506152"/>
        <n v="1838.1566265550198"/>
        <n v="1198.4456262608901"/>
        <n v="268.96579695396792"/>
        <n v="571.11047505226247"/>
        <n v="998.86185145279956"/>
        <n v="774.87373764152142"/>
        <n v="845.06786988974147"/>
        <n v="174.86338459682005"/>
        <n v="406.54882400678184"/>
        <n v="530.94672583549686"/>
        <n v="436.0480101089708"/>
        <n v="963.0791069279154"/>
        <n v="1075.5073213557125"/>
        <n v="547.685113876944"/>
        <n v="171.52946500916897"/>
        <n v="2647.1586605423049"/>
        <n v="1142.2527080064863"/>
        <n v="1658.5407990561237"/>
        <n v="1049.9742338411945"/>
        <n v="347.98700881565458"/>
        <n v="1004.4865523606381"/>
        <n v="1081.7863815211811"/>
        <n v="1140.8563690888025"/>
        <n v="467.51147892725953"/>
        <n v="2726.6248854271362"/>
        <n v="1021.4725486647644"/>
        <n v="148.12968626169277"/>
        <n v="1445.8598602920488"/>
        <n v="179.54073433866412"/>
        <n v="390.29074513981305"/>
        <n v="684.22259102271039"/>
        <n v="554.61404611455782"/>
        <n v="142.29880807406889"/>
        <n v="1035.1166808574533"/>
        <n v="951.22238821853364"/>
        <n v="1562.5939566351765"/>
        <n v="1266.5291550657964"/>
        <n v="679.32484508118671"/>
        <n v="662.06501748355686"/>
        <n v="221.20446841688451"/>
        <n v="1729.7568686425038"/>
        <n v="1354.0935335378422"/>
        <n v="1365.3370673715726"/>
        <n v="110.62799321059957"/>
        <n v="406.73188734285964"/>
        <n v="181.24859763111988"/>
        <n v="1599.0698963613017"/>
        <n v="152.85178771948546"/>
        <n v="1490.0554934027962"/>
        <n v="298.00589868851301"/>
        <n v="269.41678754510383"/>
        <n v="1464.7413320940257"/>
        <n v="1835.4294923017387"/>
        <n v="1105.7379640370882"/>
        <n v="893.05900558706264"/>
        <n v="2665.4322026471905"/>
        <n v="209.22495552935229"/>
        <n v="941.70870340526153"/>
        <n v="871.94583518361674"/>
        <n v="2022.6780649581613"/>
        <n v="651.72411191216327"/>
        <n v="372.99082754968191"/>
        <n v="891.33661868302238"/>
        <n v="1940.5786819213936"/>
        <n v="1370.0330191568623"/>
        <n v="1077.4469065120807"/>
        <n v="914.69723303965304"/>
        <n v="2101.7568405903144"/>
        <n v="1380.3637235204151"/>
        <n v="155.63844208430737"/>
        <n v="1285.8025746503745"/>
        <n v="2122.0880568856505"/>
        <n v="2378.2683075958803"/>
        <n v="171.63925041001337"/>
        <n v="1780.7230857934705"/>
        <n v="2161.8731072513046"/>
        <n v="1487.0843007757317"/>
        <n v="441.95840332600307"/>
        <n v="1006.5325567021146"/>
        <n v="1441.7992708985548"/>
        <n v="102.64677811143983"/>
        <n v="249.6958256604978"/>
        <n v="1248.1608081319253"/>
        <n v="833.60358229215274"/>
        <n v="826.2381114891474"/>
        <n v="338.37635292687236"/>
        <n v="1539.091336440843"/>
        <n v="1906.3817084879547"/>
        <n v="1318.0552942034362"/>
        <n v="336.07777305893171"/>
        <n v="1802.3567136310526"/>
        <n v="1036.5477412682044"/>
        <n v="318.8868288966475"/>
        <n v="255.02260399419407"/>
        <n v="978.09897632485422"/>
        <n v="552.44681158794913"/>
        <n v="385.48328438597048"/>
        <n v="1409.3390715527369"/>
        <n v="2056.2409370416162"/>
        <n v="153.94054911300128"/>
        <n v="2074.6116800502941"/>
        <n v="756.4125733915007"/>
        <n v="694.67371570291243"/>
        <n v="1129.2758816359594"/>
        <n v="1410.7289160063999"/>
        <n v="410.82987903511849"/>
        <n v="280.32614229893807"/>
        <n v="1289.2032236638524"/>
        <n v="1173.9313769932671"/>
        <n v="630.79094611105313"/>
        <n v="861.24280894928268"/>
        <n v="449.22040004953749"/>
        <n v="887.44420068709542"/>
        <n v="471.60578693218889"/>
        <n v="477.57085794098703"/>
        <n v="2252.2992031025974"/>
        <n v="626.68851534261773"/>
        <n v="373.03718653936556"/>
        <n v="370.70346401719968"/>
        <n v="73.651862652757472"/>
        <n v="491.20252311907012"/>
        <n v="2382.0235798871208"/>
        <n v="551.37306864673167"/>
        <n v="672.53760266234337"/>
        <n v="1850.8463393933266"/>
        <n v="573.97985855006777"/>
        <n v="203.95412684302906"/>
        <n v="249.56377554548243"/>
        <n v="994.43384505998517"/>
        <n v="1123.8019355670995"/>
        <n v="2016.6027964462444"/>
        <n v="80.905975722000377"/>
        <n v="944.33940258499558"/>
        <n v="1296.6201289180144"/>
        <n v="65.740174228727781"/>
        <n v="1731.3846483217317"/>
        <n v="1256.7958754740866"/>
        <n v="457.37024894902066"/>
        <n v="1616.7701741727387"/>
        <n v="1583.1285269905911"/>
        <n v="1104.4907553086202"/>
        <n v="824.43575438144899"/>
        <n v="524.6813357541796"/>
        <n v="1027.5267136892162"/>
        <n v="656.91192234605455"/>
        <n v="368.40807406147832"/>
        <n v="797.93565947879404"/>
        <n v="502.70172526136514"/>
        <n v="1975.8640263870532"/>
        <n v="1250.441652998579"/>
        <n v="476.29877480347108"/>
        <n v="317.70564520769324"/>
        <n v="437.16815589087668"/>
        <n v="1812.0585954686173"/>
        <n v="1407.0226530411198"/>
        <n v="148.58411322807905"/>
        <n v="219.59277137081497"/>
        <n v="140.16719670860601"/>
        <n v="1511.3682149076226"/>
        <n v="880.26269011347119"/>
        <n v="485.89125781240386"/>
        <n v="63.294113515249869"/>
        <n v="301.04114784245479"/>
        <n v="2925.8725089102436"/>
        <n v="180.51000319360699"/>
        <n v="788.28111784934379"/>
        <n v="1091.6490223506312"/>
        <n v="1389.2723870008747"/>
        <n v="112.63176052801313"/>
        <n v="212.31808404004201"/>
        <n v="326.01903724215674"/>
        <n v="119.26392030874442"/>
        <n v="1566.0490204388354"/>
        <n v="129.34930606358631"/>
        <n v="249.74662694743569"/>
        <n v="1716.4587919047808"/>
        <n v="1281.4545856495902"/>
        <n v="723.39129929864953"/>
        <n v="237.44425120733587"/>
        <n v="2088.3041196442796"/>
        <n v="1455.6742857871318"/>
        <n v="1344.9966516136533"/>
        <n v="215.80758357886725"/>
        <n v="600.60668820297747"/>
        <n v="268.50652985810564"/>
        <n v="673.14090200900171"/>
        <n v="959.52230918666612"/>
        <n v="1727.576397281103"/>
        <n v="1121.4777356038858"/>
        <n v="607.03384922036173"/>
        <n v="1433.7037620000772"/>
        <n v="1252.6698760254171"/>
        <n v="1303.4617002166144"/>
        <n v="1479.4146168099121"/>
        <n v="136.64435043103819"/>
        <n v="1755.0798649879564"/>
        <n v="1761.2724686945676"/>
        <n v="1219.7752278847504"/>
        <n v="1326.0527079865105"/>
        <n v="3550.0557665091378"/>
        <n v="325.23602659135668"/>
        <n v="494.8591461504887"/>
        <n v="2527.9503663777182"/>
        <n v="2209.4776114674746"/>
        <n v="356.39288746665005"/>
        <n v="819.80805714240216"/>
        <n v="450.25316394986265"/>
        <n v="355.89253961564106"/>
        <n v="1200.8833096907576"/>
        <n v="1659.7437408244391"/>
        <n v="582.19759031480055"/>
        <n v="944.59494740446064"/>
        <n v="237.48064116144585"/>
        <n v="529.05743875094788" u="1"/>
        <n v="571.60193536384645" u="1"/>
        <n v="1389.6339916251441" u="1"/>
        <n v="2549.8347144750205" u="1"/>
        <n v="685.82351043967435" u="1"/>
        <n v="1999.7401590716022" u="1"/>
        <n v="543.57871687604165" u="1"/>
        <n v="350.89059069498592" u="1"/>
        <n v="628.20765791878102" u="1"/>
        <n v="133.71077546560366" u="1"/>
        <n v="616.63429887149312" u="1"/>
        <n v="2038.3950604632507" u="1"/>
        <n v="229.57503424899537" u="1"/>
        <n v="1145.8520068125833" u="1"/>
        <n v="86.935121388304239" u="1"/>
        <n v="1272.8344330886996" u="1"/>
        <n v="1258.431579053929" u="1"/>
        <n v="1039.2526159239455" u="1"/>
        <n v="779.01626391122477" u="1"/>
        <n v="1367.4122739080879" u="1"/>
        <n v="369.08657635259863" u="1"/>
        <n v="1151.6675822706989" u="1"/>
        <n v="467.11739014279715" u="1"/>
        <n v="1220.3228034497843" u="1"/>
        <n v="458.99884279616771" u="1"/>
        <n v="130.63643714655259" u="1"/>
        <n v="527.88901704905254" u="1"/>
        <n v="598.23065594699517" u="1"/>
        <n v="1732.9163287270135" u="1"/>
        <n v="1217.9440175290626" u="1"/>
        <n v="417.44389384781249" u="1"/>
        <n v="255.82199605264611" u="1"/>
        <n v="446.74737707026429" u="1"/>
        <n v="381.04155063854523" u="1"/>
        <n v="555.43125377925855" u="1"/>
        <n v="1672.589109442795" u="1"/>
        <n v="387.01208021085841" u="1"/>
        <n v="182.37277758775244" u="1"/>
        <n v="1294.1824587187184" u="1"/>
        <n v="2313.8880125338947" u="1"/>
        <n v="918.8863382942767" u="1"/>
        <n v="935.25438513773031" u="1"/>
        <n v="1936.2245084480712" u="1"/>
        <n v="241.8971387106242" u="1"/>
        <n v="861.42883985025696" u="1"/>
        <n v="387.28292527320809" u="1"/>
        <n v="97.067108778721703" u="1"/>
        <n v="70.933828169429518" u="1"/>
        <n v="649.13700800954302" u="1"/>
        <n v="2388.4094261208679" u="1"/>
        <n v="762.83418018613384" u="1"/>
        <n v="671.71348079503844" u="1"/>
        <n v="69.907698484738248" u="1"/>
        <n v="1136.0631329625903" u="1"/>
        <n v="537.00316118799913" u="1"/>
        <n v="329.92347195599467" u="1"/>
        <n v="81.417889627697193" u="1"/>
        <n v="1876.5319479518776" u="1"/>
        <n v="854.37180917979174" u="1"/>
        <n v="945.95425521832601" u="1"/>
        <n v="1718.0056512645629" u="1"/>
        <n v="688.88617208245751" u="1"/>
        <n v="250.60851469229289" u="1"/>
        <n v="1185.5800561393012" u="1"/>
        <n v="210.67315579193044" u="1"/>
        <n v="419.49278312303329" u="1"/>
        <n v="2181.6552540385264" u="1"/>
        <n v="2317.8406239600586" u="1"/>
        <n v="1201.6416129720005" u="1"/>
        <n v="458.15983553594111" u="1"/>
        <n v="775.19266120743964" u="1"/>
        <n v="806.13148808388803" u="1"/>
        <n v="1722.643838883741" u="1"/>
        <n v="178.83840400114065" u="1"/>
        <n v="2000.419361263517" u="1"/>
        <n v="33.608484403713675" u="1"/>
        <n v="1081.9327508899835" u="1"/>
        <n v="547.797951197266" u="1"/>
        <n v="1374.8794653416201" u="1"/>
        <n v="353.13958541258546" u="1"/>
        <n v="835.32423834051883" u="1"/>
        <n v="1011.8332456958613" u="1"/>
        <n v="193.29482585346167" u="1"/>
        <n v="1446.8983384232893" u="1"/>
        <n v="1119.7367322424511" u="1"/>
        <n v="1987.4417255222759" u="1"/>
        <n v="891.3259110701938" u="1"/>
        <n v="3823.9654674625435" u="1"/>
        <n v="916.21631596169391" u="1"/>
        <n v="82.097040248188961" u="1"/>
        <n v="107.55338092240544" u="1"/>
        <n v="1529.4409102519076" u="1"/>
        <n v="1875.8828918188094" u="1"/>
        <n v="980.8203828005071" u="1"/>
        <n v="1846.9436721177956" u="1"/>
        <n v="975.47300382917524" u="1"/>
        <n v="891.17049803896555" u="1"/>
        <n v="140.93764405523382" u="1"/>
        <n v="345.35220167712544" u="1"/>
        <n v="153.30121986754747" u="1"/>
        <n v="236.60613697775429" u="1"/>
        <n v="3527.3380257515178" u="1"/>
        <n v="940.94009229378275" u="1"/>
        <n v="98.752903686590486" u="1"/>
        <n v="1468.745302864756" u="1"/>
        <n v="480.10781183401031" u="1"/>
        <n v="675.90812676011979" u="1"/>
        <n v="399.74663495865099" u="1"/>
        <n v="526.51123624248248" u="1"/>
        <n v="403.60972406313215" u="1"/>
        <n v="709.5770747354461" u="1"/>
        <n v="1322.7833543515374" u="1"/>
        <n v="343.46534432450756" u="1"/>
        <n v="85.220469570347433" u="1"/>
        <n v="193.1377253726267" u="1"/>
        <n v="392.72524561275151" u="1"/>
        <n v="315.48519485110523" u="1"/>
        <n v="327.37127998733308" u="1"/>
        <n v="629.46933406052506" u="1"/>
        <n v="3496.8354871191364" u="1"/>
        <n v="1286.3321530039145" u="1"/>
        <n v="1800.5181257469201" u="1"/>
        <n v="572.98230290605227" u="1"/>
        <n v="2112.5751833350505" u="1"/>
        <n v="25.144161944009664" u="1"/>
        <n v="2804.4943241694482" u="1"/>
        <n v="51.246663365502684" u="1"/>
        <n v="246.24152652336386" u="1"/>
        <n v="1463.7442235748465" u="1"/>
        <n v="280.24210787641766" u="1"/>
        <n v="746.03994740786345" u="1"/>
        <n v="742.31089384801157" u="1"/>
        <n v="1238.6113510116948" u="1"/>
        <n v="2756.5560011803673" u="1"/>
        <n v="335.2239264380803" u="1"/>
        <n v="950.32438304497589" u="1"/>
        <n v="426.48656760867993" u="1"/>
        <n v="623.77136842015489" u="1"/>
        <n v="1109.1201612670168" u="1"/>
        <n v="3066.9807493029202" u="1"/>
        <n v="1557.4286008372428" u="1"/>
        <n v="1350.2022887173562" u="1"/>
        <n v="3507.3488028459929" u="1"/>
        <n v="1263.1833164130919" u="1"/>
        <n v="3800.8763278325669" u="1"/>
        <n v="1333.2368173513346" u="1"/>
        <n v="171.79602856996101" u="1"/>
        <n v="1100.6199640401958" u="1"/>
        <n v="1977.6351128321535" u="1"/>
        <n v="3048.325673363513" u="1"/>
        <n v="701.22658513144177" u="1"/>
        <n v="550.55962316315004" u="1"/>
        <n v="3476.3025341232287" u="1"/>
        <n v="490.23792185641423" u="1"/>
        <n v="1210.6871763871709" u="1"/>
        <n v="2259.1420896148879" u="1"/>
        <n v="98.623851987999345" u="1"/>
        <n v="341.59497784314107" u="1"/>
        <n v="1583.767173845072" u="1"/>
        <n v="158.59102766649045" u="1"/>
        <n v="86.358587522098318" u="1"/>
        <n v="134.66044055504292" u="1"/>
        <n v="3733.9866834113545" u="1"/>
        <n v="2267.2235537261008" u="1"/>
        <n v="324.86217837196898" u="1"/>
        <n v="570.86068958276223" u="1"/>
        <n v="350.05838959596088" u="1"/>
        <n v="1491.9574323262814" u="1"/>
        <n v="617.78241706239999" u="1"/>
        <n v="1379.8601662422084" u="1"/>
        <n v="1180.8582501375345" u="1"/>
        <n v="2141.0291863632533" u="1"/>
        <n v="1115.9928160742625" u="1"/>
        <n v="502.34060166389668" u="1"/>
        <n v="718.87622221965069" u="1"/>
        <n v="1348.0913216841213" u="1"/>
        <n v="57.645682182656905" u="1"/>
        <n v="89.465428353157279" u="1"/>
        <n v="484.47696822056179" u="1"/>
        <n v="353.77536611263508" u="1"/>
        <n v="1024.530128151071" u="1"/>
        <n v="429.25673582083084" u="1"/>
        <n v="1095.3814005414363" u="1"/>
        <n v="146.86191828865154" u="1"/>
        <n v="115.53225389576906" u="1"/>
        <n v="1135.2474779715064" u="1"/>
        <n v="1651.893081677511" u="1"/>
        <n v="80.979269332287657" u="1"/>
        <n v="61.838484957400375" u="1"/>
        <n v="444.96278975351379" u="1"/>
        <n v="471.59156927714434" u="1"/>
        <n v="342.99859888774944" u="1"/>
        <n v="320.43841856265237" u="1"/>
        <n v="2445.2844246319155" u="1"/>
        <n v="530.59075692829072" u="1"/>
        <n v="702.92961606492611" u="1"/>
        <n v="556.33284373125912" u="1"/>
        <n v="1722.4844140858127" u="1"/>
        <n v="52.313113451137298" u="1"/>
        <n v="1013.4963502526415" u="1"/>
        <n v="92.366886955050276" u="1"/>
        <n v="214.61225877411147" u="1"/>
        <n v="1145.1829893662989" u="1"/>
        <n v="842.57803191442667" u="1"/>
        <n v="1893.7334560367401" u="1"/>
        <n v="1502.9273000774347" u="1"/>
        <n v="417.75809595161269" u="1"/>
        <n v="1379.7020223247107" u="1"/>
        <n v="448.30598090905835" u="1"/>
        <n v="1285.5001910288634" u="1"/>
        <n v="1929.6300584529729" u="1"/>
        <n v="1976.3576306058105" u="1"/>
        <n v="1411.6238119836398" u="1"/>
        <n v="1048.7052903566521" u="1"/>
        <n v="1964.5258651540119" u="1"/>
        <n v="2850.4471054226956" u="1"/>
        <n v="1023.6848248776406" u="1"/>
        <n v="1167.4735190904762" u="1"/>
        <n v="302.0722333710047" u="1"/>
        <n v="411.88755391593173" u="1"/>
        <n v="758.52166938199798" u="1"/>
        <n v="501.80746596672248" u="1"/>
        <n v="510.90783059408926" u="1"/>
        <n v="70.439912222157034" u="1"/>
        <n v="224.89011663714305" u="1"/>
        <n v="253.8523862536708" u="1"/>
        <n v="1779.8167701427385" u="1"/>
        <n v="1335.1211562302401" u="1"/>
        <n v="974.68886053566541" u="1"/>
        <n v="512.94074149124458" u="1"/>
        <n v="251.30700816915424" u="1"/>
        <n v="1733.900122462768" u="1"/>
        <n v="837.93536799766207" u="1"/>
        <n v="173.96495264112613" u="1"/>
        <n v="352.25192945986453" u="1"/>
        <n v="1327.1140486149504" u="1"/>
        <n v="825.48831851557111" u="1"/>
        <n v="963.99695981247078" u="1"/>
        <n v="765.97314291781208" u="1"/>
        <n v="187.24020619072431" u="1"/>
        <n v="78.017757686753271" u="1"/>
        <n v="969.10076921928055" u="1"/>
        <n v="1772.4791344596294" u="1"/>
        <n v="451.13644767013943" u="1"/>
        <n v="676.4869420485652" u="1"/>
        <n v="1502.7929175047616" u="1"/>
        <n v="1122.2631460204507" u="1"/>
        <n v="847.15143218790843" u="1"/>
        <n v="2007.365471346377" u="1"/>
        <n v="476.52151130845937" u="1"/>
        <n v="2113.1571054370324" u="1"/>
        <n v="985.83458882480579" u="1"/>
        <n v="312.02479361258116" u="1"/>
        <n v="425.07798888728371" u="1"/>
        <n v="173.92283267986409" u="1"/>
        <n v="1053.2251030898331" u="1"/>
        <n v="3395.8898663565192" u="1"/>
        <n v="296.78192252368893" u="1"/>
        <n v="3610.3364966514177" u="1"/>
        <n v="2154.3894633065966" u="1"/>
        <n v="1262.1871444124063" u="1"/>
        <n v="1322.5204379183569" u="1"/>
        <n v="2368.382709405882" u="1"/>
        <n v="18.93993793311467" u="1"/>
        <n v="1155.1891057081591" u="1"/>
        <n v="819.67285811117938" u="1"/>
        <n v="1628.7323662848657" u="1"/>
        <n v="1081.8813434412659" u="1"/>
        <n v="120.21632859020981" u="1"/>
        <n v="812.49553133754273" u="1"/>
        <n v="60.330450641884184" u="1"/>
        <n v="793.48953654854699" u="1"/>
        <n v="1299.3926629020687" u="1"/>
        <n v="1837.5944961360044" u="1"/>
        <n v="1059.0359918537526" u="1"/>
        <n v="1728.3789038523037" u="1"/>
        <n v="179.26043356685594" u="1"/>
        <n v="152.34058501694295" u="1"/>
        <n v="373.59254582245654" u="1"/>
        <n v="504.21241430817298" u="1"/>
        <n v="281.22974635866785" u="1"/>
        <n v="242.88445987817519" u="1"/>
        <n v="3289.273946660343" u="1"/>
        <n v="1660.9338670955733" u="1"/>
        <n v="2066.3175811318752" u="1"/>
        <n v="2261.0485072398451" u="1"/>
        <n v="3586.7918416681741" u="1"/>
        <n v="3874.8593531086021" u="1"/>
        <n v="728.5426634275409" u="1"/>
        <n v="2005.8311150752465" u="1"/>
        <n v="392.28970138917964" u="1"/>
        <n v="163.18143168737012" u="1"/>
        <n v="363.85847597969257" u="1"/>
        <n v="941.74845277531904" u="1"/>
        <n v="1078.6406250577461" u="1"/>
        <n v="1506.540290047983" u="1"/>
        <n v="1101.9174247647372" u="1"/>
        <n v="128.06444974477122" u="1"/>
        <n v="503.51265995943686" u="1"/>
        <n v="1015.2012886496806" u="1"/>
        <n v="161.91161507031561" u="1"/>
        <n v="132.20568388981917" u="1"/>
        <n v="449.68177675733335" u="1"/>
        <n v="621.57344070233228" u="1"/>
        <n v="27.14804400612887" u="1"/>
        <n v="274.56349394611925" u="1"/>
        <n v="386.22423522445979" u="1"/>
        <n v="493.73272287716281" u="1"/>
        <n v="235.04335363881279" u="1"/>
        <n v="447.59142692256592" u="1"/>
        <n v="874.27679951996777" u="1"/>
        <n v="1300.3210890328289" u="1"/>
        <n v="874.30876277990978" u="1"/>
        <n v="318.5578332332995" u="1"/>
        <n v="866.16426047879895" u="1"/>
        <n v="467.82729070501239" u="1"/>
        <n v="178.19386878066936" u="1"/>
        <n v="2555.9480996538168" u="1"/>
        <n v="1073.3292135367064" u="1"/>
        <n v="1793.0772283587823" u="1"/>
        <n v="398.39403886942051" u="1"/>
        <n v="299.42964285527023" u="1"/>
        <n v="209.80864302880005" u="1"/>
        <n v="989.59520803835949" u="1"/>
        <n v="594.34820232535526" u="1"/>
        <n v="30.60368062710242" u="1"/>
        <n v="359.907288254268" u="1"/>
        <n v="953.60194473313049" u="1"/>
        <n v="1068.2999460839774" u="1"/>
        <n v="1379.789374936558" u="1"/>
        <n v="251.92434041839942" u="1"/>
        <n v="1043.708143988463" u="1"/>
        <n v="2214.9001929840269" u="1"/>
        <n v="840.63468980482844" u="1"/>
        <n v="2102.0079931363348" u="1"/>
        <n v="213.88192625507273" u="1"/>
        <n v="563.28902115030758" u="1"/>
        <n v="1488.9975215506156" u="1"/>
        <n v="999.45198393044222" u="1"/>
        <n v="1166.7218756827158" u="1"/>
        <n v="525.35574692182445" u="1"/>
        <n v="131.97143025875397" u="1"/>
        <n v="707.84293322829581" u="1"/>
        <n v="3460.7143822101093" u="1"/>
        <n v="150.60767463281906" u="1"/>
        <n v="1359.5302350849497" u="1"/>
        <n v="623.4515167367872" u="1"/>
        <n v="2346.5026022051197" u="1"/>
        <n v="2339.7351710469984" u="1"/>
        <n v="211.14399188998948" u="1"/>
        <n v="733.34438171689885" u="1"/>
        <n v="405.19908101640266" u="1"/>
        <n v="567.09516534484112" u="1"/>
        <n v="356.8423936547776" u="1"/>
        <n v="81.729265159761368" u="1"/>
        <n v="473.68686762528711" u="1"/>
        <n v="458.82883277752694" u="1"/>
        <n v="296.47466435235049" u="1"/>
        <n v="95.338663159011702" u="1"/>
        <n v="414.41540490271717" u="1"/>
        <n v="439.04661022250144" u="1"/>
        <n v="946.8216509612646" u="1"/>
        <n v="779.28966275742232" u="1"/>
        <n v="581.15112503964713" u="1"/>
        <n v="352.37579936917194" u="1"/>
        <n v="446.38249493602751" u="1"/>
        <n v="1337.6646681589957" u="1"/>
        <n v="183.46259941774386" u="1"/>
        <n v="1156.0166268904484" u="1"/>
        <n v="372.22960370148729" u="1"/>
        <n v="2138.3551805570328" u="1"/>
        <n v="264.06363244782131" u="1"/>
        <n v="483.06246949456812" u="1"/>
        <n v="954.08979570585439" u="1"/>
        <n v="35.301130859961567" u="1"/>
        <n v="564.0037914575388" u="1"/>
        <n v="604.0631575780202" u="1"/>
        <n v="755.05271005291536" u="1"/>
        <n v="1068.7674042205172" u="1"/>
        <n v="847.52001958386677" u="1"/>
        <n v="2750.9415310604572" u="1"/>
        <n v="63.584967724522897" u="1"/>
        <n v="2302.6466292691534" u="1"/>
        <n v="360.26765531092872" u="1"/>
        <n v="1361.8833534870485" u="1"/>
        <n v="99.909201496398509" u="1"/>
        <n v="1547.4594018879038" u="1"/>
        <n v="1516.9926998379353" u="1"/>
        <n v="389.46575715475763" u="1"/>
        <n v="1218.8331034612463" u="1"/>
        <n v="2569.9196687718108" u="1"/>
        <n v="1105.2215309625913" u="1"/>
        <n v="1188.1730946665398" u="1"/>
        <n v="999.81742654348636" u="1"/>
        <n v="642.77262703173255" u="1"/>
        <n v="1065.3584551890951" u="1"/>
        <n v="3715.6587339019184" u="1"/>
        <n v="244.81993154666972" u="1"/>
        <n v="505.17341995243783" u="1"/>
        <n v="709.54162696536469" u="1"/>
        <n v="1603.8122635987763" u="1"/>
        <n v="169.46226322598918" u="1"/>
        <n v="1414.3734416525965" u="1"/>
        <n v="101.96155729002751" u="1"/>
        <n v="498.13880549116459" u="1"/>
        <n v="1186.362090344209" u="1"/>
        <n v="567.3253801201995" u="1"/>
        <n v="551.93596444945297" u="1"/>
        <n v="49.664254411005793" u="1"/>
        <n v="723.35008589180472" u="1"/>
        <n v="100.2517830098457" u="1"/>
        <n v="333.37319894397302" u="1"/>
        <n v="363.28341735912767" u="1"/>
        <n v="322.61629500775592" u="1"/>
        <n v="1104.4688512218836" u="1"/>
        <n v="589.59372024003937" u="1"/>
        <n v="820.17378538459161" u="1"/>
        <n v="2635.2863993937549" u="1"/>
        <n v="2818.2700619957463" u="1"/>
        <n v="723.14329405465344" u="1"/>
        <n v="1500.6629978565747" u="1"/>
        <n v="1238.5118364875391" u="1"/>
        <n v="2143.8802164961771" u="1"/>
        <n v="1736.4766790333201" u="1"/>
        <n v="1454.7708870721087" u="1"/>
        <n v="556.14442961632835" u="1"/>
        <n v="1365.6802892672681" u="1"/>
        <n v="1348.0254529573695" u="1"/>
        <n v="1075.1571597608315" u="1"/>
        <n v="689.50112649055166" u="1"/>
        <n v="968.22435054268055" u="1"/>
        <n v="1245.0715716116194" u="1"/>
        <n v="499.96123355095875" u="1"/>
        <n v="395.31697609968097" u="1"/>
        <n v="1498.2414618225291" u="1"/>
        <n v="3580.7802277150518" u="1"/>
        <n v="538.31412239494261" u="1"/>
        <n v="2583.6369303166894" u="1"/>
        <n v="160.19307284308206" u="1"/>
        <n v="194.89790217479901" u="1"/>
        <n v="576.72624957751589" u="1"/>
        <n v="877.87131999140956" u="1"/>
        <n v="879.38464105330445" u="1"/>
        <n v="2150.8950085077527" u="1"/>
        <n v="737.24453663216036" u="1"/>
        <n v="3459.8382554776726" u="1"/>
        <n v="1460.4643301733011" u="1"/>
        <n v="2016.0474359967639" u="1"/>
        <n v="1643.6724635331323" u="1"/>
        <n v="602.60619090342573" u="1"/>
        <n v="400.12333170865497" u="1"/>
        <n v="2634.7105670878559" u="1"/>
        <n v="556.84516894236674" u="1"/>
        <n v="1551.4155945959637" u="1"/>
        <n v="477.36437283581819" u="1"/>
        <n v="423.43296558064878" u="1"/>
        <n v="1267.6350280219558" u="1"/>
        <n v="1339.5458351944017" u="1"/>
        <n v="577.49184692878805" u="1"/>
        <n v="1589.2539690140904" u="1"/>
        <n v="359.45587161709415" u="1"/>
        <n v="51.968635468704967" u="1"/>
        <n v="107.44327882987204" u="1"/>
        <n v="251.57107209107622" u="1"/>
        <n v="1747.924437278667" u="1"/>
        <n v="617.27997692234862" u="1"/>
        <n v="1599.6730665732553" u="1"/>
        <n v="473.95677939429481" u="1"/>
        <n v="334.99707903527906" u="1"/>
        <n v="1312.2667950146824" u="1"/>
        <n v="3746.7583634242906" u="1"/>
        <n v="355.4075225783256" u="1"/>
        <n v="1279.5577893820653" u="1"/>
        <n v="958.09127216330512" u="1"/>
        <n v="324.31082035066078" u="1"/>
        <n v="457.68012122702402" u="1"/>
        <n v="3238.7086514142002" u="1"/>
        <n v="391.40608065825108" u="1"/>
        <n v="1544.0751824879596" u="1"/>
        <n v="3249.1688660432574" u="1"/>
        <n v="1349.4178744223536" u="1"/>
        <n v="77.180845138050373" u="1"/>
        <n v="311.20723050865951" u="1"/>
        <n v="2088.0817842735305" u="1"/>
        <n v="644.98313214631969" u="1"/>
        <n v="725.7881833707745" u="1"/>
        <n v="188.98958197538437" u="1"/>
        <n v="210.21357850960027" u="1"/>
        <n v="109.75154872407721" u="1"/>
        <n v="1153.9270242138132" u="1"/>
        <n v="789.54289837946112" u="1"/>
        <n v="165.4316030862845" u="1"/>
        <n v="3190.8845948015323" u="1"/>
        <n v="1091.2511007464977" u="1"/>
        <n v="1321.5934136151234" u="1"/>
        <n v="2007.5713325329782" u="1"/>
        <n v="1355.2309959013162" u="1"/>
        <n v="491.54777433220727" u="1"/>
        <n v="2549.9092023040071" u="1"/>
        <n v="1535.7119772769174" u="1"/>
        <n v="232.48402015826454" u="1"/>
        <n v="94.234879907607905" u="1"/>
        <n v="1067.1004607084283" u="1"/>
        <n v="1215.0598777665248" u="1"/>
        <n v="706.15632048104339" u="1"/>
        <n v="1890.0549422166919" u="1"/>
        <n v="271.24881319753757" u="1"/>
        <n v="1270.4984970659009" u="1"/>
        <n v="2583.7206216718791" u="1"/>
        <n v="1030.9471204375461" u="1"/>
        <n v="160.88868355577156" u="1"/>
        <n v="870.09437375196978" u="1"/>
        <n v="972.97668987723546" u="1"/>
        <n v="1874.0407873818856" u="1"/>
        <n v="1303.4470719293981" u="1"/>
        <n v="1483.2533749804045" u="1"/>
        <n v="720.17893565204861" u="1"/>
        <n v="1003.1821114702029" u="1"/>
        <n v="1159.7070380039704" u="1"/>
        <n v="104.57644585341937" u="1"/>
        <n v="633.70717312156239" u="1"/>
        <n v="728.98482506285984" u="1"/>
        <n v="44.70497959773261" u="1"/>
        <n v="176.67289681459337" u="1"/>
        <n v="962.11826087787335" u="1"/>
        <n v="1850.9912668433599" u="1"/>
        <n v="215.87010459715466" u="1"/>
        <n v="894.00911578470254" u="1"/>
        <n v="736.47241677803163" u="1"/>
        <n v="299.03057880441173" u="1"/>
        <n v="1051.8554369564608" u="1"/>
        <n v="2157.437668330097" u="1"/>
        <n v="518.51341671875639" u="1"/>
        <n v="331.15810805925707" u="1"/>
        <n v="549.10441588243293" u="1"/>
        <n v="77.948880989246987" u="1"/>
        <n v="603.14894382245905" u="1"/>
        <n v="568.84806057610922" u="1"/>
        <n v="1296.2028080500179" u="1"/>
        <n v="63.471930402684372" u="1"/>
        <n v="259.1919339486829" u="1"/>
        <n v="433.76753465617696" u="1"/>
        <n v="338.22356179984968" u="1"/>
        <n v="232.50279690619641" u="1"/>
        <n v="66.195694421760592" u="1"/>
        <n v="742.77919766221544" u="1"/>
        <n v="631.44199636842404" u="1"/>
        <n v="812.99724592279324" u="1"/>
        <n v="1395.6376362219441" u="1"/>
        <n v="1432.4729552249319" u="1"/>
        <n v="1456.3077779728751" u="1"/>
        <n v="1132.7187084682037" u="1"/>
        <n v="234.63038879387321" u="1"/>
        <n v="980.791739634333" u="1"/>
        <n v="1522.2562592363367" u="1"/>
        <n v="597.45761743727189" u="1"/>
        <n v="51.17322013025904" u="1"/>
        <n v="1086.3128722154634" u="1"/>
        <n v="760.06615631506838" u="1"/>
        <n v="305.39412262051997" u="1"/>
        <n v="286.88825255654405" u="1"/>
        <n v="62.742468040328077" u="1"/>
        <n v="275.00728608945138" u="1"/>
        <n v="29.213038773041216" u="1"/>
        <n v="2515.9953932937315" u="1"/>
        <n v="1005.7848111910001" u="1"/>
        <n v="472.35550645599898" u="1"/>
        <n v="232.67013379290239" u="1"/>
        <n v="2423.6179389711301" u="1"/>
        <n v="138.02337407225266" u="1"/>
        <n v="1189.5060337071955" u="1"/>
        <n v="2695.57483539125" u="1"/>
        <n v="1197.0366245453638" u="1"/>
        <n v="960.09347519572327" u="1"/>
        <n v="17.897721838998486" u="1"/>
        <n v="51.159355848677123" u="1"/>
        <n v="61.946881416285279" u="1"/>
        <n v="567.95417565959406" u="1"/>
        <n v="1307.4295482775981" u="1"/>
        <n v="232.47247198897719" u="1"/>
        <n v="1010.1735023950874" u="1"/>
        <n v="3067.6305922765032" u="1"/>
        <n v="818.39744712083871" u="1"/>
        <n v="3405.480235171919" u="1"/>
        <n v="429.93471711841948" u="1"/>
        <n v="137.30163951123026" u="1"/>
        <n v="756.60452234672653" u="1"/>
        <n v="336.28974026148103" u="1"/>
        <n v="112.60498227537971" u="1"/>
        <n v="3863.3389193198354" u="1"/>
        <n v="172.36527265092246" u="1"/>
        <n v="1833.2570867222228" u="1"/>
        <n v="3717.7847753287137" u="1"/>
        <n v="287.41788937257354" u="1"/>
        <n v="1896.7906326930963" u="1"/>
        <n v="2188.7640026193799" u="1"/>
        <n v="1815.6867679167981" u="1"/>
        <n v="428.99858818520005" u="1"/>
        <n v="2844.3675411682771" u="1"/>
        <n v="472.84474296813363" u="1"/>
        <n v="62.614231645668475" u="1"/>
        <n v="205.2074778637801" u="1"/>
        <n v="3407.1802204507976" u="1"/>
        <n v="1271.3161015997196" u="1"/>
        <n v="319.60595399861012" u="1"/>
        <n v="305.37038455261126" u="1"/>
        <n v="937.85201717388247" u="1"/>
        <n v="407.07152806675447" u="1"/>
        <n v="338.21244752883183" u="1"/>
        <n v="589.02831132893698" u="1"/>
        <n v="137.51857884579331" u="1"/>
        <n v="80.749934804768117" u="1"/>
        <n v="440.00568918951285" u="1"/>
        <n v="434.62650270240147" u="1"/>
        <n v="1289.9523495305555" u="1"/>
        <n v="248.90606300163634" u="1"/>
        <n v="2081.4195580317341" u="1"/>
        <n v="742.35964488432762" u="1"/>
        <n v="257.48191577810263" u="1"/>
        <n v="547.61016672743699" u="1"/>
        <n v="1200.1183594148495" u="1"/>
        <n v="330.08950625013557" u="1"/>
        <n v="780.47601987439919" u="1"/>
        <n v="520.74530130694075" u="1"/>
        <n v="307.2403894141288" u="1"/>
        <n v="329.13470323942693" u="1"/>
        <n v="852.38708717948396" u="1"/>
        <n v="1242.3989048373985" u="1"/>
        <n v="980.69426543248937" u="1"/>
        <n v="478.30741785909998" u="1"/>
        <n v="157.98467860257941" u="1"/>
        <n v="1876.892603360508" u="1"/>
        <n v="351.50909953402044" u="1"/>
        <n v="3273.9622336036682" u="1"/>
        <n v="1016.1709566151907" u="1"/>
        <n v="743.51135406675292" u="1"/>
        <n v="733.35407491268472" u="1"/>
        <n v="1131.4193264189437" u="1"/>
        <n v="2210.8642821995431" u="1"/>
        <n v="869.09058500398476" u="1"/>
        <n v="532.23695397842437" u="1"/>
        <n v="478.3940404545483" u="1"/>
        <n v="266.95535246405677" u="1"/>
        <n v="1755.3905539447999" u="1"/>
        <n v="783.11450098572038" u="1"/>
        <n v="1181.9982116346714" u="1"/>
        <n v="143.15348525351956" u="1"/>
        <n v="486.6649152856686" u="1"/>
        <n v="1092.044638051404" u="1"/>
        <n v="3214.3981527648812" u="1"/>
        <n v="330.42024948496157" u="1"/>
        <n v="1146.8841643311787" u="1"/>
        <n v="588.25245988131496" u="1"/>
        <n v="852.72308572691168" u="1"/>
        <n v="173.80558240931867" u="1"/>
        <n v="917.41662109671347" u="1"/>
        <n v="825.59023857840111" u="1"/>
        <n v="1010.0034275105413" u="1"/>
        <n v="420.60953169957588" u="1"/>
        <n v="259.53490132267234" u="1"/>
        <n v="292.88305303130608" u="1"/>
        <n v="2069.1796260713609" u="1"/>
        <n v="59.867691965726166" u="1"/>
        <n v="393.13501710144851" u="1"/>
        <n v="1062.4142011362972" u="1"/>
        <n v="688.9196871513376" u="1"/>
        <n v="2709.3931027423178" u="1"/>
        <n v="401.93527652223986" u="1"/>
        <n v="938.8222607230075" u="1"/>
        <n v="388.88876050756267" u="1"/>
        <n v="1441.0840662575345" u="1"/>
        <n v="117.18353592407534" u="1"/>
        <n v="65.268967407978266" u="1"/>
        <n v="3968.2163423078591" u="1"/>
        <n v="572.27830528353661" u="1"/>
        <n v="244.15549140586674" u="1"/>
        <n v="1223.5836083147424" u="1"/>
        <n v="1312.0361692650183" u="1"/>
        <n v="769.05199924151077" u="1"/>
        <n v="2338.7848587995572" u="1"/>
        <n v="1471.8206773981772" u="1"/>
        <n v="728.77860688698013" u="1"/>
        <n v="3170.0470296901244" u="1"/>
        <n v="1659.0463301449909" u="1"/>
        <n v="927.87992085508472" u="1"/>
        <n v="802.96734103317613" u="1"/>
        <n v="367.24603442096338" u="1"/>
        <n v="968.4629766712884" u="1"/>
        <n v="181.69109654307752" u="1"/>
        <n v="3638.7066819900156" u="1"/>
        <n v="214.19239106594387" u="1"/>
        <n v="2809.7289470822834" u="1"/>
        <n v="371.8599876415056" u="1"/>
        <n v="1907.9994475966714" u="1"/>
        <n v="1272.0199019588449" u="1"/>
        <n v="1475.0419977499796" u="1"/>
        <n v="2120.2637038865023" u="1"/>
        <n v="1047.1710928073144" u="1"/>
        <n v="2099.2698172733903" u="1"/>
        <n v="1120.6604593956565" u="1"/>
        <n v="1563.5927440093128" u="1"/>
        <n v="1753.69102562066" u="1"/>
        <n v="1728.3552726040252" u="1"/>
        <n v="956.27075224136513" u="1"/>
        <n v="121.82410386913122" u="1"/>
        <n v="962.59333148474843" u="1"/>
        <n v="1499.2094982735948" u="1"/>
        <n v="366.64157534858629" u="1"/>
        <n v="1124.01416427549" u="1"/>
        <n v="30.270960897939471" u="1"/>
        <n v="970.59031837937243" u="1"/>
        <n v="378.18308464539041" u="1"/>
        <n v="575.70751244220151" u="1"/>
        <n v="798.81018018874693" u="1"/>
        <n v="178.14373037621425" u="1"/>
        <n v="1101.4848973847252" u="1"/>
        <n v="1006.7936664958166" u="1"/>
        <n v="271.44892572261745" u="1"/>
        <n v="146.72718644578399" u="1"/>
        <n v="192.86016055619376" u="1"/>
        <n v="668.12469476568549" u="1"/>
        <n v="331.20204926198664" u="1"/>
        <n v="366.40326022750236" u="1"/>
        <n v="2428.6924867310372" u="1"/>
        <n v="2235.3806631362381" u="1"/>
        <n v="185.94360913688556" u="1"/>
        <n v="3575.3961260733536" u="1"/>
        <n v="248.90290295058639" u="1"/>
        <n v="577.14494467957149" u="1"/>
        <n v="373.95960926105033" u="1"/>
        <n v="465.68671890007766" u="1"/>
        <n v="346.38773714268427" u="1"/>
        <n v="641.02793122816649" u="1"/>
        <n v="1260.1814036837548" u="1"/>
        <n v="202.32896973205402" u="1"/>
        <n v="1892.4586769533689" u="1"/>
        <n v="2109.3906613922713" u="1"/>
        <n v="492.44682336108008" u="1"/>
        <n v="553.49366411714971" u="1"/>
        <n v="1344.302520025383" u="1"/>
        <n v="206.87602756203145" u="1"/>
        <n v="219.14410370928167" u="1"/>
        <n v="1651.5462552406341" u="1"/>
        <n v="1237.416875144974" u="1"/>
        <n v="652.78306487516545" u="1"/>
        <n v="266.26292231220299" u="1"/>
        <n v="285.3521360911684" u="1"/>
        <n v="773.12132363107901" u="1"/>
        <n v="925.17517366550908" u="1"/>
        <n v="1263.4582321009884" u="1"/>
        <n v="137.35772252778176" u="1"/>
        <n v="1819.2946703154316" u="1"/>
        <n v="349.9297418696022" u="1"/>
        <n v="1342.5164812932242" u="1"/>
        <n v="341.13873013255881" u="1"/>
        <n v="1959.7955186508805" u="1"/>
        <n v="1494.3792109023577" u="1"/>
        <n v="447.69871995599408" u="1"/>
        <n v="520.04788699815163" u="1"/>
        <n v="160.50906071349343" u="1"/>
        <n v="380.57300231595491" u="1"/>
        <n v="697.52940446105731" u="1"/>
        <n v="453.08029928080879" u="1"/>
        <n v="184.8660725604947" u="1"/>
        <n v="433.79269649161904" u="1"/>
        <n v="1712.4423224075747" u="1"/>
        <n v="1415.4000774352787" u="1"/>
        <n v="424.57887136077215" u="1"/>
        <n v="402.07158359400239" u="1"/>
        <n v="1130.3588880470979" u="1"/>
        <n v="539.85515816548377" u="1"/>
        <n v="1833.5400900967579" u="1"/>
        <n v="2568.363638415432" u="1"/>
        <n v="181.70011566862817" u="1"/>
        <n v="244.85680657123683" u="1"/>
        <n v="320.96032236518352" u="1"/>
        <n v="2046.4771539394235" u="1"/>
        <n v="680.74384599038592" u="1"/>
        <n v="3997.5076363658195" u="1"/>
        <n v="1168.8254989023783" u="1"/>
        <n v="2693.7742733992854" u="1"/>
        <n v="240.60999533667848" u="1"/>
        <n v="57.644609147906031" u="1"/>
        <n v="390.76944361829578" u="1"/>
        <n v="2041.334266689136" u="1"/>
        <n v="69.464674401181881" u="1"/>
        <n v="454.67644113174072" u="1"/>
        <n v="1592.6153594158513" u="1"/>
        <n v="458.12635253556937" u="1"/>
        <n v="308.68099176450352" u="1"/>
        <n v="157.44500624902358" u="1"/>
        <n v="1650.1158968300404" u="1"/>
        <n v="930.17333294366722" u="1"/>
        <n v="149.66848290735001" u="1"/>
        <n v="508.71513506689479" u="1"/>
        <n v="1391.5735047036396" u="1"/>
        <n v="208.44334534602061" u="1"/>
        <n v="1102.2506557377021" u="1"/>
        <n v="2360.997733077988" u="1"/>
        <n v="2060.7710326590218" u="1"/>
        <n v="108.40122748352108" u="1"/>
        <n v="281.17796310686947" u="1"/>
        <n v="800.30716507224668" u="1"/>
        <n v="782.2048993347978" u="1"/>
        <n v="230.61736154409175" u="1"/>
        <n v="879.67084998440191" u="1"/>
        <n v="1560.5852653168263" u="1"/>
        <n v="502.18623789119857" u="1"/>
        <n v="430.01373066603287" u="1"/>
        <n v="869.09342814082743" u="1"/>
        <n v="654.11728278362352" u="1"/>
        <n v="225.881428196288" u="1"/>
        <n v="252.03728083600879" u="1"/>
        <n v="1055.1194003249279" u="1"/>
        <n v="1114.4130529389126" u="1"/>
        <n v="288.07858162300062" u="1"/>
        <n v="1870.1839148617978" u="1"/>
        <n v="2719.7923978097433" u="1"/>
        <n v="1854.9534908524022" u="1"/>
        <n v="830.0768530050965" u="1"/>
        <n v="759.73588319309658" u="1"/>
        <n v="85.648009100955719" u="1"/>
        <n v="1344.8826443884968" u="1"/>
        <n v="711.57755011494146" u="1"/>
        <n v="264.43799389896293" u="1"/>
        <n v="354.32930817838673" u="1"/>
        <n v="1527.9041829322298" u="1"/>
        <n v="518.7969697084576" u="1"/>
        <n v="157.12199134609057" u="1"/>
        <n v="1250.5799872908133" u="1"/>
        <n v="383.1263145614497" u="1"/>
        <n v="235.16482488570568" u="1"/>
        <n v="1202.4298344799129" u="1"/>
        <n v="88.755644497182686" u="1"/>
        <n v="210.27696772674662" u="1"/>
        <n v="3996.3117955771409" u="1"/>
        <n v="3268.7706792942918" u="1"/>
        <n v="1173.0152451565007" u="1"/>
        <n v="970.07656878013404" u="1"/>
        <n v="721.36863238917476" u="1"/>
        <n v="611.54111682028247" u="1"/>
        <n v="477.98199103579026" u="1"/>
        <n v="3197.0962518315519" u="1"/>
        <n v="1157.5362173756521" u="1"/>
        <n v="3243.7742673021121" u="1"/>
        <n v="585.10665082368098" u="1"/>
        <n v="663.55721196268939" u="1"/>
        <n v="2137.9294716902236" u="1"/>
        <n v="198.70592529341167" u="1"/>
        <n v="52.66856024510507" u="1"/>
        <n v="1002.73775943524" u="1"/>
        <n v="243.30117530948792" u="1"/>
        <n v="467.14389867807756" u="1"/>
        <n v="763.32181012971398" u="1"/>
        <n v="73.969600978546595" u="1"/>
        <n v="377.55182260693095" u="1"/>
        <n v="695.18136088024744" u="1"/>
        <n v="806.98921891945065" u="1"/>
        <n v="2620.4189577862835" u="1"/>
        <n v="160.13727543883712" u="1"/>
        <n v="411.41136532804967" u="1"/>
        <n v="301.19122308884073" u="1"/>
        <n v="1245.4308241918723" u="1"/>
        <n v="3005.0995265487932" u="1"/>
        <n v="764.07982609783107" u="1"/>
        <n v="777.36526985588512" u="1"/>
        <n v="305.32339136545073" u="1"/>
        <n v="183.13684078601054" u="1"/>
        <n v="2198.4724237892674" u="1"/>
        <n v="96.274380827044411" u="1"/>
        <n v="215.82310478869758" u="1"/>
        <n v="179.33168297539737" u="1"/>
        <n v="902.92920046089273" u="1"/>
        <n v="950.03254680099678" u="1"/>
        <n v="698.78533463156157" u="1"/>
        <n v="1141.514166891016" u="1"/>
        <n v="2235.1333667894701" u="1"/>
        <n v="373.837313592089" u="1"/>
        <n v="803.45321209180418" u="1"/>
        <n v="640.13109348514308" u="1"/>
        <n v="1225.906524741057" u="1"/>
        <n v="169.82355713736993" u="1"/>
        <n v="3889.5189242269021" u="1"/>
        <n v="1294.1091994975884" u="1"/>
        <n v="2107.3084950313423" u="1"/>
        <n v="238.19057026492669" u="1"/>
        <n v="598.13024189070973" u="1"/>
        <n v="397.21216371551554" u="1"/>
        <n v="738.65019420735712" u="1"/>
        <n v="3440.7828161545667" u="1"/>
        <n v="546.68548607558557" u="1"/>
        <n v="838.69903635287596" u="1"/>
        <n v="1504.8605028877371" u="1"/>
        <n v="1084.93177419772" u="1"/>
        <n v="2875.9810183820687" u="1"/>
        <n v="439.06116747476375" u="1"/>
        <n v="1155.3216594985649" u="1"/>
        <n v="548.71429431486501" u="1"/>
        <n v="3789.9769731748743" u="1"/>
        <n v="1783.1405266090849" u="1"/>
        <n v="1074.8892936673872" u="1"/>
        <n v="97.095212044463068" u="1"/>
        <n v="1250.2469150673373" u="1"/>
        <n v="791.37318432196116" u="1"/>
        <n v="50.697452838357222" u="1"/>
        <n v="898.82321663767448" u="1"/>
        <n v="683.7928152271179" u="1"/>
        <n v="329.1441544110088" u="1"/>
        <n v="1324.1671237756614" u="1"/>
        <n v="513.26675703458466" u="1"/>
        <n v="104.65006270402168" u="1"/>
        <n v="624.12558399597697" u="1"/>
        <n v="1595.2709460873352" u="1"/>
        <n v="450.86348783968651" u="1"/>
        <n v="2089.9360435220483" u="1"/>
        <n v="1917.0038989131999" u="1"/>
        <n v="575.26809900962746" u="1"/>
        <n v="91.936685129340361" u="1"/>
        <n v="1269.6111042661864" u="1"/>
        <n v="928.951173425089" u="1"/>
        <n v="1101.6853247214792" u="1"/>
        <n v="240.98331421626625" u="1"/>
        <n v="554.81127048214148" u="1"/>
        <n v="1724.1802047689519" u="1"/>
        <n v="364.28832543528574" u="1"/>
        <n v="1608.1002825902003" u="1"/>
        <n v="180.55074805970412" u="1"/>
        <n v="1750.1440779672248" u="1"/>
        <n v="1826.4788051995145" u="1"/>
        <n v="3408.0824232053897" u="1"/>
        <n v="458.53764420316327" u="1"/>
        <n v="3989.9372229156456" u="1"/>
        <n v="1099.6980832472527" u="1"/>
        <n v="870.47023503456182" u="1"/>
        <n v="339.66776855583294" u="1"/>
        <n v="2196.0592147515108" u="1"/>
        <n v="210.65096059911573" u="1"/>
        <n v="662.63619293155762" u="1"/>
        <n v="2879.8582863018391" u="1"/>
        <n v="317.99342827126804" u="1"/>
        <n v="247.67242452678934" u="1"/>
        <n v="1065.5358603811078" u="1"/>
        <n v="1333.6133686068129" u="1"/>
        <n v="1020.9231627217927" u="1"/>
        <n v="2934.2546253050295" u="1"/>
        <n v="321.87603023006477" u="1"/>
        <n v="1897.5621933555142" u="1"/>
        <n v="842.97634982772354" u="1"/>
        <n v="456.362559059528" u="1"/>
        <n v="1030.2410048596541" u="1"/>
        <n v="401.94187419091031" u="1"/>
        <n v="3310.8127554102252" u="1"/>
        <n v="962.81744631912125" u="1"/>
        <n v="1456.8966570968043" u="1"/>
        <n v="1319.1833857210393" u="1"/>
        <n v="1108.8609447540566" u="1"/>
        <n v="452.77197731575029" u="1"/>
        <n v="3291.2273256085814" u="1"/>
        <n v="871.96343459591697" u="1"/>
        <n v="553.37767762939404" u="1"/>
        <n v="486.25679586153319" u="1"/>
        <n v="245.08372659155015" u="1"/>
        <n v="959.78198570036284" u="1"/>
        <n v="256.43805815565986" u="1"/>
        <n v="38.283371940713216" u="1"/>
        <n v="499.63102850832348" u="1"/>
        <n v="798.50943615565052" u="1"/>
        <n v="1760.4299903044173" u="1"/>
        <n v="632.55749933102902" u="1"/>
        <n v="338.99633912915084" u="1"/>
        <n v="1022.5287596021394" u="1"/>
        <n v="944.85413012825336" u="1"/>
        <n v="793.49572128351315" u="1"/>
        <n v="2313.8720305854995" u="1"/>
        <n v="2024.9933003710762" u="1"/>
        <n v="3345.9141977710601" u="1"/>
        <n v="564.06560348969379" u="1"/>
        <n v="622.15382067780661" u="1"/>
        <n v="36.31443793763809" u="1"/>
        <n v="140.77788727486609" u="1"/>
        <n v="1573.2581177972647" u="1"/>
        <n v="397.65128535466425" u="1"/>
        <n v="3950.891722034426" u="1"/>
        <n v="170.74895370362282" u="1"/>
        <n v="786.38753412530548" u="1"/>
        <n v="2454.9234332435212" u="1"/>
        <n v="655.79527411746005" u="1"/>
        <n v="139.09430551666338" u="1"/>
        <n v="1992.3426089656741" u="1"/>
        <n v="3140.1410934576916" u="1"/>
        <n v="714.39320657437497" u="1"/>
        <n v="1510.9934500454215" u="1"/>
        <n v="210.88343375053307" u="1"/>
        <n v="1152.3289211772153" u="1"/>
        <n v="359.25123895225704" u="1"/>
        <n v="615.59085548588519" u="1"/>
        <n v="286.13517739254917" u="1"/>
        <n v="924.36721426552049" u="1"/>
        <n v="2042.0144551860028" u="1"/>
        <n v="1227.2300564008033" u="1"/>
        <n v="761.02343843126494" u="1"/>
        <n v="731.2444092875254" u="1"/>
        <n v="1290.6822720542041" u="1"/>
        <n v="807.14723606735515" u="1"/>
        <n v="375.23711124679136" u="1"/>
        <n v="2174.3892912555516" u="1"/>
        <n v="848.94218619287301" u="1"/>
        <n v="1518.8470253738869" u="1"/>
        <n v="606.92354126202406" u="1"/>
        <n v="33.709418219566864" u="1"/>
        <n v="2870.27130685267" u="1"/>
        <n v="398.3603256233763" u="1"/>
        <n v="115.82254404089707" u="1"/>
        <n v="1067.0197669101867" u="1"/>
        <n v="59.216648996654065" u="1"/>
        <n v="215.47654776203601" u="1"/>
        <n v="734.58044179608316" u="1"/>
        <n v="1638.3582041416939" u="1"/>
        <n v="1056.3986647591432" u="1"/>
        <n v="494.94231509965454" u="1"/>
        <n v="1952.6368729507756" u="1"/>
        <n v="651.36416740009338" u="1"/>
        <n v="570.7562129719845" u="1"/>
        <n v="478.5970008684971" u="1"/>
        <n v="3037.5165918637549" u="1"/>
        <n v="682.70940352054777" u="1"/>
        <n v="1097.0190129352045" u="1"/>
        <n v="1470.5463978052624" u="1"/>
        <n v="136.22810775709004" u="1"/>
        <n v="1861.2291591901887" u="1"/>
        <n v="635.24863897676835" u="1"/>
        <n v="984.56678382803716" u="1"/>
        <n v="1022.9442167717962" u="1"/>
        <n v="2103.5308746143623" u="1"/>
        <n v="666.6474176177926" u="1"/>
        <n v="957.79257968343086" u="1"/>
        <n v="1047.0870494380049" u="1"/>
        <n v="630.17070052161864" u="1"/>
        <n v="173.6959832484084" u="1"/>
        <n v="239.35401086859665" u="1"/>
        <n v="1399.5236847211522" u="1"/>
        <n v="1424.7348712237001" u="1"/>
        <n v="842.19331939810138" u="1"/>
        <n v="2086.1620525166682" u="1"/>
        <n v="1713.1285261284102" u="1"/>
        <n v="410.85684171066083" u="1"/>
        <n v="39.892317455300095" u="1"/>
        <n v="731.89327920738401" u="1"/>
        <n v="698.54790608923781" u="1"/>
        <n v="556.22725403391416" u="1"/>
        <n v="172.92681503350144" u="1"/>
        <n v="1765.6614948107137" u="1"/>
        <n v="330.14696706946916" u="1"/>
        <n v="880.96829229463526" u="1"/>
        <n v="226.90818500852498" u="1"/>
        <n v="97.725633976397148" u="1"/>
        <n v="1236.0132690131347" u="1"/>
        <n v="1125.1843488616896" u="1"/>
        <n v="957.86679060531719" u="1"/>
        <n v="888.74018162312473" u="1"/>
        <n v="767.64905024202312" u="1"/>
        <n v="273.97758022978962" u="1"/>
        <n v="995.52437458154202" u="1"/>
        <n v="426.31416962477414" u="1"/>
        <n v="487.39653372975209" u="1"/>
        <n v="1190.369415652262" u="1"/>
        <n v="664.66342674600219" u="1"/>
        <n v="491.0492442348816" u="1"/>
        <n v="337.19583723545571" u="1"/>
        <n v="408.54146577791744" u="1"/>
        <n v="147.18433374579553" u="1"/>
        <n v="903.80721594603665" u="1"/>
        <n v="946.87395094421254" u="1"/>
        <n v="451.5068065742031" u="1"/>
        <n v="369.73294045785502" u="1"/>
        <n v="713.5522640495584" u="1"/>
        <n v="2687.7038919420429" u="1"/>
        <n v="907.25021838935527" u="1"/>
        <n v="1311.8211613254393" u="1"/>
        <n v="1282.0245553676468" u="1"/>
        <n v="3349.8540753845518" u="1"/>
        <n v="910.63667954400194" u="1"/>
        <n v="978.60047040975519" u="1"/>
        <n v="782.68082457687467" u="1"/>
        <n v="2965.2121255392158" u="1"/>
        <n v="459.99553491827464" u="1"/>
        <n v="1454.0481289551362" u="1"/>
        <n v="84.793732200952817" u="1"/>
        <n v="537.40704261824328" u="1"/>
        <n v="855.03266212976541" u="1"/>
        <n v="2382.1888425505958" u="1"/>
        <n v="2254.7985195071656" u="1"/>
        <n v="166.03452174524435" u="1"/>
        <n v="891.77828924923278" u="1"/>
        <n v="432.74335534048925" u="1"/>
        <n v="396.04090267778139" u="1"/>
        <n v="114.0573592814247" u="1"/>
        <n v="1321.6472389181288" u="1"/>
        <n v="171.11025385976757" u="1"/>
        <n v="174.45265429818866" u="1"/>
        <n v="355.97352826062064" u="1"/>
        <n v="220.1805737742884" u="1"/>
        <n v="746.49121702340915" u="1"/>
        <n v="1105.1991798747204" u="1"/>
        <n v="539.10943187430189" u="1"/>
        <n v="637.674144512314" u="1"/>
        <n v="303.29386322835308" u="1"/>
        <n v="429.81075950459979" u="1"/>
        <n v="1140.7271769345634" u="1"/>
        <n v="1554.1181267639126" u="1"/>
        <n v="115.85735024468504" u="1"/>
        <n v="466.70392716669323" u="1"/>
        <n v="375.43155832078872" u="1"/>
        <n v="2092.4432348569098" u="1"/>
        <n v="477.39028586109646" u="1"/>
        <n v="776.78940720274022" u="1"/>
        <n v="1601.3327037765289" u="1"/>
        <n v="288.36260712373451" u="1"/>
        <n v="25.170291163446006" u="1"/>
        <n v="245.40975675582803" u="1"/>
        <n v="857.11289547551792" u="1"/>
        <n v="256.55152176454061" u="1"/>
        <n v="1416.206660709455" u="1"/>
        <n v="543.88721010965492" u="1"/>
        <n v="102.07012674327294" u="1"/>
        <n v="842.51872739421515" u="1"/>
        <n v="428.42923948447981" u="1"/>
        <n v="189.22120710716044" u="1"/>
        <n v="2418.3375979756429" u="1"/>
        <n v="1639.3558801856227" u="1"/>
        <n v="612.86166304638016" u="1"/>
        <n v="1813.7631109030253" u="1"/>
        <n v="918.12381320585894" u="1"/>
        <n v="395.94915485170833" u="1"/>
        <n v="391.78359105781078" u="1"/>
        <n v="42.427807646739645" u="1"/>
        <n v="1696.0114336580973" u="1"/>
        <n v="258.90613259463112" u="1"/>
        <n v="1310.8009422001005" u="1"/>
        <n v="1948.816507791591" u="1"/>
        <n v="1164.2608242426688" u="1"/>
        <n v="664.66649796760385" u="1"/>
        <n v="1905.5394231698299" u="1"/>
        <n v="203.02416799288164" u="1"/>
        <n v="964.6318635881297" u="1"/>
        <n v="2050.8765712172212" u="1"/>
        <n v="230.9678234426548" u="1"/>
        <n v="64.281239909705434" u="1"/>
        <n v="156.68307069697175" u="1"/>
        <n v="1003.5644262324975" u="1"/>
        <n v="319.30449715394576" u="1"/>
        <n v="1143.2204741172036" u="1"/>
        <n v="1746.0504672207421" u="1"/>
        <n v="468.78557460357308" u="1"/>
        <n v="93.741270405364858" u="1"/>
        <n v="1776.4542805246892" u="1"/>
        <n v="899.46408423650803" u="1"/>
        <n v="1150.3627295390413" u="1"/>
        <n v="3274.0037955470057" u="1"/>
        <n v="1838.063531956821" u="1"/>
        <n v="410.04010208695121" u="1"/>
        <n v="657.45026845595953" u="1"/>
        <n v="1543.1786221421221" u="1"/>
        <n v="115.62526020509462" u="1"/>
        <n v="1512.8382109948525" u="1"/>
        <n v="671.95671283438946" u="1"/>
        <n v="1222.1810206659429" u="1"/>
        <n v="1774.5817124106761" u="1"/>
        <n v="429.68813330801225" u="1"/>
        <n v="697.8074343029873" u="1"/>
        <n v="449.6491484228024" u="1"/>
        <n v="2089.0136015516782" u="1"/>
        <n v="2251.0865218380395" u="1"/>
        <n v="3876.6194168440684" u="1"/>
        <n v="1986.5724649178926" u="1"/>
        <n v="652.6293631922274" u="1"/>
        <n v="1233.313738390457" u="1"/>
        <n v="285.52970602274644" u="1"/>
        <n v="476.7752932958382" u="1"/>
        <n v="230.98690278621811" u="1"/>
        <n v="512.44827872722988" u="1"/>
        <n v="569.55661632034753" u="1"/>
        <n v="65.510173323096353" u="1"/>
        <n v="798.01156485920194" u="1"/>
        <n v="129.29109443164057" u="1"/>
        <n v="1160.6533524778133" u="1"/>
        <n v="801.06108404893234" u="1"/>
        <n v="712.51567459879061" u="1"/>
        <n v="1186.1283577880804" u="1"/>
        <n v="521.82512843470226" u="1"/>
        <n v="839.58961429038595" u="1"/>
        <n v="1148.4237527436057" u="1"/>
        <n v="232.47983640822389" u="1"/>
        <n v="1299.5343675295499" u="1"/>
        <n v="2402.4182306268153" u="1"/>
        <n v="257.38183397278658" u="1"/>
        <n v="331.79674443263167" u="1"/>
        <n v="1449.6766168089985" u="1"/>
        <n v="298.92990217654165" u="1"/>
        <n v="1036.3382538239332" u="1"/>
        <n v="2770.0373854914924" u="1"/>
        <n v="705.82894610703443" u="1"/>
        <n v="1279.5177629370407" u="1"/>
        <n v="1305.1564634841193" u="1"/>
        <n v="443.12141551222186" u="1"/>
        <n v="1501.1610074107043" u="1"/>
        <n v="55.012565693934718" u="1"/>
        <n v="418.02505338504227" u="1"/>
        <n v="479.94402103163964" u="1"/>
        <n v="659.47791655747187" u="1"/>
        <n v="452.67989595381414" u="1"/>
        <n v="820.54192472979605" u="1"/>
        <n v="743.56921046974708" u="1"/>
        <n v="654.41232842248144" u="1"/>
        <n v="1132.5129007160117" u="1"/>
        <n v="2488.2391647572895" u="1"/>
        <n v="119.18115684082591" u="1"/>
        <n v="2100.9340568211583" u="1"/>
        <n v="1590.8592869491117" u="1"/>
        <n v="562.69281871559451" u="1"/>
        <n v="282.33785946669349" u="1"/>
        <n v="733.86787356751393" u="1"/>
        <n v="369.35563281757868" u="1"/>
        <n v="477.21093412063323" u="1"/>
        <n v="1451.1905695924497" u="1"/>
        <n v="63.795836587654193" u="1"/>
        <n v="256.75282639089005" u="1"/>
        <n v="38.086121665995172" u="1"/>
        <n v="3411.7797445351648" u="1"/>
        <n v="293.39564594980101" u="1"/>
        <n v="1851.2353520594952" u="1"/>
        <n v="933.42810449721776" u="1"/>
        <n v="1168.0937128139456" u="1"/>
        <n v="1784.827908176743" u="1"/>
        <n v="1820.1931574667015" u="1"/>
        <n v="453.52633955564789" u="1"/>
        <n v="895.40879715149606" u="1"/>
        <n v="3061.1896290620775" u="1"/>
        <n v="2141.8449171812117" u="1"/>
        <n v="50.282677408144572" u="1"/>
        <n v="593.61791615442564" u="1"/>
        <n v="3128.4398214943135" u="1"/>
        <n v="1636.0608336246803" u="1"/>
        <n v="406.89876279569512" u="1"/>
        <n v="96.89366578915137" u="1"/>
        <n v="153.08339914733705" u="1"/>
        <n v="425.11706762359552" u="1"/>
        <n v="1568.2160053225753" u="1"/>
        <n v="625.89020554650858" u="1"/>
        <n v="456.73435278378599" u="1"/>
        <n v="161.57603173910391" u="1"/>
        <n v="531.57245567030691" u="1"/>
        <n v="2083.3430787270158" u="1"/>
        <n v="308.58256401229579" u="1"/>
        <n v="185.051699414083" u="1"/>
        <n v="537.49795250889827" u="1"/>
        <n v="995.45296862277576" u="1"/>
        <n v="1477.6783359446197" u="1"/>
        <n v="231.98002612588238" u="1"/>
        <n v="1786.9861182762702" u="1"/>
        <n v="1912.0210693648971" u="1"/>
        <n v="967.64972260500974" u="1"/>
        <n v="386.23067498645383" u="1"/>
        <n v="1627.2647433493009" u="1"/>
        <n v="2209.0891313383204" u="1"/>
        <n v="569.86166408846077" u="1"/>
        <n v="918.0881243742042" u="1"/>
        <n v="868.49797002444541" u="1"/>
        <n v="44.724747118750784" u="1"/>
        <n v="1631.80254067396" u="1"/>
        <n v="334.35661283383877" u="1"/>
        <n v="1258.9417571734384" u="1"/>
        <n v="123.34381207144503" u="1"/>
        <n v="162.60807790672908" u="1"/>
        <n v="1009.4911959034362" u="1"/>
        <n v="709.47076788666573" u="1"/>
        <n v="24.099962866515455" u="1"/>
        <n v="161.78555979156366" u="1"/>
        <n v="1880.7408388854737" u="1"/>
        <n v="279.63711316921808" u="1"/>
        <n v="1325.2759285770235" u="1"/>
        <n v="2950.7017818738937" u="1"/>
        <n v="1011.8975987261297" u="1"/>
        <n v="783.92407757417652" u="1"/>
        <n v="65.745218038257505" u="1"/>
        <n v="1295.4822008251301" u="1"/>
        <n v="1688.1566838279932" u="1"/>
        <n v="2142.7081384381386" u="1"/>
        <n v="2241.1873862954485" u="1"/>
        <n v="1457.056512409059" u="1"/>
        <n v="1057.0499286353033" u="1"/>
        <n v="417.19026108366455" u="1"/>
        <n v="1584.7806684692559" u="1"/>
        <n v="166.34690965735354" u="1"/>
        <n v="406.96948153253396" u="1"/>
        <n v="739.19574643066653" u="1"/>
        <n v="1394.2473540788696" u="1"/>
        <n v="962.76949339672092" u="1"/>
        <n v="1058.607297174294" u="1"/>
        <n v="1348.4063864514867" u="1"/>
        <n v="960.44883454395483" u="1"/>
        <n v="2149.1601233247702" u="1"/>
        <n v="1461.9618370220992" u="1"/>
        <n v="637.56059015051756" u="1"/>
        <n v="1137.91700406871" u="1"/>
        <n v="601.38716961987211" u="1"/>
        <n v="3506.3931545205842" u="1"/>
        <n v="2792.1695772768612" u="1"/>
        <n v="78.262598915370049" u="1"/>
        <n v="109.36705904703996" u="1"/>
        <n v="585.0838177659524" u="1"/>
        <n v="2952.1090311301805" u="1"/>
        <n v="1708.8585668280189" u="1"/>
        <n v="143.92848425992548" u="1"/>
        <n v="1849.6822032852592" u="1"/>
        <n v="1005.6854472037046" u="1"/>
        <n v="1228.1135116743285" u="1"/>
        <n v="1538.5631294855325" u="1"/>
        <n v="359.73578149923986" u="1"/>
        <n v="331.26509766906423" u="1"/>
        <n v="1072.0795415633022" u="1"/>
        <n v="1390.42708284686" u="1"/>
        <n v="1215.8713955433209" u="1"/>
        <n v="1401.1049394844795" u="1"/>
        <n v="420.69509028507213" u="1"/>
        <n v="1972.3727482668351" u="1"/>
        <n v="1360.0142339137583" u="1"/>
        <n v="1539.1031026907303" u="1"/>
        <n v="191.52343501205985" u="1"/>
        <n v="1343.5293864065413" u="1"/>
        <n v="1098.850001675406" u="1"/>
        <n v="941.55515667761176" u="1"/>
        <n v="1711.0977664558375" u="1"/>
        <n v="462.03742102561716" u="1"/>
        <n v="1255.9824002447663" u="1"/>
        <n v="523.11898677828162" u="1"/>
        <n v="1272.0311272786023" u="1"/>
        <n v="431.66622039235216" u="1"/>
        <n v="1938.4825302241115" u="1"/>
        <n v="120.99039790252215" u="1"/>
        <n v="1460.6090040565941" u="1"/>
        <n v="685.0104244156671" u="1"/>
        <n v="243.55449105904151" u="1"/>
        <n v="431.84940472632002" u="1"/>
        <n v="612.3435557335697" u="1"/>
        <n v="3403.3773849210584" u="1"/>
        <n v="203.44388686228859" u="1"/>
        <n v="335.65720485485247" u="1"/>
        <n v="1999.1802279320964" u="1"/>
        <n v="415.72781273293498" u="1"/>
        <n v="288.22868052772009" u="1"/>
        <n v="1391.3632758324095" u="1"/>
        <n v="913.42660170461261" u="1"/>
        <n v="1345.4239251389909" u="1"/>
        <n v="1965.0995877923397" u="1"/>
        <n v="2032.8718943759777" u="1"/>
        <n v="798.6002695652495" u="1"/>
        <n v="1257.2573472613631" u="1"/>
        <n v="2153.4621959842157" u="1"/>
        <n v="1712.6806532387832" u="1"/>
        <n v="75.057085122742222" u="1"/>
        <n v="495.73141641933779" u="1"/>
        <n v="667.2703999841242" u="1"/>
        <n v="279.0517069339993" u="1"/>
        <n v="1798.2329998457581" u="1"/>
        <n v="38.970860293863964" u="1"/>
        <n v="58.299694537516238" u="1"/>
        <n v="614.52372023248859" u="1"/>
        <n v="1360.1922483922456" u="1"/>
        <n v="948.96167775638992" u="1"/>
        <n v="1742.4446735515257" u="1"/>
        <n v="493.84866718135549" u="1"/>
        <n v="486.36451753401019" u="1"/>
        <n v="253.6843665605123" u="1"/>
        <n v="688.20763951623826" u="1"/>
        <n v="1240.9308512079024" u="1"/>
        <n v="1004.9440955079133" u="1"/>
        <n v="207.16576681186166" u="1"/>
        <n v="344.50342278055138" u="1"/>
        <n v="1204.8557823669164" u="1"/>
        <n v="1365.291611812054" u="1"/>
        <n v="1389.1252452475583" u="1"/>
        <n v="65.69959875807028" u="1"/>
        <n v="1039.5223636909996" u="1"/>
        <n v="1071.4204455009378" u="1"/>
        <n v="1277.7245216799229" u="1"/>
        <n v="1270.5024580637294" u="1"/>
        <n v="91.366626632373809" u="1"/>
        <n v="1030.9373823959158" u="1"/>
        <n v="1061.478484158029" u="1"/>
        <n v="345.7330882731921" u="1"/>
        <n v="1884.9462330888809" u="1"/>
        <n v="421.30556684388347" u="1"/>
        <n v="1210.7978550983721" u="1"/>
        <n v="789.66404410849395" u="1"/>
        <n v="737.70923280426189" u="1"/>
        <n v="363.93062821065001" u="1"/>
        <n v="539.48354759675487" u="1"/>
        <n v="457.92859063444882" u="1"/>
        <n v="1650.1750353588932" u="1"/>
        <n v="1172.8839063687149" u="1"/>
        <n v="3095.126907305656" u="1"/>
        <n v="329.71174798398215" u="1"/>
        <n v="577.33910527791852" u="1"/>
        <n v="290.49795637663505" u="1"/>
        <n v="415.46301717002029" u="1"/>
        <n v="2235.645648634078" u="1"/>
        <n v="851.23070176180659" u="1"/>
        <n v="107.76818403177592" u="1"/>
        <n v="1863.5624784585439" u="1"/>
        <n v="817.23465047139121" u="1"/>
        <n v="273.95317998479766" u="1"/>
        <n v="506.80294439177567" u="1"/>
        <n v="289.14538210672617" u="1"/>
        <n v="106.97590448738433" u="1"/>
        <n v="403.79239423458449" u="1"/>
        <n v="290.356172736838" u="1"/>
        <n v="3432.8009824791452" u="1"/>
        <n v="1860.5714090806807" u="1"/>
        <n v="3188.1264317027189" u="1"/>
        <n v="854.75538796362946" u="1"/>
        <n v="1530.9043828254769" u="1"/>
        <n v="836.52716149505386" u="1"/>
        <n v="3443.7986048324269" u="1"/>
        <n v="223.97011549977722" u="1"/>
        <n v="536.8639167547442" u="1"/>
        <n v="465.94485598099453" u="1"/>
        <n v="481.57625667035654" u="1"/>
        <n v="3487.6858862103554" u="1"/>
        <n v="459.55214788678711" u="1"/>
        <n v="429.24774123826694" u="1"/>
        <n v="224.19522367695171" u="1"/>
        <n v="332.07886771113169" u="1"/>
        <n v="2934.3415863301198" u="1"/>
        <n v="700.88017176438723" u="1"/>
        <n v="741.22144728005162" u="1"/>
        <n v="497.55096256767632" u="1"/>
        <n v="1645.6143222058604" u="1"/>
        <n v="584.80437417096562" u="1"/>
        <n v="313.84594472180578" u="1"/>
        <n v="468.65412496498919" u="1"/>
        <n v="83.416024776092286" u="1"/>
        <n v="445.63871946081133" u="1"/>
        <n v="1711.0888713674906" u="1"/>
        <n v="105.63070371731483" u="1"/>
        <n v="1350.8911678647685" u="1"/>
        <n v="243.11366992451269" u="1"/>
        <n v="520.71581435250482" u="1"/>
        <n v="251.62142953119761" u="1"/>
        <n v="1172.8576151882371" u="1"/>
        <n v="393.60428587092497" u="1"/>
        <n v="1313.4873206959787" u="1"/>
        <n v="410.90592170317865" u="1"/>
        <n v="418.28755288600394" u="1"/>
        <n v="1117.1191428893258" u="1"/>
        <n v="231.07553105188663" u="1"/>
        <n v="683.34419097254658" u="1"/>
        <n v="1395.1835421035046" u="1"/>
        <n v="2012.9892390283098" u="1"/>
        <n v="489.89833314532962" u="1"/>
        <n v="2242.790698819947" u="1"/>
        <n v="1143.100621669771" u="1"/>
        <n v="532.51292926291842" u="1"/>
        <n v="353.69457776458211" u="1"/>
        <n v="3391.5078009764334" u="1"/>
        <n v="412.11105993917067" u="1"/>
        <n v="812.12146279230456" u="1"/>
        <n v="206.84330464417869" u="1"/>
        <n v="1288.854952907875" u="1"/>
        <n v="382.42364750757162" u="1"/>
        <n v="1219.670195552455" u="1"/>
        <n v="555.19243652600517" u="1"/>
        <n v="1391.4638147963551" u="1"/>
        <n v="1414.7955480221046" u="1"/>
        <n v="808.5312047123781" u="1"/>
        <n v="1027.6499537577422" u="1"/>
        <n v="373.15931132415807" u="1"/>
        <n v="447.69157781480141" u="1"/>
        <n v="109.27746847042017" u="1"/>
        <n v="1126.7585080613687" u="1"/>
        <n v="393.58254744884294" u="1"/>
        <n v="602.4680240698583" u="1"/>
        <n v="1430.2963732650962" u="1"/>
        <n v="1199.9892231261115" u="1"/>
        <n v="217.61915190118518" u="1"/>
        <n v="782.05050094001183" u="1"/>
        <n v="1254.2417641272082" u="1"/>
        <n v="388.96521644327487" u="1"/>
        <n v="464.26824076357411" u="1"/>
        <n v="1803.0357081886289" u="1"/>
        <n v="3680.551924526671" u="1"/>
        <n v="53.113006437263259" u="1"/>
        <n v="1297.9734227676784" u="1"/>
        <n v="3424.0046000743305" u="1"/>
        <n v="1065.9139033256245" u="1"/>
        <n v="1849.8079996938588" u="1"/>
        <n v="904.21388474015998" u="1"/>
        <n v="452.55576238995161" u="1"/>
        <n v="1399.1672437048549" u="1"/>
        <n v="849.08810281244519" u="1"/>
        <n v="1289.8407928078741" u="1"/>
        <n v="42.218769801206157" u="1"/>
        <n v="375.92685327635536" u="1"/>
        <n v="1273.9689410931956" u="1"/>
        <n v="153.14187000302132" u="1"/>
        <n v="545.11780167759218" u="1"/>
        <n v="424.66555513778019" u="1"/>
        <n v="1730.8091796572955" u="1"/>
        <n v="1377.2447093247292" u="1"/>
        <n v="415.54249031391811" u="1"/>
        <n v="304.60952236763956" u="1"/>
        <n v="305.60400244952581" u="1"/>
        <n v="310.8649510450162" u="1"/>
        <n v="418.80611594002329" u="1"/>
        <n v="53.206417481780086" u="1"/>
        <n v="3491.2474034149959" u="1"/>
        <n v="266.73164659077872" u="1"/>
        <n v="1527.6390859814842" u="1"/>
        <n v="865.82529687179601" u="1"/>
        <n v="481.42798540522483" u="1"/>
        <n v="108.79136120321135" u="1"/>
        <n v="414.37642053351556" u="1"/>
        <n v="100.02778586945865" u="1"/>
        <n v="2227.5225467268347" u="1"/>
        <n v="3543.6718305375757" u="1"/>
        <n v="1088.8778893429571" u="1"/>
        <n v="1034.9836627562902" u="1"/>
        <n v="364.9632865104885" u="1"/>
        <n v="522.77032831884696" u="1"/>
        <n v="1014.9542682575234" u="1"/>
        <n v="361.10946381692247" u="1"/>
        <n v="425.22730344572426" u="1"/>
        <n v="3514.272040419698" u="1"/>
        <n v="2928.9796476085407" u="1"/>
        <n v="1027.9156182235304" u="1"/>
        <n v="333.3894334631334" u="1"/>
        <n v="1250.9698046976487" u="1"/>
        <n v="893.82321303413516" u="1"/>
        <n v="3303.1049529853158" u="1"/>
        <n v="1633.8057472396943" u="1"/>
        <n v="1155.9797883960057" u="1"/>
        <n v="250.06795895852011" u="1"/>
        <n v="47.964127983163479" u="1"/>
        <n v="1362.6969335574638" u="1"/>
        <n v="650.21308645577255" u="1"/>
        <n v="1054.1700297322448" u="1"/>
        <n v="517.74756708486302" u="1"/>
        <n v="2478.2933307067055" u="1"/>
        <n v="545.90859574993897" u="1"/>
        <n v="1486.2112380698068" u="1"/>
        <n v="1470.3668804778633" u="1"/>
        <n v="975.00616491631513" u="1"/>
        <n v="1181.9507810574294" u="1"/>
        <n v="1822.2509166833611" u="1"/>
        <n v="219.41650705901873" u="1"/>
        <n v="1705.1355122412567" u="1"/>
        <n v="154.43419128613419" u="1"/>
        <n v="1705.9685442809237" u="1"/>
        <n v="1140.2472408071073" u="1"/>
        <n v="467.60196732427158" u="1"/>
        <n v="162.30055356809245" u="1"/>
        <n v="1147.6584544458017" u="1"/>
        <n v="880.36915987320992" u="1"/>
        <n v="101.80794361392933" u="1"/>
        <n v="579.31345072470117" u="1"/>
        <n v="606.59439288639248" u="1"/>
        <n v="709.71933555256942" u="1"/>
        <n v="2142.6732827191267" u="1"/>
        <n v="765.673194287922" u="1"/>
        <n v="555.97090454921931" u="1"/>
        <n v="608.93593744506381" u="1"/>
        <n v="125.6286356240102" u="1"/>
        <n v="1733.1431019898716" u="1"/>
        <n v="1626.4854902562097" u="1"/>
        <n v="1823.1047561227024" u="1"/>
        <n v="796.59639010003298" u="1"/>
        <n v="837.88623992233545" u="1"/>
        <n v="1488.1922374823916" u="1"/>
        <n v="180.37644941760669" u="1"/>
        <n v="1124.0605636507623" u="1"/>
        <n v="425.57987211061771" u="1"/>
        <n v="2015.1791878881518" u="1"/>
        <n v="1640.4024168009523" u="1"/>
        <n v="2039.3361434508611" u="1"/>
        <n v="1004.2132732836886" u="1"/>
        <n v="2330.6708017822607" u="1"/>
        <n v="430.13706802569681" u="1"/>
        <n v="2254.652411873305" u="1"/>
        <n v="3057.4700541721568" u="1"/>
        <n v="2878.9760794831614" u="1"/>
        <n v="782.13916280043713" u="1"/>
        <n v="1481.8315624168156" u="1"/>
        <n v="2226.0992120364645" u="1"/>
        <n v="684.46036838835664" u="1"/>
        <n v="52.962818590303954" u="1"/>
        <n v="143.35961602754469" u="1"/>
        <n v="624.83965435805146" u="1"/>
        <n v="293.68423741094961" u="1"/>
        <n v="2996.6418235006286" u="1"/>
        <n v="153.13848778177504" u="1"/>
        <n v="1035.8887199887604" u="1"/>
        <n v="947.06771693582743" u="1"/>
        <n v="1520.0870105257491" u="1"/>
        <n v="229.68521298691346" u="1"/>
        <n v="162.28073009361614" u="1"/>
        <n v="1652.7537617672474" u="1"/>
        <n v="183.4814918465963" u="1"/>
        <n v="856.1374131390138" u="1"/>
        <n v="1431.043045667471" u="1"/>
        <n v="1463.2191120442803" u="1"/>
        <n v="898.7370392836192" u="1"/>
        <n v="150.19754229837139" u="1"/>
        <n v="482.74788696411025" u="1"/>
        <n v="454.57034735591463" u="1"/>
        <n v="775.01044224641123" u="1"/>
        <n v="787.38838011564462" u="1"/>
        <n v="835.83735515600381" u="1"/>
        <n v="1471.5856103682568" u="1"/>
        <n v="2267.0369362526449" u="1"/>
        <n v="2843.1556129806486" u="1"/>
        <n v="1277.923091800129" u="1"/>
        <n v="1901.0902185890834" u="1"/>
        <n v="749.57062756688561" u="1"/>
        <n v="1250.2935542889697" u="1"/>
        <n v="1010.8357752652169" u="1"/>
        <n v="689.78016086314085" u="1"/>
        <n v="1339.4289071893074" u="1"/>
        <n v="31.776378241813507" u="1"/>
        <n v="833.20959941250464" u="1"/>
        <n v="510.61273378362483" u="1"/>
        <n v="166.77960289022727" u="1"/>
        <n v="2430.8726285338553" u="1"/>
        <n v="115.07042839588628" u="1"/>
        <n v="788.71978342527859" u="1"/>
        <n v="1503.7535435853306" u="1"/>
        <n v="2397.0557800492911" u="1"/>
        <n v="359.39738395410905" u="1"/>
        <n v="353.46396787786585" u="1"/>
        <n v="915.80214984600855" u="1"/>
        <n v="2291.1221375840423" u="1"/>
        <n v="3251.3812276966155" u="1"/>
        <n v="2093.9689537079703" u="1"/>
        <n v="351.56376268749739" u="1"/>
        <n v="454.67703939525222" u="1"/>
        <n v="2760.645050403883" u="1"/>
        <n v="437.24026123923039" u="1"/>
        <n v="983.96470699098518" u="1"/>
        <n v="459.78995034922542" u="1"/>
        <n v="997.11136054804024" u="1"/>
        <n v="1989.6947992043583" u="1"/>
        <n v="634.8545934191277" u="1"/>
        <n v="1383.0047500659705" u="1"/>
        <n v="1855.7899663214648" u="1"/>
        <n v="452.78311414066377" u="1"/>
        <n v="493.74053171933548" u="1"/>
        <n v="50.161197947410706" u="1"/>
        <n v="225.77022258113274" u="1"/>
        <n v="1380.5178863975509" u="1"/>
        <n v="2609.9640925982198" u="1"/>
        <n v="1738.7071201345232" u="1"/>
        <n v="1970.8744638573839" u="1"/>
        <n v="1388.1238051159767" u="1"/>
        <n v="1274.5371701949121" u="1"/>
        <n v="100.93204752885254" u="1"/>
        <n v="416.86151640532938" u="1"/>
        <n v="1568.3250220338321" u="1"/>
        <n v="1243.596485702049" u="1"/>
        <n v="1204.9625397383318" u="1"/>
        <n v="2257.6626060548688" u="1"/>
        <n v="450.65178977472755" u="1"/>
        <n v="517.3908254563172" u="1"/>
        <n v="1591.9931665642798" u="1"/>
        <n v="2287.5396197663349" u="1"/>
        <n v="2118.866470812211" u="1"/>
        <n v="837.98682309914454" u="1"/>
        <n v="161.00199476833257" u="1"/>
        <n v="2073.2300641720385" u="1"/>
        <n v="482.37737544278042" u="1"/>
        <n v="1224.4202609359554" u="1"/>
        <n v="2038.5264270189732" u="1"/>
        <n v="1281.0048111760238" u="1"/>
        <n v="1698.1887906903637" u="1"/>
        <n v="266.96932761173986" u="1"/>
        <n v="1958.5857239617048" u="1"/>
        <n v="194.81315583728286" u="1"/>
        <n v="278.16475630808827" u="1"/>
        <n v="304.38757127946212" u="1"/>
        <n v="3953.1830184867963" u="1"/>
        <n v="297.33739170992624" u="1"/>
        <n v="3063.1623108009499" u="1"/>
        <n v="1894.7298191238233" u="1"/>
        <n v="467.49310481675695" u="1"/>
        <n v="582.07927515077608" u="1"/>
        <n v="1852.0802247020192" u="1"/>
        <n v="1056.5483842137373" u="1"/>
        <n v="3981.8470794340319" u="1"/>
        <n v="1879.8309120858694" u="1"/>
        <n v="794.62180096256668" u="1"/>
        <n v="115.69066227110885" u="1"/>
        <n v="451.36398898402228" u="1"/>
        <n v="491.35442639019118" u="1"/>
        <n v="3824.1647142015368" u="1"/>
        <n v="1178.3495845734872" u="1"/>
        <n v="1988.8931005369855" u="1"/>
        <n v="196.51164577353751" u="1"/>
        <n v="564.48073616960698" u="1"/>
        <n v="537.30509775842006" u="1"/>
        <n v="1455.8299280491749" u="1"/>
        <n v="2195.1541361534632" u="1"/>
        <n v="188.51965344374798" u="1"/>
        <n v="3260.0605220230614" u="1"/>
        <n v="188.31025720229914" u="1"/>
        <n v="308.64875362587401" u="1"/>
        <n v="3659.8601886808651" u="1"/>
        <n v="12.866548995072829" u="1"/>
        <n v="1087.9561967941327" u="1"/>
        <n v="429.6632915841858" u="1"/>
        <n v="1168.6344250492339" u="1"/>
        <n v="434.08760498975829" u="1"/>
        <n v="313.78596164288911" u="1"/>
        <n v="1595.8485032012916" u="1"/>
        <n v="2566.8118961189525" u="1"/>
        <n v="1337.3403823827402" u="1"/>
        <n v="2597.2166711300442" u="1"/>
        <n v="837.19898075765093" u="1"/>
        <n v="1434.3749084236188" u="1"/>
        <n v="2814.7380278830005" u="1"/>
        <n v="80.469684611730059" u="1"/>
        <n v="418.93437964383202" u="1"/>
        <n v="948.20485409307958" u="1"/>
        <n v="1641.5217259216129" u="1"/>
        <n v="1283.6493291759925" u="1"/>
        <n v="1639.3283159033444" u="1"/>
        <n v="238.44659056314811" u="1"/>
        <n v="605.47425275032231" u="1"/>
        <n v="497.37334410718825" u="1"/>
        <n v="1034.2167594105119" u="1"/>
        <n v="692.94719510636344" u="1"/>
        <n v="89.599819132216524" u="1"/>
        <n v="616.34486953340297" u="1"/>
        <n v="984.7538461309224" u="1"/>
        <n v="108.19229817968142" u="1"/>
        <n v="2773.5976100860785" u="1"/>
        <n v="1576.7645904345727" u="1"/>
        <n v="2013.1231015112573" u="1"/>
        <n v="143.05061755376059" u="1"/>
        <n v="592.46447115191268" u="1"/>
        <n v="1255.0019807783124" u="1"/>
        <n v="674.07596198700821" u="1"/>
        <n v="326.41862422809925" u="1"/>
        <n v="135.10515592059389" u="1"/>
        <n v="793.35489393653563" u="1"/>
        <n v="373.4090475757634" u="1"/>
        <n v="1394.5976437345573" u="1"/>
        <n v="395.54416051085758" u="1"/>
        <n v="486.57219725323051" u="1"/>
        <n v="1551.1720548234427" u="1"/>
        <n v="1025.9556460186977" u="1"/>
        <n v="3395.762893646257" u="1"/>
        <n v="1290.7468956325326" u="1"/>
        <n v="505.52354316171477" u="1"/>
        <n v="106.07452131820156" u="1"/>
        <n v="801.74375646494229" u="1"/>
        <n v="457.48541338147817" u="1"/>
        <n v="1144.5008621022084" u="1"/>
        <n v="617.78232007013924" u="1"/>
        <n v="1933.0596466904776" u="1"/>
        <n v="598.11888354087125" u="1"/>
        <n v="652.864079477058" u="1"/>
        <n v="365.75316665714087" u="1"/>
        <n v="2198.363863495229" u="1"/>
        <n v="358.72685111015159" u="1"/>
        <n v="646.95475449933406" u="1"/>
        <n v="1001.8919732977708" u="1"/>
        <n v="2791.270819398077" u="1"/>
        <n v="1256.4105734996583" u="1"/>
        <n v="3383.8207184281014" u="1"/>
        <n v="675.20115566692664" u="1"/>
        <n v="63.792028100015941" u="1"/>
        <n v="2250.1916648362894" u="1"/>
        <n v="1266.4800597400144" u="1"/>
        <n v="791.28893873270852" u="1"/>
        <n v="297.4772515176935" u="1"/>
        <n v="2481.7642067403808" u="1"/>
        <n v="490.05619524285038" u="1"/>
        <n v="1025.210589239683" u="1"/>
        <n v="505.37668660814143" u="1"/>
        <n v="527.09749919032606" u="1"/>
        <n v="260.28102639466277" u="1"/>
        <n v="808.70112706162593" u="1"/>
        <n v="77.798279527791095" u="1"/>
        <n v="1640.604935836705" u="1"/>
        <n v="1584.4874180831332" u="1"/>
        <n v="287.89362102418227" u="1"/>
        <n v="675.01077504088391" u="1"/>
        <n v="388.1419486320774" u="1"/>
        <n v="1475.3411714964132" u="1"/>
        <n v="1051.6617299362122" u="1"/>
        <n v="1056.5646787739079" u="1"/>
        <n v="65.109825244051052" u="1"/>
        <n v="562.38408738480462" u="1"/>
        <n v="483.40281889425546" u="1"/>
        <n v="298.06290556495179" u="1"/>
        <n v="837.24563380240807" u="1"/>
        <n v="1195.384203506889" u="1"/>
        <n v="1008.1197225394423" u="1"/>
        <n v="1028.1669568185077" u="1"/>
        <n v="503.00738567439305" u="1"/>
        <n v="363.93302535586946" u="1"/>
        <n v="947.77246447393077" u="1"/>
        <n v="140.78788038461903" u="1"/>
        <n v="1335.9936905494678" u="1"/>
        <n v="3731.0875096485915" u="1"/>
        <n v="453.79604661235521" u="1"/>
        <n v="1221.5925252407421" u="1"/>
        <n v="1773.7787552270088" u="1"/>
        <n v="1016.46277659622" u="1"/>
        <n v="1481.8836766377526" u="1"/>
        <n v="146.78633360416879" u="1"/>
        <n v="615.99334279040875" u="1"/>
        <n v="532.04926870270106" u="1"/>
        <n v="1953.6872443100499" u="1"/>
        <n v="1742.4932403598448" u="1"/>
        <n v="1097.9014796207107" u="1"/>
        <n v="298.54629843335783" u="1"/>
        <n v="734.58126624759632" u="1"/>
        <n v="2110.76157538088" u="1"/>
        <n v="1002.9052652364577" u="1"/>
        <n v="276.32845120690843" u="1"/>
        <n v="361.23590802845757" u="1"/>
        <n v="1176.0565797333488" u="1"/>
        <n v="337.73055912545186" u="1"/>
        <n v="2767.012378178415" u="1"/>
        <n v="2617.2347389365418" u="1"/>
        <n v="451.67678546024615" u="1"/>
        <n v="1508.7938919388212" u="1"/>
        <n v="1177.1293560265003" u="1"/>
        <n v="2923.6642937101528" u="1"/>
        <n v="566.95748279995075" u="1"/>
        <n v="1602.1115339078031" u="1"/>
        <n v="396.6684105768266" u="1"/>
        <n v="600.96082873792932" u="1"/>
        <n v="154.43064732086853" u="1"/>
        <n v="987.83625000350833" u="1"/>
        <n v="1022.0432105098616" u="1"/>
        <n v="3134.6127417783187" u="1"/>
        <n v="1304.1509872821969" u="1"/>
        <n v="1313.5936711034642" u="1"/>
        <n v="1757.1931000957238" u="1"/>
        <n v="717.34783339946409" u="1"/>
        <n v="324.07941075736579" u="1"/>
        <n v="2172.3717411782131" u="1"/>
        <n v="556.30867704218429" u="1"/>
        <n v="504.46299980451374" u="1"/>
        <n v="2018.6618818279221" u="1"/>
        <n v="454.85748112778276" u="1"/>
        <n v="772.34465859979741" u="1"/>
        <n v="2022.0741553272264" u="1"/>
        <n v="110.23315803366296" u="1"/>
        <n v="753.94538238034499" u="1"/>
        <n v="216.41819926305553" u="1"/>
        <n v="1532.6338548611932" u="1"/>
        <n v="1908.9059480473657" u="1"/>
        <n v="810.99079527653805" u="1"/>
        <n v="202.59855117782041" u="1"/>
        <n v="13.140451550237342" u="1"/>
        <n v="292.71129757299752" u="1"/>
        <n v="304.35950515798049" u="1"/>
        <n v="492.32437078805032" u="1"/>
        <n v="1958.871019904477" u="1"/>
        <n v="150.37139508166561" u="1"/>
        <n v="1947.4468755827929" u="1"/>
        <n v="2417.2884905219853" u="1"/>
        <n v="363.4977712590358" u="1"/>
        <n v="425.40211962152478" u="1"/>
        <n v="607.81932506399164" u="1"/>
        <n v="292.8798185443996" u="1"/>
        <n v="855.25745497415301" u="1"/>
        <n v="3358.3705348174035" u="1"/>
        <n v="966.47198090541724" u="1"/>
        <n v="1432.8880968725082" u="1"/>
        <n v="555.52086528884399" u="1"/>
        <n v="466.5030539685518" u="1"/>
        <n v="132.9346148475953" u="1"/>
        <n v="690.06137722525352" u="1"/>
        <n v="254.5460200789592" u="1"/>
        <n v="745.72748783300312" u="1"/>
        <n v="172.88758069485544" u="1"/>
        <n v="883.69196930368628" u="1"/>
        <n v="429.11497235289283" u="1"/>
        <n v="691.81334325034345" u="1"/>
        <n v="597.06352744575918" u="1"/>
        <n v="3492.6468918342098" u="1"/>
        <n v="250.09775985738617" u="1"/>
        <n v="862.88421269488424" u="1"/>
        <n v="651.64788613765529" u="1"/>
        <n v="896.61113192263656" u="1"/>
        <n v="964.13570535125632" u="1"/>
        <n v="1371.3142393184423" u="1"/>
        <n v="658.49749573247152" u="1"/>
        <n v="586.26585140403802" u="1"/>
        <n v="837.65101770027673" u="1"/>
        <n v="61.312932222094858" u="1"/>
        <n v="1552.958452798214" u="1"/>
        <n v="2488.2209603402739" u="1"/>
        <n v="264.18300861148663" u="1"/>
        <n v="371.42422193824757" u="1"/>
        <n v="2278.8772259101397" u="1"/>
        <n v="351.0293185694207" u="1"/>
        <n v="3454.0956411018178" u="1"/>
        <n v="991.52664553071872" u="1"/>
        <n v="929.57790027829003" u="1"/>
        <n v="147.47806252470079" u="1"/>
        <n v="517.69438118144637" u="1"/>
        <n v="572.58947230997421" u="1"/>
        <n v="1383.6462194837002" u="1"/>
        <n v="1302.9928122001504" u="1"/>
        <n v="575.75143559206299" u="1"/>
        <n v="2801.239563622004" u="1"/>
        <n v="2098.3244373583534" u="1"/>
        <n v="434.53655029490091" u="1"/>
        <n v="749.86508490027074" u="1"/>
        <n v="64.101928575220057" u="1"/>
        <n v="397.13681037692913" u="1"/>
        <n v="326.23180082069553" u="1"/>
        <n v="1082.8975311915999" u="1"/>
        <n v="1383.878394589342" u="1"/>
        <n v="2198.9581708048154" u="1"/>
        <n v="2062.178485843574" u="1"/>
        <n v="335.25411730196862" u="1"/>
        <n v="865.22794570718247" u="1"/>
        <n v="147.2527360923261" u="1"/>
        <n v="766.15980222367079" u="1"/>
        <n v="548.35091449856895" u="1"/>
        <n v="766.8046173820868" u="1"/>
        <n v="1679.4510465751955" u="1"/>
        <n v="15.993718220673445" u="1"/>
        <n v="388.32140440535017" u="1"/>
        <n v="349.05831376365779" u="1"/>
        <n v="458.69678283276568" u="1"/>
        <n v="915.3165993623918" u="1"/>
        <n v="175.13474530600308" u="1"/>
        <n v="407.34229712310758" u="1"/>
        <n v="653.49020794851458" u="1"/>
        <n v="340.96609163570457" u="1"/>
        <n v="1409.8769075275416" u="1"/>
        <n v="704.51663691465865" u="1"/>
        <n v="894.91612835204921" u="1"/>
        <n v="1796.241976844384" u="1"/>
        <n v="1309.1523463580197" u="1"/>
        <n v="104.99696801231364" u="1"/>
        <n v="991.01665328848435" u="1"/>
        <n v="173.34300294518331" u="1"/>
        <n v="542.80633966867583" u="1"/>
        <n v="311.4632937395013" u="1"/>
        <n v="461.6294576558866" u="1"/>
        <n v="1156.1530612458503" u="1"/>
        <n v="1895.1216238571562" u="1"/>
        <n v="2956.9889104078316" u="1"/>
        <n v="3283.4451143391034" u="1"/>
        <n v="64.879798740803068" u="1"/>
        <n v="292.09819308927138" u="1"/>
        <n v="2513.4631856216079" u="1"/>
        <n v="125.22714192470296" u="1"/>
        <n v="1250.3604959357967" u="1"/>
        <n v="920.6914602740045" u="1"/>
        <n v="238.23095662684642" u="1"/>
        <n v="2071.2534935023996" u="1"/>
        <n v="51.646787018263232" u="1"/>
        <n v="1296.2102862723011" u="1"/>
        <n v="151.03659650981001" u="1"/>
        <n v="3797.2082904788467" u="1"/>
        <n v="1635.1045046292709" u="1"/>
        <n v="1492.8062411819744" u="1"/>
        <n v="1357.0738598626147" u="1"/>
        <n v="3528.7326353019962" u="1"/>
        <n v="216.05351558162849" u="1"/>
        <n v="591.06211638824777" u="1"/>
        <n v="522.15001034792056" u="1"/>
        <n v="311.60047352996185" u="1"/>
        <n v="809.26723091356121" u="1"/>
        <n v="126.73065023224424" u="1"/>
        <n v="796.87692022429496" u="1"/>
        <n v="1180.8991864479597" u="1"/>
        <n v="962.83609281303939" u="1"/>
        <n v="1247.7552554524916" u="1"/>
        <n v="611.75626416111618" u="1"/>
        <n v="323.71120707723435" u="1"/>
        <n v="1367.1407541827823" u="1"/>
        <n v="455.77517307858886" u="1"/>
        <n v="492.56435773317907" u="1"/>
        <n v="308.3449306845373" u="1"/>
        <n v="166.27508350278325" u="1"/>
        <n v="2226.0560969070571" u="1"/>
        <n v="1283.1009720864606" u="1"/>
        <n v="1349.273892305258" u="1"/>
        <n v="1101.1123904835988" u="1"/>
        <n v="2103.7495999390317" u="1"/>
        <n v="1754.5695140026801" u="1"/>
      </sharedItems>
    </cacheField>
    <cacheField name="Кварталы" numFmtId="0" databaseField="0">
      <fieldGroup base="0">
        <rangePr groupBy="quarters" startDate="2012-01-01T00:00:00" endDate="2015-09-02T00:00:00"/>
        <groupItems count="6">
          <s v="&lt;01.01.2012"/>
          <s v="Кв-л1"/>
          <s v="Кв-л2"/>
          <s v="Кв-л3"/>
          <s v="Кв-л4"/>
          <s v="&gt;02.09.2015"/>
        </groupItems>
      </fieldGroup>
    </cacheField>
    <cacheField name="Годы" numFmtId="0" databaseField="0">
      <fieldGroup base="0">
        <rangePr groupBy="years" startDate="2012-01-01T00:00:00" endDate="2015-09-02T00:00:00"/>
        <groupItems count="6">
          <s v="&lt;01.01.2012"/>
          <s v="2012"/>
          <s v="2013"/>
          <s v="2014"/>
          <s v="2015"/>
          <s v="&gt;02.09.2015"/>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99">
  <r>
    <d v="2014-05-17T00:00:00"/>
    <n v="8"/>
    <x v="0"/>
    <n v="6"/>
    <x v="0"/>
    <x v="0"/>
    <n v="1.8878661556119007"/>
    <n v="122.71130011477355"/>
  </r>
  <r>
    <d v="2013-08-09T00:00:00"/>
    <n v="5"/>
    <x v="1"/>
    <n v="5"/>
    <x v="1"/>
    <x v="1"/>
    <n v="3.2466287930040743"/>
    <n v="584.39318274073332"/>
  </r>
  <r>
    <d v="2014-11-26T00:00:00"/>
    <n v="3"/>
    <x v="2"/>
    <n v="4"/>
    <x v="2"/>
    <x v="1"/>
    <n v="1.1880212909618129"/>
    <n v="142.56255491541754"/>
  </r>
  <r>
    <d v="2012-11-15T00:00:00"/>
    <n v="6"/>
    <x v="3"/>
    <n v="9"/>
    <x v="3"/>
    <x v="0"/>
    <n v="14.043555658931536"/>
    <n v="561.74222635726142"/>
  </r>
  <r>
    <d v="2015-06-26T00:00:00"/>
    <n v="1"/>
    <x v="4"/>
    <n v="7"/>
    <x v="4"/>
    <x v="0"/>
    <n v="8.0819152542356338"/>
    <n v="646.55322033885068"/>
  </r>
  <r>
    <d v="2014-03-07T00:00:00"/>
    <n v="3"/>
    <x v="2"/>
    <n v="10"/>
    <x v="5"/>
    <x v="0"/>
    <n v="10.356132546310816"/>
    <n v="2071.2265092621633"/>
  </r>
  <r>
    <d v="2015-05-01T00:00:00"/>
    <n v="5"/>
    <x v="1"/>
    <n v="5"/>
    <x v="1"/>
    <x v="1"/>
    <n v="12.432780182899956"/>
    <n v="2237.900432921992"/>
  </r>
  <r>
    <d v="2014-03-18T00:00:00"/>
    <n v="9"/>
    <x v="5"/>
    <n v="10"/>
    <x v="5"/>
    <x v="0"/>
    <n v="15.725886669108876"/>
    <n v="3145.1773338217754"/>
  </r>
  <r>
    <d v="2015-05-09T00:00:00"/>
    <n v="3"/>
    <x v="2"/>
    <n v="2"/>
    <x v="6"/>
    <x v="1"/>
    <n v="16.041502444671401"/>
    <n v="1764.5652689138542"/>
  </r>
  <r>
    <d v="2014-02-28T00:00:00"/>
    <n v="1"/>
    <x v="4"/>
    <n v="5"/>
    <x v="1"/>
    <x v="1"/>
    <n v="15.373072969736432"/>
    <n v="2767.1531345525577"/>
  </r>
  <r>
    <d v="2012-06-01T00:00:00"/>
    <n v="5"/>
    <x v="1"/>
    <n v="1"/>
    <x v="7"/>
    <x v="1"/>
    <n v="6.2345467805829244"/>
    <n v="436.41827464080473"/>
  </r>
  <r>
    <d v="2013-07-15T00:00:00"/>
    <n v="2"/>
    <x v="6"/>
    <n v="9"/>
    <x v="3"/>
    <x v="0"/>
    <n v="0.87402224927251948"/>
    <n v="34.96088997090078"/>
  </r>
  <r>
    <d v="2013-01-16T00:00:00"/>
    <n v="5"/>
    <x v="1"/>
    <n v="5"/>
    <x v="1"/>
    <x v="1"/>
    <n v="12.710943085058796"/>
    <n v="2287.9697553105834"/>
  </r>
  <r>
    <d v="2014-06-13T00:00:00"/>
    <n v="7"/>
    <x v="7"/>
    <n v="10"/>
    <x v="5"/>
    <x v="0"/>
    <n v="14.341973506482198"/>
    <n v="2868.3947012964395"/>
  </r>
  <r>
    <d v="2014-04-27T00:00:00"/>
    <n v="2"/>
    <x v="6"/>
    <n v="1"/>
    <x v="7"/>
    <x v="1"/>
    <n v="8.2698656690234564"/>
    <n v="578.89059683164191"/>
  </r>
  <r>
    <d v="2013-11-27T00:00:00"/>
    <n v="3"/>
    <x v="2"/>
    <n v="3"/>
    <x v="8"/>
    <x v="1"/>
    <n v="17.195926130864716"/>
    <n v="1719.5926130864716"/>
  </r>
  <r>
    <d v="2014-06-23T00:00:00"/>
    <n v="6"/>
    <x v="3"/>
    <n v="10"/>
    <x v="5"/>
    <x v="0"/>
    <n v="7.9492285912651743"/>
    <n v="1589.8457182530349"/>
  </r>
  <r>
    <d v="2015-07-09T00:00:00"/>
    <n v="1"/>
    <x v="4"/>
    <n v="5"/>
    <x v="1"/>
    <x v="1"/>
    <n v="12.944830080151476"/>
    <n v="2330.0694144272657"/>
  </r>
  <r>
    <d v="2014-07-20T00:00:00"/>
    <n v="5"/>
    <x v="1"/>
    <n v="4"/>
    <x v="2"/>
    <x v="1"/>
    <n v="19.718392308936313"/>
    <n v="2366.2070770723576"/>
  </r>
  <r>
    <d v="2012-04-13T00:00:00"/>
    <n v="6"/>
    <x v="3"/>
    <n v="4"/>
    <x v="2"/>
    <x v="1"/>
    <n v="7.6355137104832833"/>
    <n v="916.26164525799402"/>
  </r>
  <r>
    <d v="2012-06-17T00:00:00"/>
    <n v="4"/>
    <x v="8"/>
    <n v="7"/>
    <x v="4"/>
    <x v="0"/>
    <n v="9.8519448538124657"/>
    <n v="788.15558830499731"/>
  </r>
  <r>
    <d v="2013-06-16T00:00:00"/>
    <n v="8"/>
    <x v="0"/>
    <n v="8"/>
    <x v="9"/>
    <x v="0"/>
    <n v="2.2154849290241394"/>
    <n v="55.387123225603489"/>
  </r>
  <r>
    <d v="2012-08-02T00:00:00"/>
    <n v="3"/>
    <x v="2"/>
    <n v="10"/>
    <x v="5"/>
    <x v="0"/>
    <n v="3.4011718146766836"/>
    <n v="680.23436293533678"/>
  </r>
  <r>
    <d v="2013-02-23T00:00:00"/>
    <n v="4"/>
    <x v="8"/>
    <n v="7"/>
    <x v="4"/>
    <x v="0"/>
    <n v="17.189689111121101"/>
    <n v="1375.175128889688"/>
  </r>
  <r>
    <d v="2013-04-13T00:00:00"/>
    <n v="3"/>
    <x v="2"/>
    <n v="5"/>
    <x v="1"/>
    <x v="1"/>
    <n v="5.5182627733470859"/>
    <n v="993.28729920247542"/>
  </r>
  <r>
    <d v="2012-03-18T00:00:00"/>
    <n v="3"/>
    <x v="2"/>
    <n v="5"/>
    <x v="1"/>
    <x v="1"/>
    <n v="3.0748677809278444"/>
    <n v="553.47620056701203"/>
  </r>
  <r>
    <d v="2015-06-22T00:00:00"/>
    <n v="9"/>
    <x v="5"/>
    <n v="1"/>
    <x v="7"/>
    <x v="1"/>
    <n v="4.8798391254450628"/>
    <n v="341.5887387811544"/>
  </r>
  <r>
    <d v="2014-06-02T00:00:00"/>
    <n v="1"/>
    <x v="4"/>
    <n v="3"/>
    <x v="8"/>
    <x v="1"/>
    <n v="12.872689709797719"/>
    <n v="1287.2689709797719"/>
  </r>
  <r>
    <d v="2012-10-10T00:00:00"/>
    <n v="4"/>
    <x v="8"/>
    <n v="6"/>
    <x v="0"/>
    <x v="0"/>
    <n v="14.604093460539854"/>
    <n v="949.2660749350905"/>
  </r>
  <r>
    <d v="2012-11-06T00:00:00"/>
    <n v="8"/>
    <x v="0"/>
    <n v="2"/>
    <x v="6"/>
    <x v="1"/>
    <n v="5.5522737144523928"/>
    <n v="610.75010858976316"/>
  </r>
  <r>
    <d v="2013-08-01T00:00:00"/>
    <n v="6"/>
    <x v="3"/>
    <n v="1"/>
    <x v="7"/>
    <x v="1"/>
    <n v="7.8404835146325187"/>
    <n v="548.83384602427634"/>
  </r>
  <r>
    <d v="2013-04-12T00:00:00"/>
    <n v="7"/>
    <x v="7"/>
    <n v="5"/>
    <x v="1"/>
    <x v="1"/>
    <n v="5.7326254672790951"/>
    <n v="1031.8725841102371"/>
  </r>
  <r>
    <d v="2013-05-29T00:00:00"/>
    <n v="1"/>
    <x v="4"/>
    <n v="6"/>
    <x v="0"/>
    <x v="0"/>
    <n v="1.7282779819941569"/>
    <n v="112.3380688296202"/>
  </r>
  <r>
    <d v="2014-09-15T00:00:00"/>
    <n v="1"/>
    <x v="4"/>
    <n v="10"/>
    <x v="5"/>
    <x v="0"/>
    <n v="10.814430442834022"/>
    <n v="2162.8860885668041"/>
  </r>
  <r>
    <d v="2012-04-20T00:00:00"/>
    <n v="4"/>
    <x v="8"/>
    <n v="8"/>
    <x v="9"/>
    <x v="0"/>
    <n v="0.58119344770157655"/>
    <n v="14.529836192539413"/>
  </r>
  <r>
    <d v="2014-04-01T00:00:00"/>
    <n v="2"/>
    <x v="6"/>
    <n v="3"/>
    <x v="8"/>
    <x v="1"/>
    <n v="18.937093425040377"/>
    <n v="1893.7093425040377"/>
  </r>
  <r>
    <d v="2013-09-19T00:00:00"/>
    <n v="2"/>
    <x v="6"/>
    <n v="7"/>
    <x v="4"/>
    <x v="0"/>
    <n v="3.8056071444567836"/>
    <n v="304.44857155654267"/>
  </r>
  <r>
    <d v="2012-01-30T00:00:00"/>
    <n v="4"/>
    <x v="8"/>
    <n v="8"/>
    <x v="9"/>
    <x v="0"/>
    <n v="4.8847425691458533"/>
    <n v="122.11856422864633"/>
  </r>
  <r>
    <d v="2012-02-15T00:00:00"/>
    <n v="4"/>
    <x v="8"/>
    <n v="6"/>
    <x v="0"/>
    <x v="0"/>
    <n v="11.690452695737614"/>
    <n v="759.87942522294486"/>
  </r>
  <r>
    <d v="2013-04-30T00:00:00"/>
    <n v="5"/>
    <x v="1"/>
    <n v="4"/>
    <x v="2"/>
    <x v="1"/>
    <n v="7.1605804314003132"/>
    <n v="859.26965176803753"/>
  </r>
  <r>
    <d v="2014-07-07T00:00:00"/>
    <n v="3"/>
    <x v="2"/>
    <n v="1"/>
    <x v="7"/>
    <x v="1"/>
    <n v="19.784793591214886"/>
    <n v="1384.9355513850419"/>
  </r>
  <r>
    <d v="2012-10-21T00:00:00"/>
    <n v="6"/>
    <x v="3"/>
    <n v="1"/>
    <x v="7"/>
    <x v="1"/>
    <n v="18.870623700631146"/>
    <n v="1320.9436590441803"/>
  </r>
  <r>
    <d v="2012-07-23T00:00:00"/>
    <n v="9"/>
    <x v="5"/>
    <n v="7"/>
    <x v="4"/>
    <x v="0"/>
    <n v="3.4384832649632222"/>
    <n v="275.07866119705778"/>
  </r>
  <r>
    <d v="2014-04-27T00:00:00"/>
    <n v="6"/>
    <x v="3"/>
    <n v="2"/>
    <x v="6"/>
    <x v="1"/>
    <n v="11.325739513579377"/>
    <n v="1245.8313464937314"/>
  </r>
  <r>
    <d v="2013-03-23T00:00:00"/>
    <n v="7"/>
    <x v="7"/>
    <n v="10"/>
    <x v="5"/>
    <x v="0"/>
    <n v="12.280986563552327"/>
    <n v="2456.1973127104652"/>
  </r>
  <r>
    <d v="2014-11-10T00:00:00"/>
    <n v="9"/>
    <x v="5"/>
    <n v="8"/>
    <x v="9"/>
    <x v="0"/>
    <n v="7.6306745866927805"/>
    <n v="190.76686466731951"/>
  </r>
  <r>
    <d v="2012-04-10T00:00:00"/>
    <n v="9"/>
    <x v="5"/>
    <n v="4"/>
    <x v="2"/>
    <x v="1"/>
    <n v="19.239306879653864"/>
    <n v="2308.7168255584638"/>
  </r>
  <r>
    <d v="2015-03-11T00:00:00"/>
    <n v="6"/>
    <x v="3"/>
    <n v="8"/>
    <x v="9"/>
    <x v="0"/>
    <n v="1.0300174185559592"/>
    <n v="25.750435463898981"/>
  </r>
  <r>
    <d v="2015-02-27T00:00:00"/>
    <n v="7"/>
    <x v="7"/>
    <n v="7"/>
    <x v="4"/>
    <x v="0"/>
    <n v="15.305789695966201"/>
    <n v="1224.463175677296"/>
  </r>
  <r>
    <d v="2013-01-11T00:00:00"/>
    <n v="2"/>
    <x v="6"/>
    <n v="9"/>
    <x v="3"/>
    <x v="0"/>
    <n v="2.488392496049217"/>
    <n v="99.535699841968679"/>
  </r>
  <r>
    <d v="2013-04-25T00:00:00"/>
    <n v="3"/>
    <x v="2"/>
    <n v="3"/>
    <x v="8"/>
    <x v="1"/>
    <n v="10.848659579152937"/>
    <n v="1084.8659579152936"/>
  </r>
  <r>
    <d v="2012-12-09T00:00:00"/>
    <n v="3"/>
    <x v="2"/>
    <n v="8"/>
    <x v="9"/>
    <x v="0"/>
    <n v="19.855086330315427"/>
    <n v="496.37715825788564"/>
  </r>
  <r>
    <d v="2013-04-17T00:00:00"/>
    <n v="9"/>
    <x v="5"/>
    <n v="10"/>
    <x v="5"/>
    <x v="0"/>
    <n v="16.490223144632772"/>
    <n v="3298.0446289265542"/>
  </r>
  <r>
    <d v="2013-04-26T00:00:00"/>
    <n v="5"/>
    <x v="1"/>
    <n v="7"/>
    <x v="4"/>
    <x v="0"/>
    <n v="6.9080987982237474"/>
    <n v="552.64790385789979"/>
  </r>
  <r>
    <d v="2012-01-30T00:00:00"/>
    <n v="9"/>
    <x v="5"/>
    <n v="9"/>
    <x v="3"/>
    <x v="0"/>
    <n v="9.241660606781922"/>
    <n v="369.66642427127687"/>
  </r>
  <r>
    <d v="2014-11-07T00:00:00"/>
    <n v="7"/>
    <x v="7"/>
    <n v="5"/>
    <x v="1"/>
    <x v="1"/>
    <n v="10.684746802717175"/>
    <n v="1923.2544244890914"/>
  </r>
  <r>
    <d v="2013-03-02T00:00:00"/>
    <n v="7"/>
    <x v="7"/>
    <n v="3"/>
    <x v="8"/>
    <x v="1"/>
    <n v="1.0653399030095474"/>
    <n v="106.53399030095474"/>
  </r>
  <r>
    <d v="2013-02-03T00:00:00"/>
    <n v="9"/>
    <x v="5"/>
    <n v="3"/>
    <x v="8"/>
    <x v="1"/>
    <n v="2.1803552193286064"/>
    <n v="218.03552193286063"/>
  </r>
  <r>
    <d v="2014-05-19T00:00:00"/>
    <n v="8"/>
    <x v="0"/>
    <n v="4"/>
    <x v="2"/>
    <x v="1"/>
    <n v="16.457840740310235"/>
    <n v="1974.9408888372282"/>
  </r>
  <r>
    <d v="2013-08-20T00:00:00"/>
    <n v="5"/>
    <x v="1"/>
    <n v="6"/>
    <x v="0"/>
    <x v="0"/>
    <n v="19.564644132182501"/>
    <n v="1271.7018685918626"/>
  </r>
  <r>
    <d v="2014-12-13T00:00:00"/>
    <n v="7"/>
    <x v="7"/>
    <n v="2"/>
    <x v="6"/>
    <x v="1"/>
    <n v="17.096998337058881"/>
    <n v="1880.6698170764769"/>
  </r>
  <r>
    <d v="2013-12-15T00:00:00"/>
    <n v="8"/>
    <x v="0"/>
    <n v="8"/>
    <x v="9"/>
    <x v="0"/>
    <n v="5.2531106059789057"/>
    <n v="131.32776514947264"/>
  </r>
  <r>
    <d v="2013-10-15T00:00:00"/>
    <n v="9"/>
    <x v="5"/>
    <n v="2"/>
    <x v="6"/>
    <x v="1"/>
    <n v="11.54086912635006"/>
    <n v="1269.4956038985065"/>
  </r>
  <r>
    <d v="2013-02-14T00:00:00"/>
    <n v="6"/>
    <x v="3"/>
    <n v="4"/>
    <x v="2"/>
    <x v="1"/>
    <n v="9.5981348268731388"/>
    <n v="1151.7761792247766"/>
  </r>
  <r>
    <d v="2015-01-01T00:00:00"/>
    <n v="6"/>
    <x v="3"/>
    <n v="1"/>
    <x v="7"/>
    <x v="1"/>
    <n v="4.0768837555764659"/>
    <n v="285.38186289035264"/>
  </r>
  <r>
    <d v="2013-10-11T00:00:00"/>
    <n v="4"/>
    <x v="8"/>
    <n v="4"/>
    <x v="2"/>
    <x v="1"/>
    <n v="5.35998352925633"/>
    <n v="643.19802351075964"/>
  </r>
  <r>
    <d v="2014-10-21T00:00:00"/>
    <n v="1"/>
    <x v="4"/>
    <n v="2"/>
    <x v="6"/>
    <x v="1"/>
    <n v="16.999944824698829"/>
    <n v="1869.9939307168713"/>
  </r>
  <r>
    <d v="2014-05-19T00:00:00"/>
    <n v="3"/>
    <x v="2"/>
    <n v="9"/>
    <x v="3"/>
    <x v="0"/>
    <n v="1.1182899884522719"/>
    <n v="44.731599538090876"/>
  </r>
  <r>
    <d v="2014-03-04T00:00:00"/>
    <n v="3"/>
    <x v="2"/>
    <n v="10"/>
    <x v="5"/>
    <x v="0"/>
    <n v="14.186635039888927"/>
    <n v="2837.3270079777853"/>
  </r>
  <r>
    <d v="2014-12-10T00:00:00"/>
    <n v="1"/>
    <x v="4"/>
    <n v="9"/>
    <x v="3"/>
    <x v="0"/>
    <n v="8.5057853056937684"/>
    <n v="340.23141222775075"/>
  </r>
  <r>
    <d v="2014-03-05T00:00:00"/>
    <n v="5"/>
    <x v="1"/>
    <n v="5"/>
    <x v="1"/>
    <x v="1"/>
    <n v="8.0958004538734958"/>
    <n v="1457.2440816972291"/>
  </r>
  <r>
    <d v="2012-10-11T00:00:00"/>
    <n v="3"/>
    <x v="2"/>
    <n v="10"/>
    <x v="5"/>
    <x v="0"/>
    <n v="4.4919565473625482"/>
    <n v="898.39130947250965"/>
  </r>
  <r>
    <d v="2013-12-16T00:00:00"/>
    <n v="7"/>
    <x v="7"/>
    <n v="2"/>
    <x v="6"/>
    <x v="1"/>
    <n v="16.542487508545687"/>
    <n v="1819.6736259400257"/>
  </r>
  <r>
    <d v="2012-08-31T00:00:00"/>
    <n v="2"/>
    <x v="6"/>
    <n v="5"/>
    <x v="1"/>
    <x v="1"/>
    <n v="19.167484784716176"/>
    <n v="3450.1472612489119"/>
  </r>
  <r>
    <d v="2012-04-15T00:00:00"/>
    <n v="1"/>
    <x v="4"/>
    <n v="2"/>
    <x v="6"/>
    <x v="1"/>
    <n v="14.371972427409574"/>
    <n v="1580.9169670150532"/>
  </r>
  <r>
    <d v="2014-12-08T00:00:00"/>
    <n v="1"/>
    <x v="4"/>
    <n v="4"/>
    <x v="2"/>
    <x v="1"/>
    <n v="14.532915616599894"/>
    <n v="1743.9498739919873"/>
  </r>
  <r>
    <d v="2013-09-11T00:00:00"/>
    <n v="8"/>
    <x v="0"/>
    <n v="8"/>
    <x v="9"/>
    <x v="0"/>
    <n v="16.859534345033214"/>
    <n v="421.48835862583036"/>
  </r>
  <r>
    <d v="2015-05-23T00:00:00"/>
    <n v="8"/>
    <x v="0"/>
    <n v="5"/>
    <x v="1"/>
    <x v="1"/>
    <n v="10.365878458531398"/>
    <n v="1865.8581225356515"/>
  </r>
  <r>
    <d v="2013-03-23T00:00:00"/>
    <n v="6"/>
    <x v="3"/>
    <n v="9"/>
    <x v="3"/>
    <x v="0"/>
    <n v="3.9987909287315797"/>
    <n v="159.95163714926318"/>
  </r>
  <r>
    <d v="2013-03-06T00:00:00"/>
    <n v="2"/>
    <x v="6"/>
    <n v="5"/>
    <x v="1"/>
    <x v="1"/>
    <n v="18.356250088476887"/>
    <n v="3304.1250159258398"/>
  </r>
  <r>
    <d v="2014-08-09T00:00:00"/>
    <n v="1"/>
    <x v="4"/>
    <n v="4"/>
    <x v="2"/>
    <x v="1"/>
    <n v="2.6494667645671859"/>
    <n v="317.9360117480623"/>
  </r>
  <r>
    <d v="2012-01-29T00:00:00"/>
    <n v="6"/>
    <x v="3"/>
    <n v="8"/>
    <x v="9"/>
    <x v="0"/>
    <n v="1.565777249827756"/>
    <n v="39.144431245693902"/>
  </r>
  <r>
    <d v="2013-09-10T00:00:00"/>
    <n v="3"/>
    <x v="2"/>
    <n v="5"/>
    <x v="1"/>
    <x v="1"/>
    <n v="0.7649000316933291"/>
    <n v="137.68200570479922"/>
  </r>
  <r>
    <d v="2015-02-16T00:00:00"/>
    <n v="8"/>
    <x v="0"/>
    <n v="5"/>
    <x v="1"/>
    <x v="1"/>
    <n v="2.8566605239599547"/>
    <n v="514.19889431279182"/>
  </r>
  <r>
    <d v="2013-04-21T00:00:00"/>
    <n v="5"/>
    <x v="1"/>
    <n v="9"/>
    <x v="3"/>
    <x v="0"/>
    <n v="10.988433670181779"/>
    <n v="439.53734680727115"/>
  </r>
  <r>
    <d v="2014-09-15T00:00:00"/>
    <n v="5"/>
    <x v="1"/>
    <n v="10"/>
    <x v="5"/>
    <x v="0"/>
    <n v="9.1910664589955626"/>
    <n v="1838.2132917991125"/>
  </r>
  <r>
    <d v="2012-04-25T00:00:00"/>
    <n v="8"/>
    <x v="0"/>
    <n v="2"/>
    <x v="6"/>
    <x v="1"/>
    <n v="9.5355953234086872"/>
    <n v="1048.9154855749555"/>
  </r>
  <r>
    <d v="2013-10-26T00:00:00"/>
    <n v="2"/>
    <x v="6"/>
    <n v="8"/>
    <x v="9"/>
    <x v="0"/>
    <n v="16.125697897792051"/>
    <n v="403.14244744480129"/>
  </r>
  <r>
    <d v="2014-08-01T00:00:00"/>
    <n v="4"/>
    <x v="8"/>
    <n v="7"/>
    <x v="4"/>
    <x v="0"/>
    <n v="7.1095746460477773"/>
    <n v="568.76597168382216"/>
  </r>
  <r>
    <d v="2012-02-22T00:00:00"/>
    <n v="5"/>
    <x v="1"/>
    <n v="9"/>
    <x v="3"/>
    <x v="0"/>
    <n v="1.2820775975049243"/>
    <n v="51.283103900196977"/>
  </r>
  <r>
    <d v="2014-05-08T00:00:00"/>
    <n v="6"/>
    <x v="3"/>
    <n v="3"/>
    <x v="8"/>
    <x v="1"/>
    <n v="14.3142655662596"/>
    <n v="1431.4265566259601"/>
  </r>
  <r>
    <d v="2014-09-14T00:00:00"/>
    <n v="3"/>
    <x v="2"/>
    <n v="6"/>
    <x v="0"/>
    <x v="0"/>
    <n v="14.176451114092316"/>
    <n v="921.46932241600052"/>
  </r>
  <r>
    <d v="2014-01-12T00:00:00"/>
    <n v="6"/>
    <x v="3"/>
    <n v="9"/>
    <x v="3"/>
    <x v="0"/>
    <n v="13.363563051643885"/>
    <n v="534.54252206575541"/>
  </r>
  <r>
    <d v="2014-01-11T00:00:00"/>
    <n v="5"/>
    <x v="1"/>
    <n v="5"/>
    <x v="1"/>
    <x v="1"/>
    <n v="18.324645820250197"/>
    <n v="3298.4362476450356"/>
  </r>
  <r>
    <d v="2012-07-05T00:00:00"/>
    <n v="7"/>
    <x v="7"/>
    <n v="5"/>
    <x v="1"/>
    <x v="1"/>
    <n v="6.5305037351604733"/>
    <n v="1175.4906723288852"/>
  </r>
  <r>
    <d v="2012-01-15T00:00:00"/>
    <n v="6"/>
    <x v="3"/>
    <n v="3"/>
    <x v="8"/>
    <x v="1"/>
    <n v="10.687949057729559"/>
    <n v="1068.7949057729559"/>
  </r>
  <r>
    <d v="2014-08-14T00:00:00"/>
    <n v="5"/>
    <x v="1"/>
    <n v="8"/>
    <x v="9"/>
    <x v="0"/>
    <n v="2.5350107491457434"/>
    <n v="63.375268728643583"/>
  </r>
  <r>
    <d v="2013-06-11T00:00:00"/>
    <n v="3"/>
    <x v="2"/>
    <n v="5"/>
    <x v="1"/>
    <x v="1"/>
    <n v="6.9775673811168435"/>
    <n v="1255.9621286010317"/>
  </r>
  <r>
    <d v="2013-03-03T00:00:00"/>
    <n v="5"/>
    <x v="1"/>
    <n v="1"/>
    <x v="7"/>
    <x v="1"/>
    <n v="5.0263081561745864"/>
    <n v="351.84157093222103"/>
  </r>
  <r>
    <d v="2014-03-12T00:00:00"/>
    <n v="5"/>
    <x v="1"/>
    <n v="5"/>
    <x v="1"/>
    <x v="1"/>
    <n v="12.449968562369008"/>
    <n v="2240.9943412264215"/>
  </r>
  <r>
    <d v="2014-11-18T00:00:00"/>
    <n v="6"/>
    <x v="3"/>
    <n v="9"/>
    <x v="3"/>
    <x v="0"/>
    <n v="6.2239022537874868"/>
    <n v="248.95609015149947"/>
  </r>
  <r>
    <d v="2013-03-07T00:00:00"/>
    <n v="7"/>
    <x v="7"/>
    <n v="3"/>
    <x v="8"/>
    <x v="1"/>
    <n v="1.1410865477572358"/>
    <n v="114.10865477572358"/>
  </r>
  <r>
    <d v="2013-07-01T00:00:00"/>
    <n v="7"/>
    <x v="7"/>
    <n v="6"/>
    <x v="0"/>
    <x v="0"/>
    <n v="6.0275069948776476"/>
    <n v="391.78795466704707"/>
  </r>
  <r>
    <d v="2012-03-06T00:00:00"/>
    <n v="2"/>
    <x v="6"/>
    <n v="4"/>
    <x v="2"/>
    <x v="1"/>
    <n v="12.403617064082287"/>
    <n v="1488.4340476898744"/>
  </r>
  <r>
    <d v="2014-08-25T00:00:00"/>
    <n v="9"/>
    <x v="5"/>
    <n v="7"/>
    <x v="4"/>
    <x v="0"/>
    <n v="10.863201897202613"/>
    <n v="869.05615177620905"/>
  </r>
  <r>
    <d v="2013-01-12T00:00:00"/>
    <n v="4"/>
    <x v="8"/>
    <n v="3"/>
    <x v="8"/>
    <x v="1"/>
    <n v="18.439571401025365"/>
    <n v="1843.9571401025364"/>
  </r>
  <r>
    <d v="2012-02-04T00:00:00"/>
    <n v="3"/>
    <x v="2"/>
    <n v="3"/>
    <x v="8"/>
    <x v="1"/>
    <n v="12.742777421644732"/>
    <n v="1274.2777421644732"/>
  </r>
  <r>
    <d v="2015-06-29T00:00:00"/>
    <n v="2"/>
    <x v="6"/>
    <n v="10"/>
    <x v="5"/>
    <x v="0"/>
    <n v="5.6934701102625107"/>
    <n v="1138.6940220525021"/>
  </r>
  <r>
    <d v="2013-01-09T00:00:00"/>
    <n v="1"/>
    <x v="4"/>
    <n v="6"/>
    <x v="0"/>
    <x v="0"/>
    <n v="2.7838151357366083"/>
    <n v="180.94798382287954"/>
  </r>
  <r>
    <d v="2014-04-26T00:00:00"/>
    <n v="1"/>
    <x v="4"/>
    <n v="2"/>
    <x v="6"/>
    <x v="1"/>
    <n v="3.4881677140998262"/>
    <n v="383.69844855098086"/>
  </r>
  <r>
    <d v="2014-04-10T00:00:00"/>
    <n v="1"/>
    <x v="4"/>
    <n v="5"/>
    <x v="1"/>
    <x v="1"/>
    <n v="16.775440991804047"/>
    <n v="3019.5793785247283"/>
  </r>
  <r>
    <d v="2012-05-11T00:00:00"/>
    <n v="8"/>
    <x v="0"/>
    <n v="6"/>
    <x v="0"/>
    <x v="0"/>
    <n v="0.76998030465907741"/>
    <n v="50.048719802840033"/>
  </r>
  <r>
    <d v="2014-06-11T00:00:00"/>
    <n v="3"/>
    <x v="2"/>
    <n v="2"/>
    <x v="6"/>
    <x v="1"/>
    <n v="1.5628584974214355"/>
    <n v="171.9144347163579"/>
  </r>
  <r>
    <d v="2014-04-07T00:00:00"/>
    <n v="3"/>
    <x v="2"/>
    <n v="6"/>
    <x v="0"/>
    <x v="0"/>
    <n v="18.095725029436132"/>
    <n v="1176.2221269133486"/>
  </r>
  <r>
    <d v="2013-07-14T00:00:00"/>
    <n v="8"/>
    <x v="0"/>
    <n v="7"/>
    <x v="4"/>
    <x v="0"/>
    <n v="14.44689745730226"/>
    <n v="1155.7517965841807"/>
  </r>
  <r>
    <d v="2015-08-15T00:00:00"/>
    <n v="6"/>
    <x v="3"/>
    <n v="7"/>
    <x v="4"/>
    <x v="0"/>
    <n v="13.643478806844511"/>
    <n v="1091.4783045475608"/>
  </r>
  <r>
    <d v="2013-08-19T00:00:00"/>
    <n v="9"/>
    <x v="5"/>
    <n v="7"/>
    <x v="4"/>
    <x v="0"/>
    <n v="9.9438570213201469"/>
    <n v="795.50856170561178"/>
  </r>
  <r>
    <d v="2015-07-20T00:00:00"/>
    <n v="5"/>
    <x v="1"/>
    <n v="1"/>
    <x v="7"/>
    <x v="1"/>
    <n v="11.758085877359823"/>
    <n v="823.06601141518763"/>
  </r>
  <r>
    <d v="2014-10-04T00:00:00"/>
    <n v="2"/>
    <x v="6"/>
    <n v="8"/>
    <x v="9"/>
    <x v="0"/>
    <n v="12.127509578589525"/>
    <n v="303.18773946473812"/>
  </r>
  <r>
    <d v="2013-12-15T00:00:00"/>
    <n v="6"/>
    <x v="3"/>
    <n v="6"/>
    <x v="0"/>
    <x v="0"/>
    <n v="11.518107200444289"/>
    <n v="748.67696802887883"/>
  </r>
  <r>
    <d v="2012-05-05T00:00:00"/>
    <n v="7"/>
    <x v="7"/>
    <n v="7"/>
    <x v="4"/>
    <x v="0"/>
    <n v="2.7266881415565862"/>
    <n v="218.1350513245269"/>
  </r>
  <r>
    <d v="2013-01-16T00:00:00"/>
    <n v="3"/>
    <x v="2"/>
    <n v="3"/>
    <x v="8"/>
    <x v="1"/>
    <n v="13.641567962970511"/>
    <n v="1364.156796297051"/>
  </r>
  <r>
    <d v="2014-03-18T00:00:00"/>
    <n v="4"/>
    <x v="8"/>
    <n v="5"/>
    <x v="1"/>
    <x v="1"/>
    <n v="12.831773431853975"/>
    <n v="2309.7192177337156"/>
  </r>
  <r>
    <d v="2013-07-16T00:00:00"/>
    <n v="3"/>
    <x v="2"/>
    <n v="9"/>
    <x v="3"/>
    <x v="0"/>
    <n v="15.708432830627961"/>
    <n v="628.33731322511846"/>
  </r>
  <r>
    <d v="2012-03-04T00:00:00"/>
    <n v="2"/>
    <x v="6"/>
    <n v="6"/>
    <x v="0"/>
    <x v="0"/>
    <n v="15.282673884306826"/>
    <n v="993.37380247994372"/>
  </r>
  <r>
    <d v="2015-05-22T00:00:00"/>
    <n v="5"/>
    <x v="1"/>
    <n v="7"/>
    <x v="4"/>
    <x v="0"/>
    <n v="8.4859773485856458"/>
    <n v="678.87818788685172"/>
  </r>
  <r>
    <d v="2012-04-28T00:00:00"/>
    <n v="3"/>
    <x v="2"/>
    <n v="1"/>
    <x v="7"/>
    <x v="1"/>
    <n v="9.1274142697570024"/>
    <n v="638.91899888299019"/>
  </r>
  <r>
    <d v="2014-10-25T00:00:00"/>
    <n v="9"/>
    <x v="5"/>
    <n v="8"/>
    <x v="9"/>
    <x v="0"/>
    <n v="1.5634315365775366"/>
    <n v="39.085788414438419"/>
  </r>
  <r>
    <d v="2015-08-07T00:00:00"/>
    <n v="3"/>
    <x v="2"/>
    <n v="2"/>
    <x v="6"/>
    <x v="1"/>
    <n v="10.226763516304199"/>
    <n v="1124.943986793462"/>
  </r>
  <r>
    <d v="2013-10-04T00:00:00"/>
    <n v="3"/>
    <x v="2"/>
    <n v="2"/>
    <x v="6"/>
    <x v="1"/>
    <n v="19.070798108126741"/>
    <n v="2097.7877918939416"/>
  </r>
  <r>
    <d v="2015-02-26T00:00:00"/>
    <n v="3"/>
    <x v="2"/>
    <n v="7"/>
    <x v="4"/>
    <x v="0"/>
    <n v="15.686941809261199"/>
    <n v="1254.955344740896"/>
  </r>
  <r>
    <d v="2012-09-05T00:00:00"/>
    <n v="8"/>
    <x v="0"/>
    <n v="10"/>
    <x v="5"/>
    <x v="0"/>
    <n v="11.280319876931577"/>
    <n v="2256.0639753863152"/>
  </r>
  <r>
    <d v="2015-04-19T00:00:00"/>
    <n v="3"/>
    <x v="2"/>
    <n v="9"/>
    <x v="3"/>
    <x v="0"/>
    <n v="4.6192374877142708"/>
    <n v="184.76949950857085"/>
  </r>
  <r>
    <d v="2014-05-05T00:00:00"/>
    <n v="5"/>
    <x v="1"/>
    <n v="3"/>
    <x v="8"/>
    <x v="1"/>
    <n v="14.263336122640306"/>
    <n v="1426.3336122640305"/>
  </r>
  <r>
    <d v="2012-04-11T00:00:00"/>
    <n v="6"/>
    <x v="3"/>
    <n v="3"/>
    <x v="8"/>
    <x v="1"/>
    <n v="5.5917002643539453"/>
    <n v="559.17002643539456"/>
  </r>
  <r>
    <d v="2013-04-17T00:00:00"/>
    <n v="6"/>
    <x v="3"/>
    <n v="6"/>
    <x v="0"/>
    <x v="0"/>
    <n v="10.864838373013445"/>
    <n v="706.21449424587388"/>
  </r>
  <r>
    <d v="2015-08-04T00:00:00"/>
    <n v="4"/>
    <x v="8"/>
    <n v="6"/>
    <x v="0"/>
    <x v="0"/>
    <n v="14.631246419429941"/>
    <n v="951.03101726294608"/>
  </r>
  <r>
    <d v="2012-10-08T00:00:00"/>
    <n v="8"/>
    <x v="0"/>
    <n v="3"/>
    <x v="8"/>
    <x v="1"/>
    <n v="6.0607589940427147"/>
    <n v="606.07589940427147"/>
  </r>
  <r>
    <d v="2013-11-01T00:00:00"/>
    <n v="5"/>
    <x v="1"/>
    <n v="9"/>
    <x v="3"/>
    <x v="0"/>
    <n v="12.25138771412411"/>
    <n v="490.05550856496438"/>
  </r>
  <r>
    <d v="2012-01-01T00:00:00"/>
    <n v="8"/>
    <x v="0"/>
    <n v="10"/>
    <x v="5"/>
    <x v="0"/>
    <n v="6.4236121434411242"/>
    <n v="1284.7224286882249"/>
  </r>
  <r>
    <d v="2015-03-26T00:00:00"/>
    <n v="2"/>
    <x v="6"/>
    <n v="9"/>
    <x v="3"/>
    <x v="0"/>
    <n v="16.638361124216793"/>
    <n v="665.53444496867178"/>
  </r>
  <r>
    <d v="2013-05-21T00:00:00"/>
    <n v="9"/>
    <x v="5"/>
    <n v="2"/>
    <x v="6"/>
    <x v="1"/>
    <n v="4.3895076760811289"/>
    <n v="482.84584436892419"/>
  </r>
  <r>
    <d v="2012-03-07T00:00:00"/>
    <n v="9"/>
    <x v="5"/>
    <n v="4"/>
    <x v="2"/>
    <x v="1"/>
    <n v="17.838597382090125"/>
    <n v="2140.6316858508148"/>
  </r>
  <r>
    <d v="2014-01-26T00:00:00"/>
    <n v="8"/>
    <x v="0"/>
    <n v="2"/>
    <x v="6"/>
    <x v="1"/>
    <n v="8.9135516723513071"/>
    <n v="980.49068395864379"/>
  </r>
  <r>
    <d v="2014-11-04T00:00:00"/>
    <n v="8"/>
    <x v="0"/>
    <n v="7"/>
    <x v="4"/>
    <x v="0"/>
    <n v="5.7780170466921428"/>
    <n v="462.24136373537141"/>
  </r>
  <r>
    <d v="2013-11-06T00:00:00"/>
    <n v="5"/>
    <x v="1"/>
    <n v="6"/>
    <x v="0"/>
    <x v="0"/>
    <n v="11.815182483913507"/>
    <n v="767.98686145437796"/>
  </r>
  <r>
    <d v="2014-03-12T00:00:00"/>
    <n v="9"/>
    <x v="5"/>
    <n v="4"/>
    <x v="2"/>
    <x v="1"/>
    <n v="4.3366848463196987"/>
    <n v="520.40218155836385"/>
  </r>
  <r>
    <d v="2012-09-18T00:00:00"/>
    <n v="1"/>
    <x v="4"/>
    <n v="3"/>
    <x v="8"/>
    <x v="1"/>
    <n v="18.501377343207793"/>
    <n v="1850.1377343207791"/>
  </r>
  <r>
    <d v="2015-01-06T00:00:00"/>
    <n v="6"/>
    <x v="3"/>
    <n v="2"/>
    <x v="6"/>
    <x v="1"/>
    <n v="4.5709884093947304"/>
    <n v="502.80872503342033"/>
  </r>
  <r>
    <d v="2012-11-29T00:00:00"/>
    <n v="1"/>
    <x v="4"/>
    <n v="4"/>
    <x v="2"/>
    <x v="1"/>
    <n v="11.642706122168937"/>
    <n v="1397.1247346602725"/>
  </r>
  <r>
    <d v="2014-06-11T00:00:00"/>
    <n v="5"/>
    <x v="1"/>
    <n v="7"/>
    <x v="4"/>
    <x v="0"/>
    <n v="3.6832844292399476"/>
    <n v="294.66275433919583"/>
  </r>
  <r>
    <d v="2012-12-16T00:00:00"/>
    <n v="7"/>
    <x v="7"/>
    <n v="9"/>
    <x v="3"/>
    <x v="0"/>
    <n v="10.115517989724246"/>
    <n v="404.62071958896985"/>
  </r>
  <r>
    <d v="2015-04-09T00:00:00"/>
    <n v="3"/>
    <x v="2"/>
    <n v="7"/>
    <x v="4"/>
    <x v="0"/>
    <n v="1.0597157844005474"/>
    <n v="84.777262752043782"/>
  </r>
  <r>
    <d v="2014-05-04T00:00:00"/>
    <n v="1"/>
    <x v="4"/>
    <n v="10"/>
    <x v="5"/>
    <x v="0"/>
    <n v="4.5475576422907675"/>
    <n v="909.51152845815352"/>
  </r>
  <r>
    <d v="2013-02-11T00:00:00"/>
    <n v="2"/>
    <x v="6"/>
    <n v="4"/>
    <x v="2"/>
    <x v="1"/>
    <n v="18.98896086789491"/>
    <n v="2278.6753041473894"/>
  </r>
  <r>
    <d v="2014-02-01T00:00:00"/>
    <n v="8"/>
    <x v="0"/>
    <n v="7"/>
    <x v="4"/>
    <x v="0"/>
    <n v="12.717118006641439"/>
    <n v="1017.3694405313151"/>
  </r>
  <r>
    <d v="2013-05-31T00:00:00"/>
    <n v="8"/>
    <x v="0"/>
    <n v="3"/>
    <x v="8"/>
    <x v="1"/>
    <n v="5.0558803650015349"/>
    <n v="505.58803650015352"/>
  </r>
  <r>
    <d v="2012-12-23T00:00:00"/>
    <n v="1"/>
    <x v="4"/>
    <n v="7"/>
    <x v="4"/>
    <x v="0"/>
    <n v="11.716532520340365"/>
    <n v="937.32260162722923"/>
  </r>
  <r>
    <d v="2012-07-04T00:00:00"/>
    <n v="3"/>
    <x v="2"/>
    <n v="9"/>
    <x v="3"/>
    <x v="0"/>
    <n v="14.627662312658302"/>
    <n v="585.10649250633207"/>
  </r>
  <r>
    <d v="2013-07-15T00:00:00"/>
    <n v="7"/>
    <x v="7"/>
    <n v="4"/>
    <x v="2"/>
    <x v="1"/>
    <n v="6.8114827002127427"/>
    <n v="817.37792402552918"/>
  </r>
  <r>
    <d v="2013-06-04T00:00:00"/>
    <n v="2"/>
    <x v="6"/>
    <n v="1"/>
    <x v="7"/>
    <x v="1"/>
    <n v="17.959388706704829"/>
    <n v="1257.1572094693379"/>
  </r>
  <r>
    <d v="2014-08-12T00:00:00"/>
    <n v="9"/>
    <x v="5"/>
    <n v="6"/>
    <x v="0"/>
    <x v="0"/>
    <n v="17.615196770058237"/>
    <n v="1144.9877900537854"/>
  </r>
  <r>
    <d v="2014-06-06T00:00:00"/>
    <n v="3"/>
    <x v="2"/>
    <n v="5"/>
    <x v="1"/>
    <x v="1"/>
    <n v="9.5006837480160851"/>
    <n v="1710.1230746428953"/>
  </r>
  <r>
    <d v="2014-10-25T00:00:00"/>
    <n v="8"/>
    <x v="0"/>
    <n v="5"/>
    <x v="1"/>
    <x v="1"/>
    <n v="8.0262333875051333"/>
    <n v="1444.7220097509239"/>
  </r>
  <r>
    <d v="2014-04-08T00:00:00"/>
    <n v="2"/>
    <x v="6"/>
    <n v="7"/>
    <x v="4"/>
    <x v="0"/>
    <n v="16.267573086157931"/>
    <n v="1301.4058468926346"/>
  </r>
  <r>
    <d v="2014-09-04T00:00:00"/>
    <n v="8"/>
    <x v="0"/>
    <n v="6"/>
    <x v="0"/>
    <x v="0"/>
    <n v="0.97247261210456992"/>
    <n v="63.210719786797043"/>
  </r>
  <r>
    <d v="2015-01-01T00:00:00"/>
    <n v="2"/>
    <x v="6"/>
    <n v="5"/>
    <x v="1"/>
    <x v="1"/>
    <n v="15.887815814759385"/>
    <n v="2859.8068466566892"/>
  </r>
  <r>
    <d v="2012-01-31T00:00:00"/>
    <n v="9"/>
    <x v="5"/>
    <n v="7"/>
    <x v="4"/>
    <x v="0"/>
    <n v="1.0250271292615638"/>
    <n v="82.002170340925105"/>
  </r>
  <r>
    <d v="2013-07-18T00:00:00"/>
    <n v="6"/>
    <x v="3"/>
    <n v="2"/>
    <x v="6"/>
    <x v="1"/>
    <n v="8.4044630216864373"/>
    <n v="924.49093238550813"/>
  </r>
  <r>
    <d v="2014-07-07T00:00:00"/>
    <n v="1"/>
    <x v="4"/>
    <n v="10"/>
    <x v="5"/>
    <x v="0"/>
    <n v="7.7370499758238394"/>
    <n v="1547.4099951647679"/>
  </r>
  <r>
    <d v="2014-07-20T00:00:00"/>
    <n v="9"/>
    <x v="5"/>
    <n v="6"/>
    <x v="0"/>
    <x v="0"/>
    <n v="17.190165429305925"/>
    <n v="1117.3607529048852"/>
  </r>
  <r>
    <d v="2015-05-06T00:00:00"/>
    <n v="6"/>
    <x v="3"/>
    <n v="9"/>
    <x v="3"/>
    <x v="0"/>
    <n v="13.644613773617245"/>
    <n v="545.78455094468973"/>
  </r>
  <r>
    <d v="2012-03-28T00:00:00"/>
    <n v="9"/>
    <x v="5"/>
    <n v="10"/>
    <x v="5"/>
    <x v="0"/>
    <n v="3.0640765486663577"/>
    <n v="612.81530973327153"/>
  </r>
  <r>
    <d v="2014-11-12T00:00:00"/>
    <n v="2"/>
    <x v="6"/>
    <n v="2"/>
    <x v="6"/>
    <x v="1"/>
    <n v="5.0911173200185669"/>
    <n v="560.02290520204235"/>
  </r>
  <r>
    <d v="2014-08-21T00:00:00"/>
    <n v="3"/>
    <x v="2"/>
    <n v="5"/>
    <x v="1"/>
    <x v="1"/>
    <n v="8.1507730864906449"/>
    <n v="1467.139155568316"/>
  </r>
  <r>
    <d v="2015-07-19T00:00:00"/>
    <n v="3"/>
    <x v="2"/>
    <n v="5"/>
    <x v="1"/>
    <x v="1"/>
    <n v="8.0918625620814417"/>
    <n v="1456.5352611746596"/>
  </r>
  <r>
    <d v="2012-10-09T00:00:00"/>
    <n v="5"/>
    <x v="1"/>
    <n v="3"/>
    <x v="8"/>
    <x v="1"/>
    <n v="16.896644510398257"/>
    <n v="1689.6644510398257"/>
  </r>
  <r>
    <d v="2014-02-25T00:00:00"/>
    <n v="4"/>
    <x v="8"/>
    <n v="1"/>
    <x v="7"/>
    <x v="1"/>
    <n v="8.7950077317404958"/>
    <n v="615.65054122183471"/>
  </r>
  <r>
    <d v="2014-11-27T00:00:00"/>
    <n v="7"/>
    <x v="7"/>
    <n v="8"/>
    <x v="9"/>
    <x v="0"/>
    <n v="2.174171189711005"/>
    <n v="54.354279742775127"/>
  </r>
  <r>
    <d v="2014-12-28T00:00:00"/>
    <n v="7"/>
    <x v="7"/>
    <n v="4"/>
    <x v="2"/>
    <x v="1"/>
    <n v="16.379259967918117"/>
    <n v="1965.5111961501739"/>
  </r>
  <r>
    <d v="2012-01-26T00:00:00"/>
    <n v="9"/>
    <x v="5"/>
    <n v="2"/>
    <x v="6"/>
    <x v="1"/>
    <n v="14.752867563173535"/>
    <n v="1622.8154319490889"/>
  </r>
  <r>
    <d v="2012-05-01T00:00:00"/>
    <n v="7"/>
    <x v="7"/>
    <n v="4"/>
    <x v="2"/>
    <x v="1"/>
    <n v="19.44708297922918"/>
    <n v="2333.6499575075013"/>
  </r>
  <r>
    <d v="2014-03-05T00:00:00"/>
    <n v="2"/>
    <x v="6"/>
    <n v="10"/>
    <x v="5"/>
    <x v="0"/>
    <n v="6.744772798025803"/>
    <n v="1348.9545596051605"/>
  </r>
  <r>
    <d v="2012-07-29T00:00:00"/>
    <n v="4"/>
    <x v="8"/>
    <n v="8"/>
    <x v="9"/>
    <x v="0"/>
    <n v="6.0905563111284255"/>
    <n v="152.26390777821064"/>
  </r>
  <r>
    <d v="2013-08-20T00:00:00"/>
    <n v="5"/>
    <x v="1"/>
    <n v="1"/>
    <x v="7"/>
    <x v="1"/>
    <n v="8.6543989149516687"/>
    <n v="605.80792404661679"/>
  </r>
  <r>
    <d v="2015-05-06T00:00:00"/>
    <n v="4"/>
    <x v="8"/>
    <n v="10"/>
    <x v="5"/>
    <x v="0"/>
    <n v="14.093588590413257"/>
    <n v="2818.7177180826511"/>
  </r>
  <r>
    <d v="2013-09-26T00:00:00"/>
    <n v="2"/>
    <x v="6"/>
    <n v="1"/>
    <x v="7"/>
    <x v="1"/>
    <n v="9.6330129319787119"/>
    <n v="674.3109052385098"/>
  </r>
  <r>
    <d v="2013-06-06T00:00:00"/>
    <n v="5"/>
    <x v="1"/>
    <n v="9"/>
    <x v="3"/>
    <x v="0"/>
    <n v="11.952869212930397"/>
    <n v="478.11476851721585"/>
  </r>
  <r>
    <d v="2014-05-02T00:00:00"/>
    <n v="1"/>
    <x v="4"/>
    <n v="5"/>
    <x v="1"/>
    <x v="1"/>
    <n v="2.911834606893787"/>
    <n v="524.1302292408817"/>
  </r>
  <r>
    <d v="2012-07-12T00:00:00"/>
    <n v="9"/>
    <x v="5"/>
    <n v="8"/>
    <x v="9"/>
    <x v="0"/>
    <n v="17.92284802629981"/>
    <n v="448.07120065749524"/>
  </r>
  <r>
    <d v="2014-06-24T00:00:00"/>
    <n v="9"/>
    <x v="5"/>
    <n v="5"/>
    <x v="1"/>
    <x v="1"/>
    <n v="8.8678473893673537"/>
    <n v="1596.2125300861237"/>
  </r>
  <r>
    <d v="2015-07-14T00:00:00"/>
    <n v="4"/>
    <x v="8"/>
    <n v="4"/>
    <x v="2"/>
    <x v="1"/>
    <n v="7.1111952921531882"/>
    <n v="853.34343505838262"/>
  </r>
  <r>
    <d v="2012-09-16T00:00:00"/>
    <n v="4"/>
    <x v="8"/>
    <n v="9"/>
    <x v="3"/>
    <x v="0"/>
    <n v="5.6461507074207526"/>
    <n v="225.8460282968301"/>
  </r>
  <r>
    <d v="2013-12-19T00:00:00"/>
    <n v="2"/>
    <x v="6"/>
    <n v="7"/>
    <x v="4"/>
    <x v="0"/>
    <n v="12.740536995198857"/>
    <n v="1019.2429596159086"/>
  </r>
  <r>
    <d v="2012-02-03T00:00:00"/>
    <n v="5"/>
    <x v="1"/>
    <n v="4"/>
    <x v="2"/>
    <x v="1"/>
    <n v="6.3312204333163615"/>
    <n v="759.74645199796339"/>
  </r>
  <r>
    <d v="2015-07-23T00:00:00"/>
    <n v="3"/>
    <x v="2"/>
    <n v="5"/>
    <x v="1"/>
    <x v="1"/>
    <n v="18.497796374777518"/>
    <n v="3329.6033474599535"/>
  </r>
  <r>
    <d v="2015-05-02T00:00:00"/>
    <n v="7"/>
    <x v="7"/>
    <n v="7"/>
    <x v="4"/>
    <x v="0"/>
    <n v="11.021217120025415"/>
    <n v="881.69736960203318"/>
  </r>
  <r>
    <d v="2014-07-23T00:00:00"/>
    <n v="4"/>
    <x v="8"/>
    <n v="5"/>
    <x v="1"/>
    <x v="1"/>
    <n v="19.956621239867886"/>
    <n v="3592.1918231762193"/>
  </r>
  <r>
    <d v="2014-05-15T00:00:00"/>
    <n v="2"/>
    <x v="6"/>
    <n v="6"/>
    <x v="0"/>
    <x v="0"/>
    <n v="16.466928613873826"/>
    <n v="1070.3503599017986"/>
  </r>
  <r>
    <d v="2014-10-28T00:00:00"/>
    <n v="2"/>
    <x v="6"/>
    <n v="4"/>
    <x v="2"/>
    <x v="1"/>
    <n v="13.826679637173784"/>
    <n v="1659.2015564608541"/>
  </r>
  <r>
    <d v="2013-03-14T00:00:00"/>
    <n v="9"/>
    <x v="5"/>
    <n v="9"/>
    <x v="3"/>
    <x v="0"/>
    <n v="10.008788281131622"/>
    <n v="400.35153124526488"/>
  </r>
  <r>
    <d v="2014-04-09T00:00:00"/>
    <n v="6"/>
    <x v="3"/>
    <n v="1"/>
    <x v="7"/>
    <x v="1"/>
    <n v="2.0637796607667802"/>
    <n v="144.46457625367461"/>
  </r>
  <r>
    <d v="2014-04-11T00:00:00"/>
    <n v="6"/>
    <x v="3"/>
    <n v="7"/>
    <x v="4"/>
    <x v="0"/>
    <n v="6.4670035054678765"/>
    <n v="517.36028043743011"/>
  </r>
  <r>
    <d v="2014-06-20T00:00:00"/>
    <n v="4"/>
    <x v="8"/>
    <n v="8"/>
    <x v="9"/>
    <x v="0"/>
    <n v="13.447258210822687"/>
    <n v="336.1814552705672"/>
  </r>
  <r>
    <d v="2013-05-02T00:00:00"/>
    <n v="4"/>
    <x v="8"/>
    <n v="6"/>
    <x v="0"/>
    <x v="0"/>
    <n v="19.953190110978671"/>
    <n v="1296.9573572136137"/>
  </r>
  <r>
    <d v="2013-05-16T00:00:00"/>
    <n v="5"/>
    <x v="1"/>
    <n v="10"/>
    <x v="5"/>
    <x v="0"/>
    <n v="3.3058667543816465"/>
    <n v="661.17335087632932"/>
  </r>
  <r>
    <d v="2012-04-10T00:00:00"/>
    <n v="3"/>
    <x v="2"/>
    <n v="7"/>
    <x v="4"/>
    <x v="0"/>
    <n v="2.3579787739396965"/>
    <n v="188.6383019151757"/>
  </r>
  <r>
    <d v="2014-08-02T00:00:00"/>
    <n v="6"/>
    <x v="3"/>
    <n v="9"/>
    <x v="3"/>
    <x v="0"/>
    <n v="16.60638854377148"/>
    <n v="664.25554175085927"/>
  </r>
  <r>
    <d v="2012-02-19T00:00:00"/>
    <n v="5"/>
    <x v="1"/>
    <n v="2"/>
    <x v="6"/>
    <x v="1"/>
    <n v="11.239621928590406"/>
    <n v="1236.3584121449446"/>
  </r>
  <r>
    <d v="2013-12-28T00:00:00"/>
    <n v="1"/>
    <x v="4"/>
    <n v="2"/>
    <x v="6"/>
    <x v="1"/>
    <n v="18.932708978757368"/>
    <n v="2082.5979876633105"/>
  </r>
  <r>
    <d v="2014-10-14T00:00:00"/>
    <n v="3"/>
    <x v="2"/>
    <n v="10"/>
    <x v="5"/>
    <x v="0"/>
    <n v="12.164757004620299"/>
    <n v="2432.9514009240597"/>
  </r>
  <r>
    <d v="2013-06-07T00:00:00"/>
    <n v="5"/>
    <x v="1"/>
    <n v="1"/>
    <x v="7"/>
    <x v="1"/>
    <n v="3.0373742483221204"/>
    <n v="212.61619738254842"/>
  </r>
  <r>
    <d v="2012-05-26T00:00:00"/>
    <n v="9"/>
    <x v="5"/>
    <n v="8"/>
    <x v="9"/>
    <x v="0"/>
    <n v="4.8599684822065106"/>
    <n v="121.49921205516276"/>
  </r>
  <r>
    <d v="2012-06-30T00:00:00"/>
    <n v="9"/>
    <x v="5"/>
    <n v="3"/>
    <x v="8"/>
    <x v="1"/>
    <n v="9.9681899836092622"/>
    <n v="996.81899836092623"/>
  </r>
  <r>
    <d v="2013-06-14T00:00:00"/>
    <n v="2"/>
    <x v="6"/>
    <n v="1"/>
    <x v="7"/>
    <x v="1"/>
    <n v="7.5738829920601169"/>
    <n v="530.17180944420818"/>
  </r>
  <r>
    <d v="2013-07-14T00:00:00"/>
    <n v="1"/>
    <x v="4"/>
    <n v="2"/>
    <x v="6"/>
    <x v="1"/>
    <n v="10.0572549151437"/>
    <n v="1106.2980406658071"/>
  </r>
  <r>
    <d v="2014-05-12T00:00:00"/>
    <n v="5"/>
    <x v="1"/>
    <n v="8"/>
    <x v="9"/>
    <x v="0"/>
    <n v="5.259737416888842"/>
    <n v="131.49343542222104"/>
  </r>
  <r>
    <d v="2012-07-31T00:00:00"/>
    <n v="1"/>
    <x v="4"/>
    <n v="8"/>
    <x v="9"/>
    <x v="0"/>
    <n v="9.9026544443129936"/>
    <n v="247.56636110782483"/>
  </r>
  <r>
    <d v="2015-08-02T00:00:00"/>
    <n v="2"/>
    <x v="6"/>
    <n v="7"/>
    <x v="4"/>
    <x v="0"/>
    <n v="17.617500624438378"/>
    <n v="1409.4000499550702"/>
  </r>
  <r>
    <d v="2015-03-22T00:00:00"/>
    <n v="1"/>
    <x v="4"/>
    <n v="9"/>
    <x v="3"/>
    <x v="0"/>
    <n v="8.459596488751437"/>
    <n v="338.38385955005748"/>
  </r>
  <r>
    <d v="2014-06-24T00:00:00"/>
    <n v="4"/>
    <x v="8"/>
    <n v="5"/>
    <x v="1"/>
    <x v="1"/>
    <n v="11.407202860368081"/>
    <n v="2053.2965148662547"/>
  </r>
  <r>
    <d v="2015-03-26T00:00:00"/>
    <n v="9"/>
    <x v="5"/>
    <n v="7"/>
    <x v="4"/>
    <x v="0"/>
    <n v="16.197599000812978"/>
    <n v="1295.8079200650382"/>
  </r>
  <r>
    <d v="2012-05-20T00:00:00"/>
    <n v="5"/>
    <x v="1"/>
    <n v="2"/>
    <x v="6"/>
    <x v="1"/>
    <n v="3.8143275592586705"/>
    <n v="419.57603151845376"/>
  </r>
  <r>
    <d v="2014-07-17T00:00:00"/>
    <n v="2"/>
    <x v="6"/>
    <n v="3"/>
    <x v="8"/>
    <x v="1"/>
    <n v="14.936172902307243"/>
    <n v="1493.6172902307244"/>
  </r>
  <r>
    <d v="2014-10-24T00:00:00"/>
    <n v="1"/>
    <x v="4"/>
    <n v="6"/>
    <x v="0"/>
    <x v="0"/>
    <n v="6.2945938064117444"/>
    <n v="409.14859741676338"/>
  </r>
  <r>
    <d v="2014-08-18T00:00:00"/>
    <n v="9"/>
    <x v="5"/>
    <n v="8"/>
    <x v="9"/>
    <x v="0"/>
    <n v="14.809851548946487"/>
    <n v="370.24628872366219"/>
  </r>
  <r>
    <d v="2012-07-03T00:00:00"/>
    <n v="6"/>
    <x v="3"/>
    <n v="5"/>
    <x v="1"/>
    <x v="1"/>
    <n v="17.151296707875812"/>
    <n v="3087.233407417646"/>
  </r>
  <r>
    <d v="2015-07-28T00:00:00"/>
    <n v="9"/>
    <x v="5"/>
    <n v="5"/>
    <x v="1"/>
    <x v="1"/>
    <n v="14.502643699743778"/>
    <n v="2610.4758659538802"/>
  </r>
  <r>
    <d v="2015-01-10T00:00:00"/>
    <n v="8"/>
    <x v="0"/>
    <n v="4"/>
    <x v="2"/>
    <x v="1"/>
    <n v="2.9321466468771655"/>
    <n v="351.85759762525987"/>
  </r>
  <r>
    <d v="2015-08-06T00:00:00"/>
    <n v="8"/>
    <x v="0"/>
    <n v="5"/>
    <x v="1"/>
    <x v="1"/>
    <n v="12.775108624616662"/>
    <n v="2299.5195524309993"/>
  </r>
  <r>
    <d v="2012-11-19T00:00:00"/>
    <n v="1"/>
    <x v="4"/>
    <n v="8"/>
    <x v="9"/>
    <x v="0"/>
    <n v="7.3062655589488852"/>
    <n v="182.65663897372212"/>
  </r>
  <r>
    <d v="2015-02-26T00:00:00"/>
    <n v="8"/>
    <x v="0"/>
    <n v="1"/>
    <x v="7"/>
    <x v="1"/>
    <n v="15.699522896783156"/>
    <n v="1098.966602774821"/>
  </r>
  <r>
    <d v="2015-01-06T00:00:00"/>
    <n v="5"/>
    <x v="1"/>
    <n v="6"/>
    <x v="0"/>
    <x v="0"/>
    <n v="10.754531737710591"/>
    <n v="699.04456295118848"/>
  </r>
  <r>
    <d v="2013-12-28T00:00:00"/>
    <n v="7"/>
    <x v="7"/>
    <n v="3"/>
    <x v="8"/>
    <x v="1"/>
    <n v="10.492794853278896"/>
    <n v="1049.2794853278897"/>
  </r>
  <r>
    <d v="2014-12-26T00:00:00"/>
    <n v="7"/>
    <x v="7"/>
    <n v="2"/>
    <x v="6"/>
    <x v="1"/>
    <n v="4.5339283494616121"/>
    <n v="498.7321184407773"/>
  </r>
  <r>
    <d v="2014-05-05T00:00:00"/>
    <n v="3"/>
    <x v="2"/>
    <n v="5"/>
    <x v="1"/>
    <x v="1"/>
    <n v="14.142947734869711"/>
    <n v="2545.7305922765481"/>
  </r>
  <r>
    <d v="2015-05-30T00:00:00"/>
    <n v="9"/>
    <x v="5"/>
    <n v="3"/>
    <x v="8"/>
    <x v="1"/>
    <n v="11.074320475331094"/>
    <n v="1107.4320475331094"/>
  </r>
  <r>
    <d v="2013-04-21T00:00:00"/>
    <n v="4"/>
    <x v="8"/>
    <n v="10"/>
    <x v="5"/>
    <x v="0"/>
    <n v="4.9969875728352591"/>
    <n v="999.39751456705176"/>
  </r>
  <r>
    <d v="2014-03-28T00:00:00"/>
    <n v="3"/>
    <x v="2"/>
    <n v="3"/>
    <x v="8"/>
    <x v="1"/>
    <n v="1.0213246403816494"/>
    <n v="102.13246403816494"/>
  </r>
  <r>
    <d v="2012-02-09T00:00:00"/>
    <n v="3"/>
    <x v="2"/>
    <n v="3"/>
    <x v="8"/>
    <x v="1"/>
    <n v="8.6018916173254301"/>
    <n v="860.18916173254297"/>
  </r>
  <r>
    <d v="2012-10-02T00:00:00"/>
    <n v="1"/>
    <x v="4"/>
    <n v="9"/>
    <x v="3"/>
    <x v="0"/>
    <n v="13.86136267773052"/>
    <n v="554.4545071092208"/>
  </r>
  <r>
    <d v="2015-01-02T00:00:00"/>
    <n v="6"/>
    <x v="3"/>
    <n v="10"/>
    <x v="5"/>
    <x v="0"/>
    <n v="12.23532326999908"/>
    <n v="2447.0646539998161"/>
  </r>
  <r>
    <d v="2012-04-19T00:00:00"/>
    <n v="6"/>
    <x v="3"/>
    <n v="5"/>
    <x v="1"/>
    <x v="1"/>
    <n v="7.7678072714595743"/>
    <n v="1398.2053088627233"/>
  </r>
  <r>
    <d v="2015-04-28T00:00:00"/>
    <n v="2"/>
    <x v="6"/>
    <n v="1"/>
    <x v="7"/>
    <x v="1"/>
    <n v="9.3266143579777321"/>
    <n v="652.86300505844122"/>
  </r>
  <r>
    <d v="2015-04-25T00:00:00"/>
    <n v="6"/>
    <x v="3"/>
    <n v="5"/>
    <x v="1"/>
    <x v="1"/>
    <n v="13.067595933583686"/>
    <n v="2352.1672680450633"/>
  </r>
  <r>
    <d v="2012-10-28T00:00:00"/>
    <n v="8"/>
    <x v="0"/>
    <n v="6"/>
    <x v="0"/>
    <x v="0"/>
    <n v="7.6619423244515499"/>
    <n v="498.02625108935075"/>
  </r>
  <r>
    <d v="2014-05-21T00:00:00"/>
    <n v="5"/>
    <x v="1"/>
    <n v="7"/>
    <x v="4"/>
    <x v="0"/>
    <n v="16.566159491796636"/>
    <n v="1325.2927593437309"/>
  </r>
  <r>
    <d v="2012-05-15T00:00:00"/>
    <n v="5"/>
    <x v="1"/>
    <n v="2"/>
    <x v="6"/>
    <x v="1"/>
    <n v="5.2579850238951922"/>
    <n v="578.37835262847113"/>
  </r>
  <r>
    <d v="2014-01-29T00:00:00"/>
    <n v="3"/>
    <x v="2"/>
    <n v="1"/>
    <x v="7"/>
    <x v="1"/>
    <n v="0.88726809743979063"/>
    <n v="62.108766820785341"/>
  </r>
  <r>
    <d v="2014-01-14T00:00:00"/>
    <n v="5"/>
    <x v="1"/>
    <n v="3"/>
    <x v="8"/>
    <x v="1"/>
    <n v="11.295642562543019"/>
    <n v="1129.5642562543019"/>
  </r>
  <r>
    <d v="2014-08-27T00:00:00"/>
    <n v="8"/>
    <x v="0"/>
    <n v="7"/>
    <x v="4"/>
    <x v="0"/>
    <n v="18.235194026575634"/>
    <n v="1458.8155221260508"/>
  </r>
  <r>
    <d v="2012-12-11T00:00:00"/>
    <n v="7"/>
    <x v="7"/>
    <n v="10"/>
    <x v="5"/>
    <x v="0"/>
    <n v="6.5903306762402867"/>
    <n v="1318.0661352480574"/>
  </r>
  <r>
    <d v="2015-03-02T00:00:00"/>
    <n v="5"/>
    <x v="1"/>
    <n v="6"/>
    <x v="0"/>
    <x v="0"/>
    <n v="11.344930507341266"/>
    <n v="737.42048297718225"/>
  </r>
  <r>
    <d v="2014-10-24T00:00:00"/>
    <n v="9"/>
    <x v="5"/>
    <n v="5"/>
    <x v="1"/>
    <x v="1"/>
    <n v="12.614294413882043"/>
    <n v="2270.5729944987675"/>
  </r>
  <r>
    <d v="2013-12-11T00:00:00"/>
    <n v="1"/>
    <x v="4"/>
    <n v="8"/>
    <x v="9"/>
    <x v="0"/>
    <n v="19.581492466549044"/>
    <n v="489.53731166372609"/>
  </r>
  <r>
    <d v="2014-06-27T00:00:00"/>
    <n v="7"/>
    <x v="7"/>
    <n v="7"/>
    <x v="4"/>
    <x v="0"/>
    <n v="2.0245001457260221"/>
    <n v="161.96001165808178"/>
  </r>
  <r>
    <d v="2013-02-11T00:00:00"/>
    <n v="6"/>
    <x v="3"/>
    <n v="10"/>
    <x v="5"/>
    <x v="0"/>
    <n v="11.89091881468657"/>
    <n v="2378.183762937314"/>
  </r>
  <r>
    <d v="2015-06-29T00:00:00"/>
    <n v="3"/>
    <x v="2"/>
    <n v="10"/>
    <x v="5"/>
    <x v="0"/>
    <n v="5.3631783175521521"/>
    <n v="1072.6356635104305"/>
  </r>
  <r>
    <d v="2013-10-09T00:00:00"/>
    <n v="4"/>
    <x v="8"/>
    <n v="10"/>
    <x v="5"/>
    <x v="0"/>
    <n v="12.99026453166892"/>
    <n v="2598.052906333784"/>
  </r>
  <r>
    <d v="2012-11-22T00:00:00"/>
    <n v="5"/>
    <x v="1"/>
    <n v="2"/>
    <x v="6"/>
    <x v="1"/>
    <n v="19.071373965027689"/>
    <n v="2097.8511361530459"/>
  </r>
  <r>
    <d v="2013-07-27T00:00:00"/>
    <n v="3"/>
    <x v="2"/>
    <n v="1"/>
    <x v="7"/>
    <x v="1"/>
    <n v="9.3828994663616161"/>
    <n v="656.80296264531307"/>
  </r>
  <r>
    <d v="2012-05-15T00:00:00"/>
    <n v="3"/>
    <x v="2"/>
    <n v="3"/>
    <x v="8"/>
    <x v="1"/>
    <n v="10.21960083660384"/>
    <n v="1021.960083660384"/>
  </r>
  <r>
    <d v="2014-02-06T00:00:00"/>
    <n v="6"/>
    <x v="3"/>
    <n v="1"/>
    <x v="7"/>
    <x v="1"/>
    <n v="18.415221427009605"/>
    <n v="1289.0654998906723"/>
  </r>
  <r>
    <d v="2015-03-30T00:00:00"/>
    <n v="8"/>
    <x v="0"/>
    <n v="2"/>
    <x v="6"/>
    <x v="1"/>
    <n v="17.107395363578743"/>
    <n v="1881.8134899936617"/>
  </r>
  <r>
    <d v="2012-10-26T00:00:00"/>
    <n v="9"/>
    <x v="5"/>
    <n v="1"/>
    <x v="7"/>
    <x v="1"/>
    <n v="11.754302323246334"/>
    <n v="822.80116262724334"/>
  </r>
  <r>
    <d v="2012-04-01T00:00:00"/>
    <n v="6"/>
    <x v="3"/>
    <n v="7"/>
    <x v="4"/>
    <x v="0"/>
    <n v="14.446649924100063"/>
    <n v="1155.7319939280051"/>
  </r>
  <r>
    <d v="2013-11-07T00:00:00"/>
    <n v="8"/>
    <x v="0"/>
    <n v="7"/>
    <x v="4"/>
    <x v="0"/>
    <n v="18.75894103672567"/>
    <n v="1500.7152829380536"/>
  </r>
  <r>
    <d v="2015-03-30T00:00:00"/>
    <n v="8"/>
    <x v="0"/>
    <n v="1"/>
    <x v="7"/>
    <x v="1"/>
    <n v="15.258143726161162"/>
    <n v="1068.0700608312814"/>
  </r>
  <r>
    <d v="2013-04-15T00:00:00"/>
    <n v="8"/>
    <x v="0"/>
    <n v="7"/>
    <x v="4"/>
    <x v="0"/>
    <n v="19.497365488814712"/>
    <n v="1559.7892391051769"/>
  </r>
  <r>
    <d v="2014-09-20T00:00:00"/>
    <n v="6"/>
    <x v="3"/>
    <n v="8"/>
    <x v="9"/>
    <x v="0"/>
    <n v="1.3621953975080283"/>
    <n v="34.054884937700706"/>
  </r>
  <r>
    <d v="2012-11-30T00:00:00"/>
    <n v="4"/>
    <x v="8"/>
    <n v="3"/>
    <x v="8"/>
    <x v="1"/>
    <n v="17.849228285842351"/>
    <n v="1784.922828584235"/>
  </r>
  <r>
    <d v="2014-04-13T00:00:00"/>
    <n v="6"/>
    <x v="3"/>
    <n v="4"/>
    <x v="2"/>
    <x v="1"/>
    <n v="8.1787783461618346"/>
    <n v="981.45340153942016"/>
  </r>
  <r>
    <d v="2015-02-09T00:00:00"/>
    <n v="3"/>
    <x v="2"/>
    <n v="6"/>
    <x v="0"/>
    <x v="0"/>
    <n v="12.368935341524379"/>
    <n v="803.98079719908469"/>
  </r>
  <r>
    <d v="2012-05-31T00:00:00"/>
    <n v="8"/>
    <x v="0"/>
    <n v="6"/>
    <x v="0"/>
    <x v="0"/>
    <n v="7.3328014702042505"/>
    <n v="476.63209556327627"/>
  </r>
  <r>
    <d v="2014-09-23T00:00:00"/>
    <n v="8"/>
    <x v="0"/>
    <n v="7"/>
    <x v="4"/>
    <x v="0"/>
    <n v="5.4005507683875047"/>
    <n v="432.04406147100036"/>
  </r>
  <r>
    <d v="2013-04-20T00:00:00"/>
    <n v="4"/>
    <x v="8"/>
    <n v="3"/>
    <x v="8"/>
    <x v="1"/>
    <n v="16.746528512668132"/>
    <n v="1674.6528512668131"/>
  </r>
  <r>
    <d v="2013-09-19T00:00:00"/>
    <n v="8"/>
    <x v="0"/>
    <n v="3"/>
    <x v="8"/>
    <x v="1"/>
    <n v="4.0845594782140537"/>
    <n v="408.4559478214054"/>
  </r>
  <r>
    <d v="2014-07-06T00:00:00"/>
    <n v="8"/>
    <x v="0"/>
    <n v="3"/>
    <x v="8"/>
    <x v="1"/>
    <n v="1.2750928145388114"/>
    <n v="127.50928145388114"/>
  </r>
  <r>
    <d v="2013-03-17T00:00:00"/>
    <n v="1"/>
    <x v="4"/>
    <n v="6"/>
    <x v="0"/>
    <x v="0"/>
    <n v="18.500494610369756"/>
    <n v="1202.5321496740341"/>
  </r>
  <r>
    <d v="2014-11-11T00:00:00"/>
    <n v="6"/>
    <x v="3"/>
    <n v="6"/>
    <x v="0"/>
    <x v="0"/>
    <n v="12.858619407587152"/>
    <n v="835.81026149316494"/>
  </r>
  <r>
    <d v="2013-09-06T00:00:00"/>
    <n v="4"/>
    <x v="8"/>
    <n v="1"/>
    <x v="7"/>
    <x v="1"/>
    <n v="12.387347482016692"/>
    <n v="867.11432374116839"/>
  </r>
  <r>
    <d v="2015-04-18T00:00:00"/>
    <n v="3"/>
    <x v="2"/>
    <n v="9"/>
    <x v="3"/>
    <x v="0"/>
    <n v="17.265500418306726"/>
    <n v="690.62001673226905"/>
  </r>
  <r>
    <d v="2015-04-08T00:00:00"/>
    <n v="5"/>
    <x v="1"/>
    <n v="6"/>
    <x v="0"/>
    <x v="0"/>
    <n v="15.10840555018083"/>
    <n v="982.04636076175393"/>
  </r>
  <r>
    <d v="2015-01-14T00:00:00"/>
    <n v="7"/>
    <x v="7"/>
    <n v="6"/>
    <x v="0"/>
    <x v="0"/>
    <n v="16.115449268686717"/>
    <n v="1047.5042024646366"/>
  </r>
  <r>
    <d v="2013-08-27T00:00:00"/>
    <n v="2"/>
    <x v="6"/>
    <n v="10"/>
    <x v="5"/>
    <x v="0"/>
    <n v="14.059026325230096"/>
    <n v="2811.8052650460195"/>
  </r>
  <r>
    <d v="2014-04-13T00:00:00"/>
    <n v="6"/>
    <x v="3"/>
    <n v="4"/>
    <x v="2"/>
    <x v="1"/>
    <n v="5.1631152609772766"/>
    <n v="619.57383131727318"/>
  </r>
  <r>
    <d v="2012-12-07T00:00:00"/>
    <n v="3"/>
    <x v="2"/>
    <n v="9"/>
    <x v="3"/>
    <x v="0"/>
    <n v="6.4678859055322437"/>
    <n v="258.71543622128974"/>
  </r>
  <r>
    <d v="2013-03-21T00:00:00"/>
    <n v="4"/>
    <x v="8"/>
    <n v="6"/>
    <x v="0"/>
    <x v="0"/>
    <n v="3.5103738060908705"/>
    <n v="228.17429739590659"/>
  </r>
  <r>
    <d v="2012-07-15T00:00:00"/>
    <n v="3"/>
    <x v="2"/>
    <n v="1"/>
    <x v="7"/>
    <x v="1"/>
    <n v="18.393956306616683"/>
    <n v="1287.5769414631679"/>
  </r>
  <r>
    <d v="2014-06-01T00:00:00"/>
    <n v="8"/>
    <x v="0"/>
    <n v="9"/>
    <x v="3"/>
    <x v="0"/>
    <n v="2.4908291977523769"/>
    <n v="99.633167910095068"/>
  </r>
  <r>
    <d v="2012-04-27T00:00:00"/>
    <n v="9"/>
    <x v="5"/>
    <n v="7"/>
    <x v="4"/>
    <x v="0"/>
    <n v="3.0448463259144303"/>
    <n v="243.58770607315444"/>
  </r>
  <r>
    <d v="2014-11-20T00:00:00"/>
    <n v="9"/>
    <x v="5"/>
    <n v="6"/>
    <x v="0"/>
    <x v="0"/>
    <n v="0.54833793036325462"/>
    <n v="35.641965473611549"/>
  </r>
  <r>
    <d v="2012-12-01T00:00:00"/>
    <n v="5"/>
    <x v="1"/>
    <n v="9"/>
    <x v="3"/>
    <x v="0"/>
    <n v="5.8851543935983912"/>
    <n v="235.40617574393565"/>
  </r>
  <r>
    <d v="2012-03-31T00:00:00"/>
    <n v="2"/>
    <x v="6"/>
    <n v="7"/>
    <x v="4"/>
    <x v="0"/>
    <n v="10.789892284581757"/>
    <n v="863.19138276654053"/>
  </r>
  <r>
    <d v="2012-06-19T00:00:00"/>
    <n v="8"/>
    <x v="0"/>
    <n v="8"/>
    <x v="9"/>
    <x v="0"/>
    <n v="4.5507827085506021"/>
    <n v="113.76956771376506"/>
  </r>
  <r>
    <d v="2013-06-14T00:00:00"/>
    <n v="9"/>
    <x v="5"/>
    <n v="5"/>
    <x v="1"/>
    <x v="1"/>
    <n v="14.288440949250116"/>
    <n v="2571.9193708650209"/>
  </r>
  <r>
    <d v="2013-10-21T00:00:00"/>
    <n v="7"/>
    <x v="7"/>
    <n v="6"/>
    <x v="0"/>
    <x v="0"/>
    <n v="15.078821767534025"/>
    <n v="980.12341488971163"/>
  </r>
  <r>
    <d v="2012-12-31T00:00:00"/>
    <n v="6"/>
    <x v="3"/>
    <n v="6"/>
    <x v="0"/>
    <x v="0"/>
    <n v="17.427436284517402"/>
    <n v="1132.7833584936311"/>
  </r>
  <r>
    <d v="2014-06-18T00:00:00"/>
    <n v="8"/>
    <x v="0"/>
    <n v="10"/>
    <x v="5"/>
    <x v="0"/>
    <n v="7.6083286710461868"/>
    <n v="1521.6657342092374"/>
  </r>
  <r>
    <d v="2015-02-05T00:00:00"/>
    <n v="9"/>
    <x v="5"/>
    <n v="1"/>
    <x v="7"/>
    <x v="1"/>
    <n v="6.6432881372219308"/>
    <n v="465.03016960553515"/>
  </r>
  <r>
    <d v="2012-01-08T00:00:00"/>
    <n v="8"/>
    <x v="0"/>
    <n v="8"/>
    <x v="9"/>
    <x v="0"/>
    <n v="14.144611940530865"/>
    <n v="353.61529851327163"/>
  </r>
  <r>
    <d v="2012-07-13T00:00:00"/>
    <n v="7"/>
    <x v="7"/>
    <n v="1"/>
    <x v="7"/>
    <x v="1"/>
    <n v="16.583140675797562"/>
    <n v="1160.8198473058294"/>
  </r>
  <r>
    <d v="2013-01-05T00:00:00"/>
    <n v="3"/>
    <x v="2"/>
    <n v="8"/>
    <x v="9"/>
    <x v="0"/>
    <n v="9.2073628355100698"/>
    <n v="230.18407088775174"/>
  </r>
  <r>
    <d v="2013-04-30T00:00:00"/>
    <n v="8"/>
    <x v="0"/>
    <n v="8"/>
    <x v="9"/>
    <x v="0"/>
    <n v="14.396887057728772"/>
    <n v="359.92217644321931"/>
  </r>
  <r>
    <d v="2012-06-26T00:00:00"/>
    <n v="9"/>
    <x v="5"/>
    <n v="7"/>
    <x v="4"/>
    <x v="0"/>
    <n v="11.13534406783177"/>
    <n v="890.82752542654157"/>
  </r>
  <r>
    <d v="2012-05-14T00:00:00"/>
    <n v="8"/>
    <x v="0"/>
    <n v="7"/>
    <x v="4"/>
    <x v="0"/>
    <n v="8.0491371300955468"/>
    <n v="643.93097040764371"/>
  </r>
  <r>
    <d v="2013-01-09T00:00:00"/>
    <n v="6"/>
    <x v="3"/>
    <n v="10"/>
    <x v="5"/>
    <x v="0"/>
    <n v="14.532699377517545"/>
    <n v="2906.5398755035089"/>
  </r>
  <r>
    <d v="2015-04-20T00:00:00"/>
    <n v="2"/>
    <x v="6"/>
    <n v="4"/>
    <x v="2"/>
    <x v="1"/>
    <n v="14.743683470144409"/>
    <n v="1769.2420164173291"/>
  </r>
  <r>
    <d v="2014-05-29T00:00:00"/>
    <n v="1"/>
    <x v="4"/>
    <n v="4"/>
    <x v="2"/>
    <x v="1"/>
    <n v="15.702338980155657"/>
    <n v="1884.280677618679"/>
  </r>
  <r>
    <d v="2014-04-03T00:00:00"/>
    <n v="4"/>
    <x v="8"/>
    <n v="1"/>
    <x v="7"/>
    <x v="1"/>
    <n v="16.009965874283317"/>
    <n v="1120.6976111998322"/>
  </r>
  <r>
    <d v="2014-08-27T00:00:00"/>
    <n v="5"/>
    <x v="1"/>
    <n v="10"/>
    <x v="5"/>
    <x v="0"/>
    <n v="11.338194044221297"/>
    <n v="2267.6388088442591"/>
  </r>
  <r>
    <d v="2015-01-31T00:00:00"/>
    <n v="5"/>
    <x v="1"/>
    <n v="3"/>
    <x v="8"/>
    <x v="1"/>
    <n v="9.9622204500283313"/>
    <n v="996.22204500283317"/>
  </r>
  <r>
    <d v="2012-02-26T00:00:00"/>
    <n v="5"/>
    <x v="1"/>
    <n v="3"/>
    <x v="8"/>
    <x v="1"/>
    <n v="11.531989114288493"/>
    <n v="1153.1989114288492"/>
  </r>
  <r>
    <d v="2014-12-12T00:00:00"/>
    <n v="7"/>
    <x v="7"/>
    <n v="6"/>
    <x v="0"/>
    <x v="0"/>
    <n v="7.9267883837751345"/>
    <n v="515.24124494538376"/>
  </r>
  <r>
    <d v="2012-03-14T00:00:00"/>
    <n v="4"/>
    <x v="8"/>
    <n v="8"/>
    <x v="9"/>
    <x v="0"/>
    <n v="8.1802760460285846"/>
    <n v="204.50690115071461"/>
  </r>
  <r>
    <d v="2012-06-15T00:00:00"/>
    <n v="5"/>
    <x v="1"/>
    <n v="2"/>
    <x v="6"/>
    <x v="1"/>
    <n v="10.618645907343433"/>
    <n v="1168.0510498077776"/>
  </r>
  <r>
    <d v="2013-02-04T00:00:00"/>
    <n v="8"/>
    <x v="0"/>
    <n v="1"/>
    <x v="7"/>
    <x v="1"/>
    <n v="10.711914128686448"/>
    <n v="749.83398900805139"/>
  </r>
  <r>
    <d v="2012-05-02T00:00:00"/>
    <n v="5"/>
    <x v="1"/>
    <n v="8"/>
    <x v="9"/>
    <x v="0"/>
    <n v="7.1947498224915751"/>
    <n v="179.86874556228938"/>
  </r>
  <r>
    <d v="2012-09-07T00:00:00"/>
    <n v="3"/>
    <x v="2"/>
    <n v="1"/>
    <x v="7"/>
    <x v="1"/>
    <n v="0.55936641973870749"/>
    <n v="39.155649381709523"/>
  </r>
  <r>
    <d v="2012-11-12T00:00:00"/>
    <n v="7"/>
    <x v="7"/>
    <n v="5"/>
    <x v="1"/>
    <x v="1"/>
    <n v="17.098751531501765"/>
    <n v="3077.7752756703176"/>
  </r>
  <r>
    <d v="2014-10-10T00:00:00"/>
    <n v="2"/>
    <x v="6"/>
    <n v="3"/>
    <x v="8"/>
    <x v="1"/>
    <n v="11.441060313670851"/>
    <n v="1144.1060313670851"/>
  </r>
  <r>
    <d v="2015-06-21T00:00:00"/>
    <n v="6"/>
    <x v="3"/>
    <n v="9"/>
    <x v="3"/>
    <x v="0"/>
    <n v="12.84936218376267"/>
    <n v="513.97448735050682"/>
  </r>
  <r>
    <d v="2012-10-28T00:00:00"/>
    <n v="9"/>
    <x v="5"/>
    <n v="9"/>
    <x v="3"/>
    <x v="0"/>
    <n v="2.748014551108414"/>
    <n v="109.92058204433656"/>
  </r>
  <r>
    <d v="2013-01-20T00:00:00"/>
    <n v="5"/>
    <x v="1"/>
    <n v="7"/>
    <x v="4"/>
    <x v="0"/>
    <n v="4.950796157160017"/>
    <n v="396.06369257280136"/>
  </r>
  <r>
    <d v="2014-07-25T00:00:00"/>
    <n v="4"/>
    <x v="8"/>
    <n v="4"/>
    <x v="2"/>
    <x v="1"/>
    <n v="7.0806939327655671"/>
    <n v="849.68327193186803"/>
  </r>
  <r>
    <d v="2013-04-16T00:00:00"/>
    <n v="7"/>
    <x v="7"/>
    <n v="7"/>
    <x v="4"/>
    <x v="0"/>
    <n v="4.8613994527878379"/>
    <n v="388.911956223027"/>
  </r>
  <r>
    <d v="2013-10-03T00:00:00"/>
    <n v="7"/>
    <x v="7"/>
    <n v="10"/>
    <x v="5"/>
    <x v="0"/>
    <n v="1.5564980961309987"/>
    <n v="311.29961922619975"/>
  </r>
  <r>
    <d v="2015-08-19T00:00:00"/>
    <n v="6"/>
    <x v="3"/>
    <n v="8"/>
    <x v="9"/>
    <x v="0"/>
    <n v="19.703991548875813"/>
    <n v="492.59978872189532"/>
  </r>
  <r>
    <d v="2013-10-15T00:00:00"/>
    <n v="5"/>
    <x v="1"/>
    <n v="6"/>
    <x v="0"/>
    <x v="0"/>
    <n v="12.703946351649837"/>
    <n v="825.75651285723939"/>
  </r>
  <r>
    <d v="2015-05-04T00:00:00"/>
    <n v="6"/>
    <x v="3"/>
    <n v="4"/>
    <x v="2"/>
    <x v="1"/>
    <n v="10.146560145825168"/>
    <n v="1217.5872174990202"/>
  </r>
  <r>
    <d v="2012-09-20T00:00:00"/>
    <n v="7"/>
    <x v="7"/>
    <n v="2"/>
    <x v="6"/>
    <x v="1"/>
    <n v="6.0244941516158228"/>
    <n v="662.69435667774053"/>
  </r>
  <r>
    <d v="2015-04-25T00:00:00"/>
    <n v="2"/>
    <x v="6"/>
    <n v="6"/>
    <x v="0"/>
    <x v="0"/>
    <n v="2.4046105637817128"/>
    <n v="156.29968664581133"/>
  </r>
  <r>
    <d v="2013-04-12T00:00:00"/>
    <n v="4"/>
    <x v="8"/>
    <n v="4"/>
    <x v="2"/>
    <x v="1"/>
    <n v="7.6000866601173742"/>
    <n v="912.01039921408494"/>
  </r>
  <r>
    <d v="2012-05-05T00:00:00"/>
    <n v="2"/>
    <x v="6"/>
    <n v="8"/>
    <x v="9"/>
    <x v="0"/>
    <n v="10.017924672189208"/>
    <n v="250.4481168047302"/>
  </r>
  <r>
    <d v="2013-11-20T00:00:00"/>
    <n v="1"/>
    <x v="4"/>
    <n v="3"/>
    <x v="8"/>
    <x v="1"/>
    <n v="1.6807875217727553"/>
    <n v="168.07875217727553"/>
  </r>
  <r>
    <d v="2013-01-22T00:00:00"/>
    <n v="2"/>
    <x v="6"/>
    <n v="5"/>
    <x v="1"/>
    <x v="1"/>
    <n v="16.489881935965798"/>
    <n v="2968.1787484738434"/>
  </r>
  <r>
    <d v="2013-12-27T00:00:00"/>
    <n v="2"/>
    <x v="6"/>
    <n v="6"/>
    <x v="0"/>
    <x v="0"/>
    <n v="2.9907786265526792"/>
    <n v="194.40061072592414"/>
  </r>
  <r>
    <d v="2014-07-10T00:00:00"/>
    <n v="9"/>
    <x v="5"/>
    <n v="7"/>
    <x v="4"/>
    <x v="0"/>
    <n v="18.700416222614319"/>
    <n v="1496.0332978091456"/>
  </r>
  <r>
    <d v="2013-06-18T00:00:00"/>
    <n v="7"/>
    <x v="7"/>
    <n v="8"/>
    <x v="9"/>
    <x v="0"/>
    <n v="3.8340170565056702"/>
    <n v="95.850426412641752"/>
  </r>
  <r>
    <d v="2013-11-12T00:00:00"/>
    <n v="5"/>
    <x v="1"/>
    <n v="5"/>
    <x v="1"/>
    <x v="1"/>
    <n v="12.84415485682846"/>
    <n v="2311.947874229123"/>
  </r>
  <r>
    <d v="2014-12-10T00:00:00"/>
    <n v="1"/>
    <x v="4"/>
    <n v="10"/>
    <x v="5"/>
    <x v="0"/>
    <n v="17.414922368987266"/>
    <n v="3482.9844737974531"/>
  </r>
  <r>
    <d v="2015-04-20T00:00:00"/>
    <n v="8"/>
    <x v="0"/>
    <n v="4"/>
    <x v="2"/>
    <x v="1"/>
    <n v="19.696175725289248"/>
    <n v="2363.5410870347096"/>
  </r>
  <r>
    <d v="2015-07-25T00:00:00"/>
    <n v="4"/>
    <x v="8"/>
    <n v="10"/>
    <x v="5"/>
    <x v="0"/>
    <n v="10.748195945796432"/>
    <n v="2149.6391891592866"/>
  </r>
  <r>
    <d v="2013-04-02T00:00:00"/>
    <n v="4"/>
    <x v="8"/>
    <n v="3"/>
    <x v="8"/>
    <x v="1"/>
    <n v="15.62339323096545"/>
    <n v="1562.3393230965451"/>
  </r>
  <r>
    <d v="2014-10-21T00:00:00"/>
    <n v="8"/>
    <x v="0"/>
    <n v="4"/>
    <x v="2"/>
    <x v="1"/>
    <n v="0.82009982970890527"/>
    <n v="98.411979565068634"/>
  </r>
  <r>
    <d v="2014-11-21T00:00:00"/>
    <n v="6"/>
    <x v="3"/>
    <n v="7"/>
    <x v="4"/>
    <x v="0"/>
    <n v="17.632173968393626"/>
    <n v="1410.5739174714902"/>
  </r>
  <r>
    <d v="2014-10-20T00:00:00"/>
    <n v="8"/>
    <x v="0"/>
    <n v="2"/>
    <x v="6"/>
    <x v="1"/>
    <n v="4.414300990798985"/>
    <n v="485.57310898788836"/>
  </r>
  <r>
    <d v="2013-10-15T00:00:00"/>
    <n v="9"/>
    <x v="5"/>
    <n v="7"/>
    <x v="4"/>
    <x v="0"/>
    <n v="17.047983084450927"/>
    <n v="1363.838646756074"/>
  </r>
  <r>
    <d v="2013-02-01T00:00:00"/>
    <n v="2"/>
    <x v="6"/>
    <n v="3"/>
    <x v="8"/>
    <x v="1"/>
    <n v="7.7448269004880439"/>
    <n v="774.48269004880444"/>
  </r>
  <r>
    <d v="2012-12-09T00:00:00"/>
    <n v="2"/>
    <x v="6"/>
    <n v="10"/>
    <x v="5"/>
    <x v="0"/>
    <n v="15.791269590452327"/>
    <n v="3158.2539180904655"/>
  </r>
  <r>
    <d v="2014-05-30T00:00:00"/>
    <n v="9"/>
    <x v="5"/>
    <n v="3"/>
    <x v="8"/>
    <x v="1"/>
    <n v="2.542928218406896"/>
    <n v="254.29282184068961"/>
  </r>
  <r>
    <d v="2014-05-12T00:00:00"/>
    <n v="2"/>
    <x v="6"/>
    <n v="4"/>
    <x v="2"/>
    <x v="1"/>
    <n v="6.9565782548783099"/>
    <n v="834.7893905853972"/>
  </r>
  <r>
    <d v="2014-01-30T00:00:00"/>
    <n v="5"/>
    <x v="1"/>
    <n v="6"/>
    <x v="0"/>
    <x v="0"/>
    <n v="9.9670522454339832"/>
    <n v="647.85839595320886"/>
  </r>
  <r>
    <d v="2013-02-25T00:00:00"/>
    <n v="2"/>
    <x v="6"/>
    <n v="2"/>
    <x v="6"/>
    <x v="1"/>
    <n v="13.899279857625542"/>
    <n v="1528.9207843388097"/>
  </r>
  <r>
    <d v="2013-03-24T00:00:00"/>
    <n v="6"/>
    <x v="3"/>
    <n v="2"/>
    <x v="6"/>
    <x v="1"/>
    <n v="19.613392796752358"/>
    <n v="2157.4732076427595"/>
  </r>
  <r>
    <d v="2014-03-12T00:00:00"/>
    <n v="6"/>
    <x v="3"/>
    <n v="3"/>
    <x v="8"/>
    <x v="1"/>
    <n v="9.8834828940531736"/>
    <n v="988.34828940531736"/>
  </r>
  <r>
    <d v="2014-06-27T00:00:00"/>
    <n v="3"/>
    <x v="2"/>
    <n v="5"/>
    <x v="1"/>
    <x v="1"/>
    <n v="8.8113053552935003"/>
    <n v="1586.0349639528301"/>
  </r>
  <r>
    <d v="2013-12-13T00:00:00"/>
    <n v="8"/>
    <x v="0"/>
    <n v="6"/>
    <x v="0"/>
    <x v="0"/>
    <n v="14.051129974177671"/>
    <n v="913.32344832154865"/>
  </r>
  <r>
    <d v="2012-04-23T00:00:00"/>
    <n v="4"/>
    <x v="8"/>
    <n v="3"/>
    <x v="8"/>
    <x v="1"/>
    <n v="19.821056160116598"/>
    <n v="1982.1056160116598"/>
  </r>
  <r>
    <d v="2015-08-28T00:00:00"/>
    <n v="3"/>
    <x v="2"/>
    <n v="5"/>
    <x v="1"/>
    <x v="1"/>
    <n v="1.3870590151446784"/>
    <n v="249.67062272604213"/>
  </r>
  <r>
    <d v="2014-01-04T00:00:00"/>
    <n v="2"/>
    <x v="6"/>
    <n v="6"/>
    <x v="0"/>
    <x v="0"/>
    <n v="19.283238865378969"/>
    <n v="1253.410526249633"/>
  </r>
  <r>
    <d v="2014-12-12T00:00:00"/>
    <n v="3"/>
    <x v="2"/>
    <n v="4"/>
    <x v="2"/>
    <x v="1"/>
    <n v="18.131987666385136"/>
    <n v="2175.8385199662162"/>
  </r>
  <r>
    <d v="2013-12-07T00:00:00"/>
    <n v="9"/>
    <x v="5"/>
    <n v="4"/>
    <x v="2"/>
    <x v="1"/>
    <n v="18.413370259904742"/>
    <n v="2209.6044311885689"/>
  </r>
  <r>
    <d v="2014-07-01T00:00:00"/>
    <n v="3"/>
    <x v="2"/>
    <n v="6"/>
    <x v="0"/>
    <x v="0"/>
    <n v="2.1424849730592737"/>
    <n v="139.2615232488528"/>
  </r>
  <r>
    <d v="2014-12-11T00:00:00"/>
    <n v="5"/>
    <x v="1"/>
    <n v="4"/>
    <x v="2"/>
    <x v="1"/>
    <n v="15.177861029511886"/>
    <n v="1821.3433235414263"/>
  </r>
  <r>
    <d v="2014-09-07T00:00:00"/>
    <n v="9"/>
    <x v="5"/>
    <n v="2"/>
    <x v="6"/>
    <x v="1"/>
    <n v="14.586604162129248"/>
    <n v="1604.5264578342174"/>
  </r>
  <r>
    <d v="2013-08-23T00:00:00"/>
    <n v="6"/>
    <x v="3"/>
    <n v="5"/>
    <x v="1"/>
    <x v="1"/>
    <n v="18.023068981591248"/>
    <n v="3244.1524166864247"/>
  </r>
  <r>
    <d v="2013-11-06T00:00:00"/>
    <n v="9"/>
    <x v="5"/>
    <n v="8"/>
    <x v="9"/>
    <x v="0"/>
    <n v="2.5357908346644136"/>
    <n v="63.394770866610337"/>
  </r>
  <r>
    <d v="2014-10-19T00:00:00"/>
    <n v="2"/>
    <x v="6"/>
    <n v="6"/>
    <x v="0"/>
    <x v="0"/>
    <n v="12.863549534955251"/>
    <n v="836.13071977209131"/>
  </r>
  <r>
    <d v="2015-08-10T00:00:00"/>
    <n v="6"/>
    <x v="3"/>
    <n v="3"/>
    <x v="8"/>
    <x v="1"/>
    <n v="2.913666554443354"/>
    <n v="291.36665544433538"/>
  </r>
  <r>
    <d v="2014-10-21T00:00:00"/>
    <n v="8"/>
    <x v="0"/>
    <n v="4"/>
    <x v="2"/>
    <x v="1"/>
    <n v="3.9043144852317111"/>
    <n v="468.51773822780535"/>
  </r>
  <r>
    <d v="2012-04-20T00:00:00"/>
    <n v="7"/>
    <x v="7"/>
    <n v="8"/>
    <x v="9"/>
    <x v="0"/>
    <n v="9.1897039024027567"/>
    <n v="229.74259756006893"/>
  </r>
  <r>
    <d v="2014-10-27T00:00:00"/>
    <n v="9"/>
    <x v="5"/>
    <n v="10"/>
    <x v="5"/>
    <x v="0"/>
    <n v="12.86299136363823"/>
    <n v="2572.598272727646"/>
  </r>
  <r>
    <d v="2013-11-24T00:00:00"/>
    <n v="1"/>
    <x v="4"/>
    <n v="1"/>
    <x v="7"/>
    <x v="1"/>
    <n v="5.3346108773789949"/>
    <n v="373.42276141652962"/>
  </r>
  <r>
    <d v="2012-03-16T00:00:00"/>
    <n v="1"/>
    <x v="4"/>
    <n v="7"/>
    <x v="4"/>
    <x v="0"/>
    <n v="3.6197479703704949"/>
    <n v="289.5798376296396"/>
  </r>
  <r>
    <d v="2012-10-09T00:00:00"/>
    <n v="8"/>
    <x v="0"/>
    <n v="5"/>
    <x v="1"/>
    <x v="1"/>
    <n v="17.592885320635308"/>
    <n v="3166.7193577143553"/>
  </r>
  <r>
    <d v="2014-03-20T00:00:00"/>
    <n v="5"/>
    <x v="1"/>
    <n v="1"/>
    <x v="7"/>
    <x v="1"/>
    <n v="14.07904066157727"/>
    <n v="985.5328463104089"/>
  </r>
  <r>
    <d v="2012-01-17T00:00:00"/>
    <n v="1"/>
    <x v="4"/>
    <n v="6"/>
    <x v="0"/>
    <x v="0"/>
    <n v="6.620319536092552"/>
    <n v="430.32076984601588"/>
  </r>
  <r>
    <d v="2012-06-13T00:00:00"/>
    <n v="4"/>
    <x v="8"/>
    <n v="1"/>
    <x v="7"/>
    <x v="1"/>
    <n v="12.177534372505926"/>
    <n v="852.42740607541486"/>
  </r>
  <r>
    <d v="2013-04-11T00:00:00"/>
    <n v="2"/>
    <x v="6"/>
    <n v="5"/>
    <x v="1"/>
    <x v="1"/>
    <n v="6.1187335880214304"/>
    <n v="1101.3720458438574"/>
  </r>
  <r>
    <d v="2013-03-28T00:00:00"/>
    <n v="2"/>
    <x v="6"/>
    <n v="6"/>
    <x v="0"/>
    <x v="0"/>
    <n v="1.9820602796875177"/>
    <n v="128.83391817968865"/>
  </r>
  <r>
    <d v="2013-03-01T00:00:00"/>
    <n v="3"/>
    <x v="2"/>
    <n v="9"/>
    <x v="3"/>
    <x v="0"/>
    <n v="3.0477351740413421"/>
    <n v="121.90940696165369"/>
  </r>
  <r>
    <d v="2012-06-04T00:00:00"/>
    <n v="7"/>
    <x v="7"/>
    <n v="6"/>
    <x v="0"/>
    <x v="0"/>
    <n v="19.672374156473577"/>
    <n v="1278.7043201707825"/>
  </r>
  <r>
    <d v="2012-12-25T00:00:00"/>
    <n v="8"/>
    <x v="0"/>
    <n v="6"/>
    <x v="0"/>
    <x v="0"/>
    <n v="18.799903148632197"/>
    <n v="1221.9937046610928"/>
  </r>
  <r>
    <d v="2013-12-09T00:00:00"/>
    <n v="6"/>
    <x v="3"/>
    <n v="8"/>
    <x v="9"/>
    <x v="0"/>
    <n v="17.933220923819935"/>
    <n v="448.33052309549839"/>
  </r>
  <r>
    <d v="2013-04-05T00:00:00"/>
    <n v="7"/>
    <x v="7"/>
    <n v="8"/>
    <x v="9"/>
    <x v="0"/>
    <n v="3.3176735413204095"/>
    <n v="82.941838533010241"/>
  </r>
  <r>
    <d v="2012-09-01T00:00:00"/>
    <n v="6"/>
    <x v="3"/>
    <n v="10"/>
    <x v="5"/>
    <x v="0"/>
    <n v="7.9680513681596539"/>
    <n v="1593.6102736319308"/>
  </r>
  <r>
    <d v="2014-05-02T00:00:00"/>
    <n v="3"/>
    <x v="2"/>
    <n v="8"/>
    <x v="9"/>
    <x v="0"/>
    <n v="5.0303061578930812"/>
    <n v="125.75765394732703"/>
  </r>
  <r>
    <d v="2012-12-23T00:00:00"/>
    <n v="4"/>
    <x v="8"/>
    <n v="5"/>
    <x v="1"/>
    <x v="1"/>
    <n v="7.2455435534304025"/>
    <n v="1304.1978396174725"/>
  </r>
  <r>
    <d v="2012-10-02T00:00:00"/>
    <n v="3"/>
    <x v="2"/>
    <n v="6"/>
    <x v="0"/>
    <x v="0"/>
    <n v="13.245622083695633"/>
    <n v="860.96543544021608"/>
  </r>
  <r>
    <d v="2012-05-31T00:00:00"/>
    <n v="1"/>
    <x v="4"/>
    <n v="5"/>
    <x v="1"/>
    <x v="1"/>
    <n v="4.1914630519386007"/>
    <n v="754.4633493489481"/>
  </r>
  <r>
    <d v="2015-06-30T00:00:00"/>
    <n v="7"/>
    <x v="7"/>
    <n v="10"/>
    <x v="5"/>
    <x v="0"/>
    <n v="2.6789156434858339"/>
    <n v="535.78312869716683"/>
  </r>
  <r>
    <d v="2012-04-08T00:00:00"/>
    <n v="5"/>
    <x v="1"/>
    <n v="10"/>
    <x v="5"/>
    <x v="0"/>
    <n v="8.6795840644804407"/>
    <n v="1735.9168128960882"/>
  </r>
  <r>
    <d v="2014-01-05T00:00:00"/>
    <n v="4"/>
    <x v="8"/>
    <n v="8"/>
    <x v="9"/>
    <x v="0"/>
    <n v="6.3734148952324938"/>
    <n v="159.33537238081234"/>
  </r>
  <r>
    <d v="2013-06-12T00:00:00"/>
    <n v="8"/>
    <x v="0"/>
    <n v="4"/>
    <x v="2"/>
    <x v="1"/>
    <n v="4.4880405917994768"/>
    <n v="538.56487101593723"/>
  </r>
  <r>
    <d v="2014-10-20T00:00:00"/>
    <n v="2"/>
    <x v="6"/>
    <n v="8"/>
    <x v="9"/>
    <x v="0"/>
    <n v="18.520694943597281"/>
    <n v="463.01737358993205"/>
  </r>
  <r>
    <d v="2013-02-18T00:00:00"/>
    <n v="2"/>
    <x v="6"/>
    <n v="7"/>
    <x v="4"/>
    <x v="0"/>
    <n v="17.562065797001853"/>
    <n v="1404.9652637601482"/>
  </r>
  <r>
    <d v="2012-12-17T00:00:00"/>
    <n v="8"/>
    <x v="0"/>
    <n v="2"/>
    <x v="6"/>
    <x v="1"/>
    <n v="18.279115243608484"/>
    <n v="2010.7026767969332"/>
  </r>
  <r>
    <d v="2015-01-10T00:00:00"/>
    <n v="2"/>
    <x v="6"/>
    <n v="4"/>
    <x v="2"/>
    <x v="1"/>
    <n v="15.987839717397067"/>
    <n v="1918.5407660876481"/>
  </r>
  <r>
    <d v="2014-10-24T00:00:00"/>
    <n v="5"/>
    <x v="1"/>
    <n v="8"/>
    <x v="9"/>
    <x v="0"/>
    <n v="18.653908351201107"/>
    <n v="466.34770878002769"/>
  </r>
  <r>
    <d v="2014-12-09T00:00:00"/>
    <n v="3"/>
    <x v="2"/>
    <n v="9"/>
    <x v="3"/>
    <x v="0"/>
    <n v="17.870507592703003"/>
    <n v="714.82030370812015"/>
  </r>
  <r>
    <d v="2013-09-02T00:00:00"/>
    <n v="4"/>
    <x v="8"/>
    <n v="1"/>
    <x v="7"/>
    <x v="1"/>
    <n v="6.3234046546824683"/>
    <n v="442.6383258277728"/>
  </r>
  <r>
    <d v="2013-08-24T00:00:00"/>
    <n v="9"/>
    <x v="5"/>
    <n v="1"/>
    <x v="7"/>
    <x v="1"/>
    <n v="7.1741130254834466"/>
    <n v="502.18791178384129"/>
  </r>
  <r>
    <d v="2015-05-14T00:00:00"/>
    <n v="8"/>
    <x v="0"/>
    <n v="6"/>
    <x v="0"/>
    <x v="0"/>
    <n v="18.82253636951652"/>
    <n v="1223.4648640185737"/>
  </r>
  <r>
    <d v="2014-07-28T00:00:00"/>
    <n v="5"/>
    <x v="1"/>
    <n v="10"/>
    <x v="5"/>
    <x v="0"/>
    <n v="18.870448810389888"/>
    <n v="3774.0897620779779"/>
  </r>
  <r>
    <d v="2014-10-28T00:00:00"/>
    <n v="2"/>
    <x v="6"/>
    <n v="9"/>
    <x v="3"/>
    <x v="0"/>
    <n v="11.63475545653287"/>
    <n v="465.39021826131483"/>
  </r>
  <r>
    <d v="2012-09-29T00:00:00"/>
    <n v="3"/>
    <x v="2"/>
    <n v="6"/>
    <x v="0"/>
    <x v="0"/>
    <n v="15.334885303340895"/>
    <n v="996.76754471715822"/>
  </r>
  <r>
    <d v="2015-03-29T00:00:00"/>
    <n v="7"/>
    <x v="7"/>
    <n v="10"/>
    <x v="5"/>
    <x v="0"/>
    <n v="19.719871196834379"/>
    <n v="3943.9742393668757"/>
  </r>
  <r>
    <d v="2015-02-07T00:00:00"/>
    <n v="1"/>
    <x v="4"/>
    <n v="6"/>
    <x v="0"/>
    <x v="0"/>
    <n v="17.648341556751067"/>
    <n v="1147.1422011888194"/>
  </r>
  <r>
    <d v="2014-09-09T00:00:00"/>
    <n v="9"/>
    <x v="5"/>
    <n v="2"/>
    <x v="6"/>
    <x v="1"/>
    <n v="12.672711935456604"/>
    <n v="1393.9983129002264"/>
  </r>
  <r>
    <d v="2014-01-13T00:00:00"/>
    <n v="4"/>
    <x v="8"/>
    <n v="9"/>
    <x v="3"/>
    <x v="0"/>
    <n v="17.496098035627391"/>
    <n v="699.84392142509569"/>
  </r>
  <r>
    <d v="2013-12-26T00:00:00"/>
    <n v="9"/>
    <x v="5"/>
    <n v="7"/>
    <x v="4"/>
    <x v="0"/>
    <n v="17.375210280365259"/>
    <n v="1390.0168224292206"/>
  </r>
  <r>
    <d v="2015-01-19T00:00:00"/>
    <n v="3"/>
    <x v="2"/>
    <n v="9"/>
    <x v="3"/>
    <x v="0"/>
    <n v="15.393845877459047"/>
    <n v="615.75383509836183"/>
  </r>
  <r>
    <d v="2014-07-26T00:00:00"/>
    <n v="5"/>
    <x v="1"/>
    <n v="5"/>
    <x v="1"/>
    <x v="1"/>
    <n v="14.274254414453258"/>
    <n v="2569.3657946015865"/>
  </r>
  <r>
    <d v="2012-09-06T00:00:00"/>
    <n v="8"/>
    <x v="0"/>
    <n v="9"/>
    <x v="3"/>
    <x v="0"/>
    <n v="15.371807977295324"/>
    <n v="614.87231909181298"/>
  </r>
  <r>
    <d v="2014-05-20T00:00:00"/>
    <n v="6"/>
    <x v="3"/>
    <n v="1"/>
    <x v="7"/>
    <x v="1"/>
    <n v="10.027291339631695"/>
    <n v="701.91039377421862"/>
  </r>
  <r>
    <d v="2012-03-18T00:00:00"/>
    <n v="5"/>
    <x v="1"/>
    <n v="5"/>
    <x v="1"/>
    <x v="1"/>
    <n v="14.379440724717895"/>
    <n v="2588.2993304492211"/>
  </r>
  <r>
    <d v="2015-06-04T00:00:00"/>
    <n v="2"/>
    <x v="6"/>
    <n v="2"/>
    <x v="6"/>
    <x v="1"/>
    <n v="10.886646982282112"/>
    <n v="1197.5311680510324"/>
  </r>
  <r>
    <d v="2014-02-03T00:00:00"/>
    <n v="9"/>
    <x v="5"/>
    <n v="9"/>
    <x v="3"/>
    <x v="0"/>
    <n v="7.5336009603164396"/>
    <n v="301.3440384126576"/>
  </r>
  <r>
    <d v="2014-05-17T00:00:00"/>
    <n v="1"/>
    <x v="4"/>
    <n v="6"/>
    <x v="0"/>
    <x v="0"/>
    <n v="5.8768181342504162"/>
    <n v="381.99317872627705"/>
  </r>
  <r>
    <d v="2014-10-07T00:00:00"/>
    <n v="2"/>
    <x v="6"/>
    <n v="5"/>
    <x v="1"/>
    <x v="1"/>
    <n v="14.480771148260333"/>
    <n v="2606.53880668686"/>
  </r>
  <r>
    <d v="2015-07-30T00:00:00"/>
    <n v="3"/>
    <x v="2"/>
    <n v="5"/>
    <x v="1"/>
    <x v="1"/>
    <n v="10.970903056722719"/>
    <n v="1974.7625502100893"/>
  </r>
  <r>
    <d v="2012-05-08T00:00:00"/>
    <n v="5"/>
    <x v="1"/>
    <n v="5"/>
    <x v="1"/>
    <x v="1"/>
    <n v="3.4974332702213897"/>
    <n v="629.53798863985014"/>
  </r>
  <r>
    <d v="2012-03-18T00:00:00"/>
    <n v="2"/>
    <x v="6"/>
    <n v="1"/>
    <x v="7"/>
    <x v="1"/>
    <n v="17.556813064908265"/>
    <n v="1228.9769145435787"/>
  </r>
  <r>
    <d v="2012-10-23T00:00:00"/>
    <n v="4"/>
    <x v="8"/>
    <n v="2"/>
    <x v="6"/>
    <x v="1"/>
    <n v="18.507642306837262"/>
    <n v="2035.8406537520989"/>
  </r>
  <r>
    <d v="2014-10-28T00:00:00"/>
    <n v="6"/>
    <x v="3"/>
    <n v="3"/>
    <x v="8"/>
    <x v="1"/>
    <n v="9.7216180605242339"/>
    <n v="972.16180605242334"/>
  </r>
  <r>
    <d v="2015-05-10T00:00:00"/>
    <n v="9"/>
    <x v="5"/>
    <n v="5"/>
    <x v="1"/>
    <x v="1"/>
    <n v="12.040599611149776"/>
    <n v="2167.3079300069599"/>
  </r>
  <r>
    <d v="2012-02-06T00:00:00"/>
    <n v="5"/>
    <x v="1"/>
    <n v="1"/>
    <x v="7"/>
    <x v="1"/>
    <n v="11.959258280781285"/>
    <n v="837.14807965468992"/>
  </r>
  <r>
    <d v="2014-01-09T00:00:00"/>
    <n v="7"/>
    <x v="7"/>
    <n v="4"/>
    <x v="2"/>
    <x v="1"/>
    <n v="12.163718934367045"/>
    <n v="1459.6462721240455"/>
  </r>
  <r>
    <d v="2013-04-01T00:00:00"/>
    <n v="3"/>
    <x v="2"/>
    <n v="6"/>
    <x v="0"/>
    <x v="0"/>
    <n v="10.866645328991288"/>
    <n v="706.33194638443365"/>
  </r>
  <r>
    <d v="2012-11-14T00:00:00"/>
    <n v="1"/>
    <x v="4"/>
    <n v="10"/>
    <x v="5"/>
    <x v="0"/>
    <n v="13.441062962028788"/>
    <n v="2688.2125924057577"/>
  </r>
  <r>
    <d v="2014-05-31T00:00:00"/>
    <n v="5"/>
    <x v="1"/>
    <n v="5"/>
    <x v="1"/>
    <x v="1"/>
    <n v="3.5842143381580449"/>
    <n v="645.1585808684481"/>
  </r>
  <r>
    <d v="2012-04-15T00:00:00"/>
    <n v="5"/>
    <x v="1"/>
    <n v="3"/>
    <x v="8"/>
    <x v="1"/>
    <n v="9.0063693582172331"/>
    <n v="900.63693582172334"/>
  </r>
  <r>
    <d v="2015-07-13T00:00:00"/>
    <n v="6"/>
    <x v="3"/>
    <n v="9"/>
    <x v="3"/>
    <x v="0"/>
    <n v="10.245888866424588"/>
    <n v="409.8355546569835"/>
  </r>
  <r>
    <d v="2013-07-10T00:00:00"/>
    <n v="9"/>
    <x v="5"/>
    <n v="10"/>
    <x v="5"/>
    <x v="0"/>
    <n v="8.7271568130803345"/>
    <n v="1745.431362616067"/>
  </r>
  <r>
    <d v="2014-12-18T00:00:00"/>
    <n v="6"/>
    <x v="3"/>
    <n v="5"/>
    <x v="1"/>
    <x v="1"/>
    <n v="18.134662145019398"/>
    <n v="3264.2391861034916"/>
  </r>
  <r>
    <d v="2013-12-20T00:00:00"/>
    <n v="3"/>
    <x v="2"/>
    <n v="10"/>
    <x v="5"/>
    <x v="0"/>
    <n v="3.9963456140656559"/>
    <n v="799.26912281313116"/>
  </r>
  <r>
    <d v="2014-03-13T00:00:00"/>
    <n v="6"/>
    <x v="3"/>
    <n v="1"/>
    <x v="7"/>
    <x v="1"/>
    <n v="15.443053320579798"/>
    <n v="1081.013732440586"/>
  </r>
  <r>
    <d v="2015-08-21T00:00:00"/>
    <n v="9"/>
    <x v="5"/>
    <n v="3"/>
    <x v="8"/>
    <x v="1"/>
    <n v="3.0784288065868219"/>
    <n v="307.84288065868219"/>
  </r>
  <r>
    <d v="2013-06-16T00:00:00"/>
    <n v="6"/>
    <x v="3"/>
    <n v="8"/>
    <x v="9"/>
    <x v="0"/>
    <n v="3.4136025899747957"/>
    <n v="85.340064749369887"/>
  </r>
  <r>
    <d v="2014-01-29T00:00:00"/>
    <n v="8"/>
    <x v="0"/>
    <n v="9"/>
    <x v="3"/>
    <x v="0"/>
    <n v="4.8770672980400436"/>
    <n v="195.08269192160174"/>
  </r>
  <r>
    <d v="2014-11-29T00:00:00"/>
    <n v="2"/>
    <x v="6"/>
    <n v="5"/>
    <x v="1"/>
    <x v="1"/>
    <n v="14.026962422838922"/>
    <n v="2524.853236111006"/>
  </r>
  <r>
    <d v="2012-08-24T00:00:00"/>
    <n v="2"/>
    <x v="6"/>
    <n v="3"/>
    <x v="8"/>
    <x v="1"/>
    <n v="19.748700867728552"/>
    <n v="1974.8700867728551"/>
  </r>
  <r>
    <d v="2014-10-14T00:00:00"/>
    <n v="9"/>
    <x v="5"/>
    <n v="2"/>
    <x v="6"/>
    <x v="1"/>
    <n v="10.737872743987875"/>
    <n v="1181.1660018386663"/>
  </r>
  <r>
    <d v="2012-12-26T00:00:00"/>
    <n v="2"/>
    <x v="6"/>
    <n v="7"/>
    <x v="4"/>
    <x v="0"/>
    <n v="12.183149292557751"/>
    <n v="974.65194340462006"/>
  </r>
  <r>
    <d v="2015-01-26T00:00:00"/>
    <n v="6"/>
    <x v="3"/>
    <n v="2"/>
    <x v="6"/>
    <x v="1"/>
    <n v="9.7505538046892024"/>
    <n v="1072.5609185158123"/>
  </r>
  <r>
    <d v="2013-08-13T00:00:00"/>
    <n v="7"/>
    <x v="7"/>
    <n v="7"/>
    <x v="4"/>
    <x v="0"/>
    <n v="3.5920527068117307"/>
    <n v="287.36421654493847"/>
  </r>
  <r>
    <d v="2014-06-21T00:00:00"/>
    <n v="7"/>
    <x v="7"/>
    <n v="6"/>
    <x v="0"/>
    <x v="0"/>
    <n v="2.9937674764644089"/>
    <n v="194.59488597018657"/>
  </r>
  <r>
    <d v="2014-04-28T00:00:00"/>
    <n v="6"/>
    <x v="3"/>
    <n v="1"/>
    <x v="7"/>
    <x v="1"/>
    <n v="9.3481960801732473"/>
    <n v="654.37372561212726"/>
  </r>
  <r>
    <d v="2012-10-26T00:00:00"/>
    <n v="7"/>
    <x v="7"/>
    <n v="10"/>
    <x v="5"/>
    <x v="0"/>
    <n v="13.589130844777042"/>
    <n v="2717.8261689554083"/>
  </r>
  <r>
    <d v="2014-04-04T00:00:00"/>
    <n v="8"/>
    <x v="0"/>
    <n v="1"/>
    <x v="7"/>
    <x v="1"/>
    <n v="2.1919895076405518"/>
    <n v="153.43926553483863"/>
  </r>
  <r>
    <d v="2012-03-09T00:00:00"/>
    <n v="5"/>
    <x v="1"/>
    <n v="3"/>
    <x v="8"/>
    <x v="1"/>
    <n v="3.7118302226132984"/>
    <n v="371.18302226132982"/>
  </r>
  <r>
    <d v="2012-01-16T00:00:00"/>
    <n v="8"/>
    <x v="0"/>
    <n v="3"/>
    <x v="8"/>
    <x v="1"/>
    <n v="11.096206477483769"/>
    <n v="1109.6206477483768"/>
  </r>
  <r>
    <d v="2015-07-29T00:00:00"/>
    <n v="8"/>
    <x v="0"/>
    <n v="10"/>
    <x v="5"/>
    <x v="0"/>
    <n v="5.2354808966867488"/>
    <n v="1047.0961793373497"/>
  </r>
  <r>
    <d v="2013-08-23T00:00:00"/>
    <n v="9"/>
    <x v="5"/>
    <n v="2"/>
    <x v="6"/>
    <x v="1"/>
    <n v="16.397236229558295"/>
    <n v="1803.6959852514126"/>
  </r>
  <r>
    <d v="2012-06-13T00:00:00"/>
    <n v="1"/>
    <x v="4"/>
    <n v="1"/>
    <x v="7"/>
    <x v="1"/>
    <n v="7.7917008004814488"/>
    <n v="545.41905603370139"/>
  </r>
  <r>
    <d v="2012-05-27T00:00:00"/>
    <n v="9"/>
    <x v="5"/>
    <n v="4"/>
    <x v="2"/>
    <x v="1"/>
    <n v="10.678003501264495"/>
    <n v="1281.3604201517394"/>
  </r>
  <r>
    <d v="2012-11-12T00:00:00"/>
    <n v="8"/>
    <x v="0"/>
    <n v="6"/>
    <x v="0"/>
    <x v="0"/>
    <n v="0.7878417265128389"/>
    <n v="51.209712223334527"/>
  </r>
  <r>
    <d v="2012-06-17T00:00:00"/>
    <n v="8"/>
    <x v="0"/>
    <n v="1"/>
    <x v="7"/>
    <x v="1"/>
    <n v="1.8710617469809137"/>
    <n v="130.97432228866396"/>
  </r>
  <r>
    <d v="2015-02-18T00:00:00"/>
    <n v="2"/>
    <x v="6"/>
    <n v="4"/>
    <x v="2"/>
    <x v="1"/>
    <n v="17.278376153085862"/>
    <n v="2073.4051383703036"/>
  </r>
  <r>
    <d v="2013-04-05T00:00:00"/>
    <n v="6"/>
    <x v="3"/>
    <n v="8"/>
    <x v="9"/>
    <x v="0"/>
    <n v="18.953890273427891"/>
    <n v="473.84725683569729"/>
  </r>
  <r>
    <d v="2015-07-08T00:00:00"/>
    <n v="9"/>
    <x v="5"/>
    <n v="8"/>
    <x v="9"/>
    <x v="0"/>
    <n v="9.5779490692882252"/>
    <n v="239.44872673220564"/>
  </r>
  <r>
    <d v="2012-03-07T00:00:00"/>
    <n v="4"/>
    <x v="8"/>
    <n v="6"/>
    <x v="0"/>
    <x v="0"/>
    <n v="11.320122343949384"/>
    <n v="735.80795235670996"/>
  </r>
  <r>
    <d v="2015-04-08T00:00:00"/>
    <n v="8"/>
    <x v="0"/>
    <n v="1"/>
    <x v="7"/>
    <x v="1"/>
    <n v="0.6070809275241813"/>
    <n v="42.49566492669269"/>
  </r>
  <r>
    <d v="2012-07-02T00:00:00"/>
    <n v="9"/>
    <x v="5"/>
    <n v="4"/>
    <x v="2"/>
    <x v="1"/>
    <n v="0.65651762842695138"/>
    <n v="78.782115411234173"/>
  </r>
  <r>
    <d v="2012-06-30T00:00:00"/>
    <n v="1"/>
    <x v="4"/>
    <n v="3"/>
    <x v="8"/>
    <x v="1"/>
    <n v="1.3697677647911517"/>
    <n v="136.97677647911516"/>
  </r>
  <r>
    <d v="2014-03-15T00:00:00"/>
    <n v="8"/>
    <x v="0"/>
    <n v="1"/>
    <x v="7"/>
    <x v="1"/>
    <n v="8.1227685072938307"/>
    <n v="568.59379551056816"/>
  </r>
  <r>
    <d v="2012-12-27T00:00:00"/>
    <n v="5"/>
    <x v="1"/>
    <n v="1"/>
    <x v="7"/>
    <x v="1"/>
    <n v="12.895824885274372"/>
    <n v="902.70774196920604"/>
  </r>
  <r>
    <d v="2013-12-04T00:00:00"/>
    <n v="9"/>
    <x v="5"/>
    <n v="8"/>
    <x v="9"/>
    <x v="0"/>
    <n v="5.5821033443062031"/>
    <n v="139.55258360765507"/>
  </r>
  <r>
    <d v="2014-07-20T00:00:00"/>
    <n v="6"/>
    <x v="3"/>
    <n v="1"/>
    <x v="7"/>
    <x v="1"/>
    <n v="15.352099939801485"/>
    <n v="1074.6469957861041"/>
  </r>
  <r>
    <d v="2012-07-10T00:00:00"/>
    <n v="2"/>
    <x v="6"/>
    <n v="10"/>
    <x v="5"/>
    <x v="0"/>
    <n v="4.5508324965752243"/>
    <n v="910.1664993150448"/>
  </r>
  <r>
    <d v="2015-01-28T00:00:00"/>
    <n v="9"/>
    <x v="5"/>
    <n v="5"/>
    <x v="1"/>
    <x v="1"/>
    <n v="10.475026201746685"/>
    <n v="1885.5047163144034"/>
  </r>
  <r>
    <d v="2012-10-07T00:00:00"/>
    <n v="9"/>
    <x v="5"/>
    <n v="6"/>
    <x v="0"/>
    <x v="0"/>
    <n v="19.569079138435555"/>
    <n v="1271.9901439983112"/>
  </r>
  <r>
    <d v="2015-02-21T00:00:00"/>
    <n v="4"/>
    <x v="8"/>
    <n v="2"/>
    <x v="6"/>
    <x v="1"/>
    <n v="12.879224997295506"/>
    <n v="1416.7147497025055"/>
  </r>
  <r>
    <d v="2014-01-25T00:00:00"/>
    <n v="4"/>
    <x v="8"/>
    <n v="10"/>
    <x v="5"/>
    <x v="0"/>
    <n v="0.52090834128459207"/>
    <n v="104.18166825691841"/>
  </r>
  <r>
    <d v="2015-03-29T00:00:00"/>
    <n v="4"/>
    <x v="8"/>
    <n v="7"/>
    <x v="4"/>
    <x v="0"/>
    <n v="16.788831412549754"/>
    <n v="1343.1065130039804"/>
  </r>
  <r>
    <d v="2015-03-18T00:00:00"/>
    <n v="8"/>
    <x v="0"/>
    <n v="2"/>
    <x v="6"/>
    <x v="1"/>
    <n v="15.203168436905543"/>
    <n v="1672.3485280596096"/>
  </r>
  <r>
    <d v="2015-04-28T00:00:00"/>
    <n v="8"/>
    <x v="0"/>
    <n v="1"/>
    <x v="7"/>
    <x v="1"/>
    <n v="17.746767770811203"/>
    <n v="1242.2737439567843"/>
  </r>
  <r>
    <d v="2013-08-04T00:00:00"/>
    <n v="4"/>
    <x v="8"/>
    <n v="6"/>
    <x v="0"/>
    <x v="0"/>
    <n v="1.39493540613564"/>
    <n v="90.670801398816607"/>
  </r>
  <r>
    <d v="2013-12-04T00:00:00"/>
    <n v="6"/>
    <x v="3"/>
    <n v="6"/>
    <x v="0"/>
    <x v="0"/>
    <n v="5.7117999481273785"/>
    <n v="371.26699662827957"/>
  </r>
  <r>
    <d v="2012-05-23T00:00:00"/>
    <n v="8"/>
    <x v="0"/>
    <n v="6"/>
    <x v="0"/>
    <x v="0"/>
    <n v="12.818277027859416"/>
    <n v="833.18800681086202"/>
  </r>
  <r>
    <d v="2014-12-11T00:00:00"/>
    <n v="8"/>
    <x v="0"/>
    <n v="1"/>
    <x v="7"/>
    <x v="1"/>
    <n v="16.284127034270288"/>
    <n v="1139.8888923989202"/>
  </r>
  <r>
    <d v="2013-12-03T00:00:00"/>
    <n v="2"/>
    <x v="6"/>
    <n v="10"/>
    <x v="5"/>
    <x v="0"/>
    <n v="11.333982629230897"/>
    <n v="2266.7965258461795"/>
  </r>
  <r>
    <d v="2013-05-06T00:00:00"/>
    <n v="8"/>
    <x v="0"/>
    <n v="3"/>
    <x v="8"/>
    <x v="1"/>
    <n v="2.7540477949370481"/>
    <n v="275.40477949370484"/>
  </r>
  <r>
    <d v="2013-02-23T00:00:00"/>
    <n v="3"/>
    <x v="2"/>
    <n v="10"/>
    <x v="5"/>
    <x v="0"/>
    <n v="16.681842802154023"/>
    <n v="3336.3685604308048"/>
  </r>
  <r>
    <d v="2012-02-27T00:00:00"/>
    <n v="7"/>
    <x v="7"/>
    <n v="9"/>
    <x v="3"/>
    <x v="0"/>
    <n v="8.3226517628281265"/>
    <n v="332.90607051312509"/>
  </r>
  <r>
    <d v="2013-02-10T00:00:00"/>
    <n v="9"/>
    <x v="5"/>
    <n v="9"/>
    <x v="3"/>
    <x v="0"/>
    <n v="2.6648495215025463"/>
    <n v="106.59398086010185"/>
  </r>
  <r>
    <d v="2015-01-23T00:00:00"/>
    <n v="7"/>
    <x v="7"/>
    <n v="7"/>
    <x v="4"/>
    <x v="0"/>
    <n v="8.3808844936483169"/>
    <n v="670.47075949186535"/>
  </r>
  <r>
    <d v="2014-04-20T00:00:00"/>
    <n v="6"/>
    <x v="3"/>
    <n v="8"/>
    <x v="9"/>
    <x v="0"/>
    <n v="9.6445978545678237"/>
    <n v="241.11494636419559"/>
  </r>
  <r>
    <d v="2013-12-26T00:00:00"/>
    <n v="8"/>
    <x v="0"/>
    <n v="5"/>
    <x v="1"/>
    <x v="1"/>
    <n v="13.279399879059898"/>
    <n v="2390.2919782307818"/>
  </r>
  <r>
    <d v="2012-06-23T00:00:00"/>
    <n v="2"/>
    <x v="6"/>
    <n v="3"/>
    <x v="8"/>
    <x v="1"/>
    <n v="1.7502463795549834"/>
    <n v="175.02463795549835"/>
  </r>
  <r>
    <d v="2014-02-07T00:00:00"/>
    <n v="8"/>
    <x v="0"/>
    <n v="7"/>
    <x v="4"/>
    <x v="0"/>
    <n v="13.569432095787596"/>
    <n v="1085.5545676630077"/>
  </r>
  <r>
    <d v="2013-05-16T00:00:00"/>
    <n v="9"/>
    <x v="5"/>
    <n v="3"/>
    <x v="8"/>
    <x v="1"/>
    <n v="5.2018624023505424"/>
    <n v="520.18624023505424"/>
  </r>
  <r>
    <d v="2014-09-19T00:00:00"/>
    <n v="6"/>
    <x v="3"/>
    <n v="8"/>
    <x v="9"/>
    <x v="0"/>
    <n v="19.127384904418694"/>
    <n v="478.18462261046733"/>
  </r>
  <r>
    <d v="2014-09-06T00:00:00"/>
    <n v="8"/>
    <x v="0"/>
    <n v="2"/>
    <x v="6"/>
    <x v="1"/>
    <n v="1.0525644960907081"/>
    <n v="115.7820945699779"/>
  </r>
  <r>
    <d v="2014-12-28T00:00:00"/>
    <n v="1"/>
    <x v="4"/>
    <n v="4"/>
    <x v="2"/>
    <x v="1"/>
    <n v="8.5640444593904999"/>
    <n v="1027.6853351268601"/>
  </r>
  <r>
    <d v="2013-08-11T00:00:00"/>
    <n v="5"/>
    <x v="1"/>
    <n v="7"/>
    <x v="4"/>
    <x v="0"/>
    <n v="11.514201082209638"/>
    <n v="921.13608657677105"/>
  </r>
  <r>
    <d v="2012-08-12T00:00:00"/>
    <n v="8"/>
    <x v="0"/>
    <n v="5"/>
    <x v="1"/>
    <x v="1"/>
    <n v="13.677633933984188"/>
    <n v="2461.9741081171537"/>
  </r>
  <r>
    <d v="2013-08-29T00:00:00"/>
    <n v="3"/>
    <x v="2"/>
    <n v="9"/>
    <x v="3"/>
    <x v="0"/>
    <n v="19.396731865286498"/>
    <n v="775.8692746114599"/>
  </r>
  <r>
    <d v="2013-01-30T00:00:00"/>
    <n v="1"/>
    <x v="4"/>
    <n v="9"/>
    <x v="3"/>
    <x v="0"/>
    <n v="18.567360693538419"/>
    <n v="742.69442774153674"/>
  </r>
  <r>
    <d v="2015-02-23T00:00:00"/>
    <n v="8"/>
    <x v="0"/>
    <n v="4"/>
    <x v="2"/>
    <x v="1"/>
    <n v="0.58570963456678227"/>
    <n v="70.285156148013868"/>
  </r>
  <r>
    <d v="2014-11-27T00:00:00"/>
    <n v="9"/>
    <x v="5"/>
    <n v="10"/>
    <x v="5"/>
    <x v="0"/>
    <n v="16.61403738907066"/>
    <n v="3322.8074778141317"/>
  </r>
  <r>
    <d v="2012-02-24T00:00:00"/>
    <n v="4"/>
    <x v="8"/>
    <n v="9"/>
    <x v="3"/>
    <x v="0"/>
    <n v="16.967080743110223"/>
    <n v="678.68322972440887"/>
  </r>
  <r>
    <d v="2015-03-05T00:00:00"/>
    <n v="8"/>
    <x v="0"/>
    <n v="5"/>
    <x v="1"/>
    <x v="1"/>
    <n v="5.2990621100777258"/>
    <n v="953.83117981399062"/>
  </r>
  <r>
    <d v="2012-07-02T00:00:00"/>
    <n v="5"/>
    <x v="1"/>
    <n v="1"/>
    <x v="7"/>
    <x v="1"/>
    <n v="12.866602495522152"/>
    <n v="900.66217468655066"/>
  </r>
  <r>
    <d v="2012-07-26T00:00:00"/>
    <n v="5"/>
    <x v="1"/>
    <n v="5"/>
    <x v="1"/>
    <x v="1"/>
    <n v="10.782455602182868"/>
    <n v="1940.8420083929161"/>
  </r>
  <r>
    <d v="2014-10-08T00:00:00"/>
    <n v="8"/>
    <x v="0"/>
    <n v="7"/>
    <x v="4"/>
    <x v="0"/>
    <n v="6.0137513605217965"/>
    <n v="481.10010884174369"/>
  </r>
  <r>
    <d v="2012-12-07T00:00:00"/>
    <n v="2"/>
    <x v="6"/>
    <n v="3"/>
    <x v="8"/>
    <x v="1"/>
    <n v="6.615436248772296"/>
    <n v="661.5436248772296"/>
  </r>
  <r>
    <d v="2012-08-22T00:00:00"/>
    <n v="9"/>
    <x v="5"/>
    <n v="2"/>
    <x v="6"/>
    <x v="1"/>
    <n v="15.593503404002703"/>
    <n v="1715.2853744402973"/>
  </r>
  <r>
    <d v="2012-06-18T00:00:00"/>
    <n v="9"/>
    <x v="5"/>
    <n v="10"/>
    <x v="5"/>
    <x v="0"/>
    <n v="15.507679660594659"/>
    <n v="3101.5359321189317"/>
  </r>
  <r>
    <d v="2014-11-30T00:00:00"/>
    <n v="7"/>
    <x v="7"/>
    <n v="10"/>
    <x v="5"/>
    <x v="0"/>
    <n v="1.2200985243908655"/>
    <n v="244.01970487817312"/>
  </r>
  <r>
    <d v="2013-03-13T00:00:00"/>
    <n v="4"/>
    <x v="8"/>
    <n v="4"/>
    <x v="2"/>
    <x v="1"/>
    <n v="14.650680219128184"/>
    <n v="1758.081626295382"/>
  </r>
  <r>
    <d v="2012-05-10T00:00:00"/>
    <n v="6"/>
    <x v="3"/>
    <n v="7"/>
    <x v="4"/>
    <x v="0"/>
    <n v="18.73594353754293"/>
    <n v="1498.8754830034345"/>
  </r>
  <r>
    <d v="2012-04-13T00:00:00"/>
    <n v="9"/>
    <x v="5"/>
    <n v="7"/>
    <x v="4"/>
    <x v="0"/>
    <n v="15.324129754890999"/>
    <n v="1225.9303803912799"/>
  </r>
  <r>
    <d v="2013-04-05T00:00:00"/>
    <n v="7"/>
    <x v="7"/>
    <n v="7"/>
    <x v="4"/>
    <x v="0"/>
    <n v="16.051084622887515"/>
    <n v="1284.0867698310012"/>
  </r>
  <r>
    <d v="2012-09-30T00:00:00"/>
    <n v="2"/>
    <x v="6"/>
    <n v="6"/>
    <x v="0"/>
    <x v="0"/>
    <n v="19.824800220854279"/>
    <n v="1288.6120143555281"/>
  </r>
  <r>
    <d v="2012-09-07T00:00:00"/>
    <n v="3"/>
    <x v="2"/>
    <n v="9"/>
    <x v="3"/>
    <x v="0"/>
    <n v="18.649738549696458"/>
    <n v="745.98954198785827"/>
  </r>
  <r>
    <d v="2013-08-25T00:00:00"/>
    <n v="3"/>
    <x v="2"/>
    <n v="8"/>
    <x v="9"/>
    <x v="0"/>
    <n v="17.713601601625339"/>
    <n v="442.84004004063348"/>
  </r>
  <r>
    <d v="2015-08-11T00:00:00"/>
    <n v="1"/>
    <x v="4"/>
    <n v="10"/>
    <x v="5"/>
    <x v="0"/>
    <n v="7.7253415261464653"/>
    <n v="1545.0683052292929"/>
  </r>
  <r>
    <d v="2012-10-06T00:00:00"/>
    <n v="4"/>
    <x v="8"/>
    <n v="5"/>
    <x v="1"/>
    <x v="1"/>
    <n v="7.5809671372294769"/>
    <n v="1364.5740847013058"/>
  </r>
  <r>
    <d v="2013-09-23T00:00:00"/>
    <n v="6"/>
    <x v="3"/>
    <n v="3"/>
    <x v="8"/>
    <x v="1"/>
    <n v="10.413347056582452"/>
    <n v="1041.3347056582452"/>
  </r>
  <r>
    <d v="2013-01-15T00:00:00"/>
    <n v="1"/>
    <x v="4"/>
    <n v="10"/>
    <x v="5"/>
    <x v="0"/>
    <n v="16.771066257037258"/>
    <n v="3354.2132514074515"/>
  </r>
  <r>
    <d v="2014-10-21T00:00:00"/>
    <n v="8"/>
    <x v="0"/>
    <n v="8"/>
    <x v="9"/>
    <x v="0"/>
    <n v="10.789371136973019"/>
    <n v="269.73427842432545"/>
  </r>
  <r>
    <d v="2013-09-25T00:00:00"/>
    <n v="3"/>
    <x v="2"/>
    <n v="10"/>
    <x v="5"/>
    <x v="0"/>
    <n v="9.5585719461553946"/>
    <n v="1911.7143892310789"/>
  </r>
  <r>
    <d v="2014-08-14T00:00:00"/>
    <n v="5"/>
    <x v="1"/>
    <n v="9"/>
    <x v="3"/>
    <x v="0"/>
    <n v="0.67795348536721589"/>
    <n v="27.118139414688635"/>
  </r>
  <r>
    <d v="2012-06-30T00:00:00"/>
    <n v="8"/>
    <x v="0"/>
    <n v="6"/>
    <x v="0"/>
    <x v="0"/>
    <n v="19.557127287346802"/>
    <n v="1271.213273677542"/>
  </r>
  <r>
    <d v="2015-06-10T00:00:00"/>
    <n v="4"/>
    <x v="8"/>
    <n v="9"/>
    <x v="3"/>
    <x v="0"/>
    <n v="13.286363622763764"/>
    <n v="531.45454491055057"/>
  </r>
  <r>
    <d v="2012-09-19T00:00:00"/>
    <n v="4"/>
    <x v="8"/>
    <n v="3"/>
    <x v="8"/>
    <x v="1"/>
    <n v="2.2120693968604979"/>
    <n v="221.20693968604979"/>
  </r>
  <r>
    <d v="2012-06-22T00:00:00"/>
    <n v="5"/>
    <x v="1"/>
    <n v="9"/>
    <x v="3"/>
    <x v="0"/>
    <n v="17.609762979468773"/>
    <n v="704.39051917875088"/>
  </r>
  <r>
    <d v="2013-12-15T00:00:00"/>
    <n v="3"/>
    <x v="2"/>
    <n v="10"/>
    <x v="5"/>
    <x v="0"/>
    <n v="3.8283756575557528"/>
    <n v="765.67513151115054"/>
  </r>
  <r>
    <d v="2012-09-03T00:00:00"/>
    <n v="3"/>
    <x v="2"/>
    <n v="4"/>
    <x v="2"/>
    <x v="1"/>
    <n v="14.526870118942634"/>
    <n v="1743.2244142731161"/>
  </r>
  <r>
    <d v="2014-08-05T00:00:00"/>
    <n v="6"/>
    <x v="3"/>
    <n v="7"/>
    <x v="4"/>
    <x v="0"/>
    <n v="7.1164708779177026"/>
    <n v="569.31767023341627"/>
  </r>
  <r>
    <d v="2015-06-21T00:00:00"/>
    <n v="4"/>
    <x v="8"/>
    <n v="7"/>
    <x v="4"/>
    <x v="0"/>
    <n v="10.986134540752376"/>
    <n v="878.89076326019006"/>
  </r>
  <r>
    <d v="2014-11-17T00:00:00"/>
    <n v="4"/>
    <x v="8"/>
    <n v="2"/>
    <x v="6"/>
    <x v="1"/>
    <n v="13.685628923164824"/>
    <n v="1505.4191815481306"/>
  </r>
  <r>
    <d v="2013-07-06T00:00:00"/>
    <n v="2"/>
    <x v="6"/>
    <n v="9"/>
    <x v="3"/>
    <x v="0"/>
    <n v="13.276489962631697"/>
    <n v="531.0595985052679"/>
  </r>
  <r>
    <d v="2014-11-28T00:00:00"/>
    <n v="4"/>
    <x v="8"/>
    <n v="2"/>
    <x v="6"/>
    <x v="1"/>
    <n v="12.981534791762311"/>
    <n v="1427.9688270938541"/>
  </r>
  <r>
    <d v="2012-06-18T00:00:00"/>
    <n v="9"/>
    <x v="5"/>
    <n v="8"/>
    <x v="9"/>
    <x v="0"/>
    <n v="11.987177056986667"/>
    <n v="299.67942642466664"/>
  </r>
  <r>
    <d v="2013-09-08T00:00:00"/>
    <n v="2"/>
    <x v="6"/>
    <n v="1"/>
    <x v="7"/>
    <x v="1"/>
    <n v="1.6654264065014883"/>
    <n v="116.57984845510418"/>
  </r>
  <r>
    <d v="2014-01-04T00:00:00"/>
    <n v="3"/>
    <x v="2"/>
    <n v="7"/>
    <x v="4"/>
    <x v="0"/>
    <n v="10.613169087994512"/>
    <n v="849.053527039561"/>
  </r>
  <r>
    <d v="2014-02-11T00:00:00"/>
    <n v="9"/>
    <x v="5"/>
    <n v="7"/>
    <x v="4"/>
    <x v="0"/>
    <n v="6.962866641282389"/>
    <n v="557.02933130259112"/>
  </r>
  <r>
    <d v="2014-11-01T00:00:00"/>
    <n v="3"/>
    <x v="2"/>
    <n v="9"/>
    <x v="3"/>
    <x v="0"/>
    <n v="11.188863043653729"/>
    <n v="447.55452174614913"/>
  </r>
  <r>
    <d v="2012-11-18T00:00:00"/>
    <n v="2"/>
    <x v="6"/>
    <n v="5"/>
    <x v="1"/>
    <x v="1"/>
    <n v="6.3154982036102716"/>
    <n v="1136.7896766498488"/>
  </r>
  <r>
    <d v="2014-07-29T00:00:00"/>
    <n v="8"/>
    <x v="0"/>
    <n v="4"/>
    <x v="2"/>
    <x v="1"/>
    <n v="18.253150198775842"/>
    <n v="2190.3780238531008"/>
  </r>
  <r>
    <d v="2012-06-27T00:00:00"/>
    <n v="9"/>
    <x v="5"/>
    <n v="6"/>
    <x v="0"/>
    <x v="0"/>
    <n v="18.304837130443612"/>
    <n v="1189.8144134788347"/>
  </r>
  <r>
    <d v="2012-09-28T00:00:00"/>
    <n v="8"/>
    <x v="0"/>
    <n v="1"/>
    <x v="7"/>
    <x v="1"/>
    <n v="11.931632029248142"/>
    <n v="835.21424204736991"/>
  </r>
  <r>
    <d v="2014-04-13T00:00:00"/>
    <n v="7"/>
    <x v="7"/>
    <n v="1"/>
    <x v="7"/>
    <x v="1"/>
    <n v="15.495319477577278"/>
    <n v="1084.6723634304094"/>
  </r>
  <r>
    <d v="2013-05-15T00:00:00"/>
    <n v="8"/>
    <x v="0"/>
    <n v="4"/>
    <x v="2"/>
    <x v="1"/>
    <n v="14.584875881637391"/>
    <n v="1750.1851057964868"/>
  </r>
  <r>
    <d v="2012-06-14T00:00:00"/>
    <n v="6"/>
    <x v="3"/>
    <n v="9"/>
    <x v="3"/>
    <x v="0"/>
    <n v="16.133172446841183"/>
    <n v="645.32689787364734"/>
  </r>
  <r>
    <d v="2014-11-01T00:00:00"/>
    <n v="2"/>
    <x v="6"/>
    <n v="8"/>
    <x v="9"/>
    <x v="0"/>
    <n v="1.3430268308902156"/>
    <n v="33.575670772255393"/>
  </r>
  <r>
    <d v="2012-12-16T00:00:00"/>
    <n v="8"/>
    <x v="0"/>
    <n v="4"/>
    <x v="2"/>
    <x v="1"/>
    <n v="7.8438376873324991"/>
    <n v="941.26052247989992"/>
  </r>
  <r>
    <d v="2015-07-12T00:00:00"/>
    <n v="7"/>
    <x v="7"/>
    <n v="4"/>
    <x v="2"/>
    <x v="1"/>
    <n v="13.9086528067073"/>
    <n v="1669.0383368048761"/>
  </r>
  <r>
    <d v="2015-07-17T00:00:00"/>
    <n v="7"/>
    <x v="7"/>
    <n v="2"/>
    <x v="6"/>
    <x v="1"/>
    <n v="18.339140428780485"/>
    <n v="2017.3054471658534"/>
  </r>
  <r>
    <d v="2014-07-18T00:00:00"/>
    <n v="4"/>
    <x v="8"/>
    <n v="7"/>
    <x v="4"/>
    <x v="0"/>
    <n v="3.8648843401505242"/>
    <n v="309.19074721204191"/>
  </r>
  <r>
    <d v="2013-06-07T00:00:00"/>
    <n v="8"/>
    <x v="0"/>
    <n v="1"/>
    <x v="7"/>
    <x v="1"/>
    <n v="14.721827818171903"/>
    <n v="1030.5279472720331"/>
  </r>
  <r>
    <d v="2012-10-31T00:00:00"/>
    <n v="6"/>
    <x v="3"/>
    <n v="9"/>
    <x v="3"/>
    <x v="0"/>
    <n v="15.24121413917573"/>
    <n v="609.64856556702921"/>
  </r>
  <r>
    <d v="2013-06-11T00:00:00"/>
    <n v="9"/>
    <x v="5"/>
    <n v="5"/>
    <x v="1"/>
    <x v="1"/>
    <n v="11.677301218836558"/>
    <n v="2101.9142193905805"/>
  </r>
  <r>
    <d v="2014-03-22T00:00:00"/>
    <n v="7"/>
    <x v="7"/>
    <n v="3"/>
    <x v="8"/>
    <x v="1"/>
    <n v="0.60476692528181664"/>
    <n v="60.476692528181665"/>
  </r>
  <r>
    <d v="2015-08-16T00:00:00"/>
    <n v="3"/>
    <x v="2"/>
    <n v="4"/>
    <x v="2"/>
    <x v="1"/>
    <n v="17.956918621744489"/>
    <n v="2154.8302346093387"/>
  </r>
  <r>
    <d v="2015-04-10T00:00:00"/>
    <n v="1"/>
    <x v="4"/>
    <n v="7"/>
    <x v="4"/>
    <x v="0"/>
    <n v="7.8500943901935374"/>
    <n v="628.00755121548298"/>
  </r>
  <r>
    <d v="2015-06-11T00:00:00"/>
    <n v="8"/>
    <x v="0"/>
    <n v="9"/>
    <x v="3"/>
    <x v="0"/>
    <n v="15.602615935951983"/>
    <n v="624.10463743807929"/>
  </r>
  <r>
    <d v="2013-07-01T00:00:00"/>
    <n v="8"/>
    <x v="0"/>
    <n v="3"/>
    <x v="8"/>
    <x v="1"/>
    <n v="18.794086008014496"/>
    <n v="1879.4086008014497"/>
  </r>
  <r>
    <d v="2013-12-31T00:00:00"/>
    <n v="5"/>
    <x v="1"/>
    <n v="8"/>
    <x v="9"/>
    <x v="0"/>
    <n v="10.343921569303266"/>
    <n v="258.59803923258164"/>
  </r>
  <r>
    <d v="2012-02-12T00:00:00"/>
    <n v="7"/>
    <x v="7"/>
    <n v="2"/>
    <x v="6"/>
    <x v="1"/>
    <n v="8.3040818379690791"/>
    <n v="913.4490021765987"/>
  </r>
  <r>
    <d v="2015-02-24T00:00:00"/>
    <n v="9"/>
    <x v="5"/>
    <n v="10"/>
    <x v="5"/>
    <x v="0"/>
    <n v="8.4881912273727238"/>
    <n v="1697.6382454745449"/>
  </r>
  <r>
    <d v="2013-05-30T00:00:00"/>
    <n v="9"/>
    <x v="5"/>
    <n v="6"/>
    <x v="0"/>
    <x v="0"/>
    <n v="1.0720362457837442"/>
    <n v="69.682355975943381"/>
  </r>
  <r>
    <d v="2012-10-18T00:00:00"/>
    <n v="4"/>
    <x v="8"/>
    <n v="5"/>
    <x v="1"/>
    <x v="1"/>
    <n v="2.9664483912663773"/>
    <n v="533.9607104279479"/>
  </r>
  <r>
    <d v="2013-07-27T00:00:00"/>
    <n v="9"/>
    <x v="5"/>
    <n v="9"/>
    <x v="3"/>
    <x v="0"/>
    <n v="2.717700165082753"/>
    <n v="108.70800660331012"/>
  </r>
  <r>
    <d v="2014-09-30T00:00:00"/>
    <n v="1"/>
    <x v="4"/>
    <n v="6"/>
    <x v="0"/>
    <x v="0"/>
    <n v="3.3034401306345473"/>
    <n v="214.72360849124559"/>
  </r>
  <r>
    <d v="2014-08-23T00:00:00"/>
    <n v="5"/>
    <x v="1"/>
    <n v="2"/>
    <x v="6"/>
    <x v="1"/>
    <n v="16.528147837361384"/>
    <n v="1818.0962621097524"/>
  </r>
  <r>
    <d v="2014-02-27T00:00:00"/>
    <n v="5"/>
    <x v="1"/>
    <n v="7"/>
    <x v="4"/>
    <x v="0"/>
    <n v="12.451882866285175"/>
    <n v="996.15062930281397"/>
  </r>
  <r>
    <d v="2015-08-21T00:00:00"/>
    <n v="6"/>
    <x v="3"/>
    <n v="10"/>
    <x v="5"/>
    <x v="0"/>
    <n v="4.5875322943146912"/>
    <n v="917.50645886293819"/>
  </r>
  <r>
    <d v="2013-05-11T00:00:00"/>
    <n v="6"/>
    <x v="3"/>
    <n v="8"/>
    <x v="9"/>
    <x v="0"/>
    <n v="10.681471037337246"/>
    <n v="267.03677593343116"/>
  </r>
  <r>
    <d v="2013-04-11T00:00:00"/>
    <n v="7"/>
    <x v="7"/>
    <n v="4"/>
    <x v="2"/>
    <x v="1"/>
    <n v="8.9958149568646011"/>
    <n v="1079.4977948237522"/>
  </r>
  <r>
    <d v="2013-04-05T00:00:00"/>
    <n v="8"/>
    <x v="0"/>
    <n v="10"/>
    <x v="5"/>
    <x v="0"/>
    <n v="7.1178554956244415"/>
    <n v="1423.5710991248884"/>
  </r>
  <r>
    <d v="2015-03-08T00:00:00"/>
    <n v="4"/>
    <x v="8"/>
    <n v="5"/>
    <x v="1"/>
    <x v="1"/>
    <n v="14.377104628234152"/>
    <n v="2587.8788330821471"/>
  </r>
  <r>
    <d v="2012-06-22T00:00:00"/>
    <n v="9"/>
    <x v="5"/>
    <n v="1"/>
    <x v="7"/>
    <x v="1"/>
    <n v="12.913477445531711"/>
    <n v="903.94342118721977"/>
  </r>
  <r>
    <d v="2012-10-21T00:00:00"/>
    <n v="6"/>
    <x v="3"/>
    <n v="8"/>
    <x v="9"/>
    <x v="0"/>
    <n v="17.664504323613201"/>
    <n v="441.61260809033001"/>
  </r>
  <r>
    <d v="2015-04-20T00:00:00"/>
    <n v="9"/>
    <x v="5"/>
    <n v="8"/>
    <x v="9"/>
    <x v="0"/>
    <n v="4.3847230523738894"/>
    <n v="109.61807630934723"/>
  </r>
  <r>
    <d v="2014-06-04T00:00:00"/>
    <n v="1"/>
    <x v="4"/>
    <n v="3"/>
    <x v="8"/>
    <x v="1"/>
    <n v="2.2357186917447924"/>
    <n v="223.57186917447925"/>
  </r>
  <r>
    <d v="2015-03-13T00:00:00"/>
    <n v="3"/>
    <x v="2"/>
    <n v="9"/>
    <x v="3"/>
    <x v="0"/>
    <n v="19.406841543089314"/>
    <n v="776.27366172357256"/>
  </r>
  <r>
    <d v="2012-07-01T00:00:00"/>
    <n v="7"/>
    <x v="7"/>
    <n v="4"/>
    <x v="2"/>
    <x v="1"/>
    <n v="6.19324138039054"/>
    <n v="743.18896564686474"/>
  </r>
  <r>
    <d v="2013-04-21T00:00:00"/>
    <n v="8"/>
    <x v="0"/>
    <n v="6"/>
    <x v="0"/>
    <x v="0"/>
    <n v="3.2325414281587554"/>
    <n v="210.1151928303191"/>
  </r>
  <r>
    <d v="2013-08-13T00:00:00"/>
    <n v="9"/>
    <x v="5"/>
    <n v="6"/>
    <x v="0"/>
    <x v="0"/>
    <n v="9.9819223778380941"/>
    <n v="648.82495455947617"/>
  </r>
  <r>
    <d v="2014-01-28T00:00:00"/>
    <n v="8"/>
    <x v="0"/>
    <n v="3"/>
    <x v="8"/>
    <x v="1"/>
    <n v="10.244618468625253"/>
    <n v="1024.4618468625254"/>
  </r>
  <r>
    <d v="2013-10-25T00:00:00"/>
    <n v="5"/>
    <x v="1"/>
    <n v="10"/>
    <x v="5"/>
    <x v="0"/>
    <n v="4.6162083455218372"/>
    <n v="923.24166910436747"/>
  </r>
  <r>
    <d v="2015-02-13T00:00:00"/>
    <n v="6"/>
    <x v="3"/>
    <n v="4"/>
    <x v="2"/>
    <x v="1"/>
    <n v="3.0860768307318671"/>
    <n v="370.32921968782404"/>
  </r>
  <r>
    <d v="2013-10-22T00:00:00"/>
    <n v="9"/>
    <x v="5"/>
    <n v="4"/>
    <x v="2"/>
    <x v="1"/>
    <n v="7.3047132656626621"/>
    <n v="876.5655918795195"/>
  </r>
  <r>
    <d v="2014-02-06T00:00:00"/>
    <n v="6"/>
    <x v="3"/>
    <n v="5"/>
    <x v="1"/>
    <x v="1"/>
    <n v="16.091429537522295"/>
    <n v="2896.4573167540129"/>
  </r>
  <r>
    <d v="2012-03-09T00:00:00"/>
    <n v="8"/>
    <x v="0"/>
    <n v="7"/>
    <x v="4"/>
    <x v="0"/>
    <n v="5.7178587338069224"/>
    <n v="457.42869870455377"/>
  </r>
  <r>
    <d v="2014-03-18T00:00:00"/>
    <n v="4"/>
    <x v="8"/>
    <n v="7"/>
    <x v="4"/>
    <x v="0"/>
    <n v="18.832073085131409"/>
    <n v="1506.5658468105128"/>
  </r>
  <r>
    <d v="2015-07-20T00:00:00"/>
    <n v="7"/>
    <x v="7"/>
    <n v="3"/>
    <x v="8"/>
    <x v="1"/>
    <n v="14.213144602638945"/>
    <n v="1421.3144602638945"/>
  </r>
  <r>
    <d v="2012-09-14T00:00:00"/>
    <n v="4"/>
    <x v="8"/>
    <n v="6"/>
    <x v="0"/>
    <x v="0"/>
    <n v="1.8001664517903615"/>
    <n v="117.0108193663735"/>
  </r>
  <r>
    <d v="2012-11-09T00:00:00"/>
    <n v="7"/>
    <x v="7"/>
    <n v="4"/>
    <x v="2"/>
    <x v="1"/>
    <n v="13.354244205933552"/>
    <n v="1602.5093047120263"/>
  </r>
  <r>
    <d v="2013-05-07T00:00:00"/>
    <n v="7"/>
    <x v="7"/>
    <n v="4"/>
    <x v="2"/>
    <x v="1"/>
    <n v="15.31261399565688"/>
    <n v="1837.5136794788257"/>
  </r>
  <r>
    <d v="2013-07-10T00:00:00"/>
    <n v="8"/>
    <x v="0"/>
    <n v="10"/>
    <x v="5"/>
    <x v="0"/>
    <n v="16.480227254588616"/>
    <n v="3296.0454509177234"/>
  </r>
  <r>
    <d v="2014-12-27T00:00:00"/>
    <n v="8"/>
    <x v="0"/>
    <n v="2"/>
    <x v="6"/>
    <x v="1"/>
    <n v="9.3898568381715517"/>
    <n v="1032.8842521988706"/>
  </r>
  <r>
    <d v="2014-01-29T00:00:00"/>
    <n v="8"/>
    <x v="0"/>
    <n v="3"/>
    <x v="8"/>
    <x v="1"/>
    <n v="9.8288036840590163"/>
    <n v="982.88036840590166"/>
  </r>
  <r>
    <d v="2015-02-05T00:00:00"/>
    <n v="2"/>
    <x v="6"/>
    <n v="5"/>
    <x v="1"/>
    <x v="1"/>
    <n v="2.7163718340682306"/>
    <n v="488.94693013228152"/>
  </r>
  <r>
    <d v="2014-01-08T00:00:00"/>
    <n v="9"/>
    <x v="5"/>
    <n v="3"/>
    <x v="8"/>
    <x v="1"/>
    <n v="18.240089717135863"/>
    <n v="1824.0089717135863"/>
  </r>
  <r>
    <d v="2012-08-28T00:00:00"/>
    <n v="6"/>
    <x v="3"/>
    <n v="10"/>
    <x v="5"/>
    <x v="0"/>
    <n v="16.315571988493382"/>
    <n v="3263.1143976986764"/>
  </r>
  <r>
    <d v="2015-01-05T00:00:00"/>
    <n v="5"/>
    <x v="1"/>
    <n v="5"/>
    <x v="1"/>
    <x v="1"/>
    <n v="16.862090395597669"/>
    <n v="3035.1762712075802"/>
  </r>
  <r>
    <d v="2012-04-19T00:00:00"/>
    <n v="8"/>
    <x v="0"/>
    <n v="1"/>
    <x v="7"/>
    <x v="1"/>
    <n v="16.030132775649253"/>
    <n v="1122.1092942954476"/>
  </r>
  <r>
    <d v="2012-02-13T00:00:00"/>
    <n v="4"/>
    <x v="8"/>
    <n v="10"/>
    <x v="5"/>
    <x v="0"/>
    <n v="2.8463314104812314"/>
    <n v="569.2662820962463"/>
  </r>
  <r>
    <d v="2013-06-30T00:00:00"/>
    <n v="9"/>
    <x v="5"/>
    <n v="7"/>
    <x v="4"/>
    <x v="0"/>
    <n v="6.2949000012892142"/>
    <n v="503.59200010313714"/>
  </r>
  <r>
    <d v="2012-12-01T00:00:00"/>
    <n v="4"/>
    <x v="8"/>
    <n v="6"/>
    <x v="0"/>
    <x v="0"/>
    <n v="7.4454995644592206"/>
    <n v="483.95747168984934"/>
  </r>
  <r>
    <d v="2012-05-16T00:00:00"/>
    <n v="5"/>
    <x v="1"/>
    <n v="3"/>
    <x v="8"/>
    <x v="1"/>
    <n v="19.09320819475434"/>
    <n v="1909.3208194754338"/>
  </r>
  <r>
    <d v="2014-03-15T00:00:00"/>
    <n v="9"/>
    <x v="5"/>
    <n v="2"/>
    <x v="6"/>
    <x v="1"/>
    <n v="2.5651133895036633"/>
    <n v="282.16247284540299"/>
  </r>
  <r>
    <d v="2013-09-27T00:00:00"/>
    <n v="4"/>
    <x v="8"/>
    <n v="1"/>
    <x v="7"/>
    <x v="1"/>
    <n v="1.8764050685039142"/>
    <n v="131.34835479527399"/>
  </r>
  <r>
    <d v="2014-06-21T00:00:00"/>
    <n v="1"/>
    <x v="4"/>
    <n v="4"/>
    <x v="2"/>
    <x v="1"/>
    <n v="10.922323647523511"/>
    <n v="1310.6788377028213"/>
  </r>
  <r>
    <d v="2015-03-30T00:00:00"/>
    <n v="6"/>
    <x v="3"/>
    <n v="5"/>
    <x v="1"/>
    <x v="1"/>
    <n v="13.246531224796158"/>
    <n v="2384.3756204633082"/>
  </r>
  <r>
    <d v="2014-04-02T00:00:00"/>
    <n v="1"/>
    <x v="4"/>
    <n v="6"/>
    <x v="0"/>
    <x v="0"/>
    <n v="9.6772435870946207"/>
    <n v="629.02083316115034"/>
  </r>
  <r>
    <d v="2015-05-09T00:00:00"/>
    <n v="4"/>
    <x v="8"/>
    <n v="9"/>
    <x v="3"/>
    <x v="0"/>
    <n v="2.3611117164870015"/>
    <n v="94.444468659480066"/>
  </r>
  <r>
    <d v="2012-02-27T00:00:00"/>
    <n v="3"/>
    <x v="2"/>
    <n v="9"/>
    <x v="3"/>
    <x v="0"/>
    <n v="2.2826474487309283"/>
    <n v="91.305897949237135"/>
  </r>
  <r>
    <d v="2013-08-05T00:00:00"/>
    <n v="4"/>
    <x v="8"/>
    <n v="2"/>
    <x v="6"/>
    <x v="1"/>
    <n v="15.432194456482836"/>
    <n v="1697.541390213112"/>
  </r>
  <r>
    <d v="2012-06-27T00:00:00"/>
    <n v="7"/>
    <x v="7"/>
    <n v="4"/>
    <x v="2"/>
    <x v="1"/>
    <n v="4.0313046713006049"/>
    <n v="483.7565605560726"/>
  </r>
  <r>
    <d v="2014-09-08T00:00:00"/>
    <n v="8"/>
    <x v="0"/>
    <n v="2"/>
    <x v="6"/>
    <x v="1"/>
    <n v="5.9531235762527137"/>
    <n v="654.84359338779848"/>
  </r>
  <r>
    <d v="2015-08-12T00:00:00"/>
    <n v="8"/>
    <x v="0"/>
    <n v="10"/>
    <x v="5"/>
    <x v="0"/>
    <n v="4.1404580354656817"/>
    <n v="828.0916070931363"/>
  </r>
  <r>
    <d v="2012-09-25T00:00:00"/>
    <n v="7"/>
    <x v="7"/>
    <n v="8"/>
    <x v="9"/>
    <x v="0"/>
    <n v="11.06974071211218"/>
    <n v="276.74351780280449"/>
  </r>
  <r>
    <d v="2013-11-18T00:00:00"/>
    <n v="9"/>
    <x v="5"/>
    <n v="9"/>
    <x v="3"/>
    <x v="0"/>
    <n v="12.618384547340863"/>
    <n v="504.73538189363455"/>
  </r>
  <r>
    <d v="2012-11-03T00:00:00"/>
    <n v="1"/>
    <x v="4"/>
    <n v="10"/>
    <x v="5"/>
    <x v="0"/>
    <n v="0.69453072231037327"/>
    <n v="138.90614446207465"/>
  </r>
  <r>
    <d v="2015-01-06T00:00:00"/>
    <n v="9"/>
    <x v="5"/>
    <n v="5"/>
    <x v="1"/>
    <x v="1"/>
    <n v="3.7127599634591171"/>
    <n v="668.29679342264103"/>
  </r>
  <r>
    <d v="2012-03-15T00:00:00"/>
    <n v="6"/>
    <x v="3"/>
    <n v="6"/>
    <x v="0"/>
    <x v="0"/>
    <n v="8.3675564673183942"/>
    <n v="543.89117037569565"/>
  </r>
  <r>
    <d v="2012-06-21T00:00:00"/>
    <n v="8"/>
    <x v="0"/>
    <n v="10"/>
    <x v="5"/>
    <x v="0"/>
    <n v="8.9165259557551888"/>
    <n v="1783.3051911510377"/>
  </r>
  <r>
    <d v="2013-04-02T00:00:00"/>
    <n v="7"/>
    <x v="7"/>
    <n v="3"/>
    <x v="8"/>
    <x v="1"/>
    <n v="1.9707081137291023"/>
    <n v="197.07081137291021"/>
  </r>
  <r>
    <d v="2013-04-13T00:00:00"/>
    <n v="7"/>
    <x v="7"/>
    <n v="4"/>
    <x v="2"/>
    <x v="1"/>
    <n v="9.0040826843359305"/>
    <n v="1080.4899221203116"/>
  </r>
  <r>
    <d v="2014-06-07T00:00:00"/>
    <n v="3"/>
    <x v="2"/>
    <n v="6"/>
    <x v="0"/>
    <x v="0"/>
    <n v="3.7414204158339377"/>
    <n v="243.19232702920596"/>
  </r>
  <r>
    <d v="2013-07-31T00:00:00"/>
    <n v="1"/>
    <x v="4"/>
    <n v="9"/>
    <x v="3"/>
    <x v="0"/>
    <n v="14.773208809655218"/>
    <n v="590.92835238620876"/>
  </r>
  <r>
    <d v="2012-02-03T00:00:00"/>
    <n v="6"/>
    <x v="3"/>
    <n v="3"/>
    <x v="8"/>
    <x v="1"/>
    <n v="5.8742822069630636"/>
    <n v="587.42822069630631"/>
  </r>
  <r>
    <d v="2015-06-06T00:00:00"/>
    <n v="7"/>
    <x v="7"/>
    <n v="8"/>
    <x v="9"/>
    <x v="0"/>
    <n v="5.0014390358149798"/>
    <n v="125.03597589537449"/>
  </r>
  <r>
    <d v="2013-04-09T00:00:00"/>
    <n v="1"/>
    <x v="4"/>
    <n v="4"/>
    <x v="2"/>
    <x v="1"/>
    <n v="18.127992942278794"/>
    <n v="2175.3591530734552"/>
  </r>
  <r>
    <d v="2012-09-06T00:00:00"/>
    <n v="1"/>
    <x v="4"/>
    <n v="3"/>
    <x v="8"/>
    <x v="1"/>
    <n v="10.176230195529959"/>
    <n v="1017.6230195529959"/>
  </r>
  <r>
    <d v="2012-08-16T00:00:00"/>
    <n v="9"/>
    <x v="5"/>
    <n v="7"/>
    <x v="4"/>
    <x v="0"/>
    <n v="5.3154484470819376"/>
    <n v="425.23587576655501"/>
  </r>
  <r>
    <d v="2014-03-27T00:00:00"/>
    <n v="7"/>
    <x v="7"/>
    <n v="6"/>
    <x v="0"/>
    <x v="0"/>
    <n v="13.464180302054512"/>
    <n v="875.17171963354326"/>
  </r>
  <r>
    <d v="2012-02-17T00:00:00"/>
    <n v="8"/>
    <x v="0"/>
    <n v="7"/>
    <x v="4"/>
    <x v="0"/>
    <n v="18.916035445996972"/>
    <n v="1513.2828356797577"/>
  </r>
  <r>
    <d v="2012-11-26T00:00:00"/>
    <n v="8"/>
    <x v="0"/>
    <n v="10"/>
    <x v="5"/>
    <x v="0"/>
    <n v="17.4811552927561"/>
    <n v="3496.23105855122"/>
  </r>
  <r>
    <d v="2013-09-10T00:00:00"/>
    <n v="6"/>
    <x v="3"/>
    <n v="2"/>
    <x v="6"/>
    <x v="1"/>
    <n v="9.1390728331390321"/>
    <n v="1005.2980116452935"/>
  </r>
  <r>
    <d v="2014-08-30T00:00:00"/>
    <n v="7"/>
    <x v="7"/>
    <n v="4"/>
    <x v="2"/>
    <x v="1"/>
    <n v="9.6576437869130256"/>
    <n v="1158.9172544295632"/>
  </r>
  <r>
    <d v="2014-12-20T00:00:00"/>
    <n v="4"/>
    <x v="8"/>
    <n v="3"/>
    <x v="8"/>
    <x v="1"/>
    <n v="10.984144358988871"/>
    <n v="1098.4144358988872"/>
  </r>
  <r>
    <d v="2015-07-01T00:00:00"/>
    <n v="5"/>
    <x v="1"/>
    <n v="5"/>
    <x v="1"/>
    <x v="1"/>
    <n v="10.010415447499557"/>
    <n v="1801.8747805499204"/>
  </r>
  <r>
    <d v="2012-04-18T00:00:00"/>
    <n v="3"/>
    <x v="2"/>
    <n v="1"/>
    <x v="7"/>
    <x v="1"/>
    <n v="1.8244614621860995"/>
    <n v="127.71230235302697"/>
  </r>
  <r>
    <d v="2014-08-01T00:00:00"/>
    <n v="1"/>
    <x v="4"/>
    <n v="7"/>
    <x v="4"/>
    <x v="0"/>
    <n v="12.893157156699637"/>
    <n v="1031.4525725359708"/>
  </r>
  <r>
    <d v="2013-08-11T00:00:00"/>
    <n v="3"/>
    <x v="2"/>
    <n v="10"/>
    <x v="5"/>
    <x v="0"/>
    <n v="13.881859391624243"/>
    <n v="2776.3718783248487"/>
  </r>
  <r>
    <d v="2013-08-24T00:00:00"/>
    <n v="4"/>
    <x v="8"/>
    <n v="8"/>
    <x v="9"/>
    <x v="0"/>
    <n v="11.816559720826611"/>
    <n v="295.41399302066526"/>
  </r>
  <r>
    <d v="2013-01-08T00:00:00"/>
    <n v="5"/>
    <x v="1"/>
    <n v="5"/>
    <x v="1"/>
    <x v="1"/>
    <n v="1.5744001879937235"/>
    <n v="283.39203383887025"/>
  </r>
  <r>
    <d v="2014-04-10T00:00:00"/>
    <n v="8"/>
    <x v="0"/>
    <n v="3"/>
    <x v="8"/>
    <x v="1"/>
    <n v="17.080517816332414"/>
    <n v="1708.0517816332413"/>
  </r>
  <r>
    <d v="2012-08-05T00:00:00"/>
    <n v="4"/>
    <x v="8"/>
    <n v="10"/>
    <x v="5"/>
    <x v="0"/>
    <n v="6.4230334601065193"/>
    <n v="1284.6066920213038"/>
  </r>
  <r>
    <d v="2014-09-30T00:00:00"/>
    <n v="4"/>
    <x v="8"/>
    <n v="1"/>
    <x v="7"/>
    <x v="1"/>
    <n v="9.5673552658232666"/>
    <n v="669.71486860762866"/>
  </r>
  <r>
    <d v="2015-06-15T00:00:00"/>
    <n v="5"/>
    <x v="1"/>
    <n v="5"/>
    <x v="1"/>
    <x v="1"/>
    <n v="14.029593982689459"/>
    <n v="2525.3269168841025"/>
  </r>
  <r>
    <d v="2012-03-13T00:00:00"/>
    <n v="4"/>
    <x v="8"/>
    <n v="5"/>
    <x v="1"/>
    <x v="1"/>
    <n v="9.4680699797735084"/>
    <n v="1704.2525963592316"/>
  </r>
  <r>
    <d v="2014-09-21T00:00:00"/>
    <n v="9"/>
    <x v="5"/>
    <n v="8"/>
    <x v="9"/>
    <x v="0"/>
    <n v="5.2464679502286806"/>
    <n v="131.16169875571703"/>
  </r>
  <r>
    <d v="2012-09-03T00:00:00"/>
    <n v="9"/>
    <x v="5"/>
    <n v="9"/>
    <x v="3"/>
    <x v="0"/>
    <n v="9.7934652237605473"/>
    <n v="391.73860895042191"/>
  </r>
  <r>
    <d v="2014-01-17T00:00:00"/>
    <n v="8"/>
    <x v="0"/>
    <n v="6"/>
    <x v="0"/>
    <x v="0"/>
    <n v="4.0309151887266221"/>
    <n v="262.00948726723044"/>
  </r>
  <r>
    <d v="2013-01-21T00:00:00"/>
    <n v="6"/>
    <x v="3"/>
    <n v="4"/>
    <x v="2"/>
    <x v="1"/>
    <n v="10.209957160911843"/>
    <n v="1225.1948593094212"/>
  </r>
  <r>
    <d v="2012-07-02T00:00:00"/>
    <n v="2"/>
    <x v="6"/>
    <n v="8"/>
    <x v="9"/>
    <x v="0"/>
    <n v="9.0444067897281393"/>
    <n v="226.11016974320347"/>
  </r>
  <r>
    <d v="2014-09-15T00:00:00"/>
    <n v="1"/>
    <x v="4"/>
    <n v="6"/>
    <x v="0"/>
    <x v="0"/>
    <n v="8.9059837498400878"/>
    <n v="578.88894373960568"/>
  </r>
  <r>
    <d v="2012-09-13T00:00:00"/>
    <n v="7"/>
    <x v="7"/>
    <n v="3"/>
    <x v="8"/>
    <x v="1"/>
    <n v="4.4166894272860837"/>
    <n v="441.66894272860839"/>
  </r>
  <r>
    <d v="2012-02-19T00:00:00"/>
    <n v="4"/>
    <x v="8"/>
    <n v="7"/>
    <x v="4"/>
    <x v="0"/>
    <n v="11.303805261979024"/>
    <n v="904.30442095832188"/>
  </r>
  <r>
    <d v="2012-08-29T00:00:00"/>
    <n v="2"/>
    <x v="6"/>
    <n v="9"/>
    <x v="3"/>
    <x v="0"/>
    <n v="15.358031114830219"/>
    <n v="614.3212445932088"/>
  </r>
  <r>
    <d v="2013-10-07T00:00:00"/>
    <n v="1"/>
    <x v="4"/>
    <n v="6"/>
    <x v="0"/>
    <x v="0"/>
    <n v="6.9236608472714529"/>
    <n v="450.03795507264442"/>
  </r>
  <r>
    <d v="2015-06-21T00:00:00"/>
    <n v="9"/>
    <x v="5"/>
    <n v="1"/>
    <x v="7"/>
    <x v="1"/>
    <n v="7.6985579180616455"/>
    <n v="538.89905426431517"/>
  </r>
  <r>
    <d v="2014-08-16T00:00:00"/>
    <n v="4"/>
    <x v="8"/>
    <n v="9"/>
    <x v="3"/>
    <x v="0"/>
    <n v="8.4832531215825728"/>
    <n v="339.3301248633029"/>
  </r>
  <r>
    <d v="2014-03-10T00:00:00"/>
    <n v="3"/>
    <x v="2"/>
    <n v="2"/>
    <x v="6"/>
    <x v="1"/>
    <n v="13.693069522630479"/>
    <n v="1506.2376474893526"/>
  </r>
  <r>
    <d v="2012-09-29T00:00:00"/>
    <n v="4"/>
    <x v="8"/>
    <n v="2"/>
    <x v="6"/>
    <x v="1"/>
    <n v="10.200203561187916"/>
    <n v="1122.0223917306707"/>
  </r>
  <r>
    <d v="2015-07-21T00:00:00"/>
    <n v="5"/>
    <x v="1"/>
    <n v="4"/>
    <x v="2"/>
    <x v="1"/>
    <n v="0.92405440923232396"/>
    <n v="110.88652910787887"/>
  </r>
  <r>
    <d v="2013-04-28T00:00:00"/>
    <n v="7"/>
    <x v="7"/>
    <n v="1"/>
    <x v="7"/>
    <x v="1"/>
    <n v="10.175440949561894"/>
    <n v="712.28086646933264"/>
  </r>
  <r>
    <d v="2014-10-25T00:00:00"/>
    <n v="9"/>
    <x v="5"/>
    <n v="8"/>
    <x v="9"/>
    <x v="0"/>
    <n v="5.5799216998796028"/>
    <n v="139.49804249699008"/>
  </r>
  <r>
    <d v="2014-08-15T00:00:00"/>
    <n v="3"/>
    <x v="2"/>
    <n v="3"/>
    <x v="8"/>
    <x v="1"/>
    <n v="1.917297756457589"/>
    <n v="191.72977564575891"/>
  </r>
  <r>
    <d v="2013-12-15T00:00:00"/>
    <n v="5"/>
    <x v="1"/>
    <n v="8"/>
    <x v="9"/>
    <x v="0"/>
    <n v="16.994845721534837"/>
    <n v="424.87114303837092"/>
  </r>
  <r>
    <d v="2013-08-08T00:00:00"/>
    <n v="1"/>
    <x v="4"/>
    <n v="10"/>
    <x v="5"/>
    <x v="0"/>
    <n v="10.633670484856159"/>
    <n v="2126.7340969712318"/>
  </r>
  <r>
    <d v="2013-02-06T00:00:00"/>
    <n v="6"/>
    <x v="3"/>
    <n v="2"/>
    <x v="6"/>
    <x v="1"/>
    <n v="4.7769127519808841"/>
    <n v="525.4604027178973"/>
  </r>
  <r>
    <d v="2012-07-27T00:00:00"/>
    <n v="8"/>
    <x v="0"/>
    <n v="8"/>
    <x v="9"/>
    <x v="0"/>
    <n v="18.962121722539354"/>
    <n v="474.05304306348387"/>
  </r>
  <r>
    <d v="2015-02-18T00:00:00"/>
    <n v="9"/>
    <x v="5"/>
    <n v="10"/>
    <x v="5"/>
    <x v="0"/>
    <n v="10.527796202421339"/>
    <n v="2105.5592404842678"/>
  </r>
  <r>
    <d v="2012-06-17T00:00:00"/>
    <n v="5"/>
    <x v="1"/>
    <n v="1"/>
    <x v="7"/>
    <x v="1"/>
    <n v="8.9807139701383853"/>
    <n v="628.64997790968698"/>
  </r>
  <r>
    <d v="2012-04-10T00:00:00"/>
    <n v="5"/>
    <x v="1"/>
    <n v="9"/>
    <x v="3"/>
    <x v="0"/>
    <n v="6.9254952761448294"/>
    <n v="277.01981104579318"/>
  </r>
  <r>
    <d v="2012-03-31T00:00:00"/>
    <n v="7"/>
    <x v="7"/>
    <n v="2"/>
    <x v="6"/>
    <x v="1"/>
    <n v="6.7658175521720185"/>
    <n v="744.239930738922"/>
  </r>
  <r>
    <d v="2012-10-28T00:00:00"/>
    <n v="8"/>
    <x v="0"/>
    <n v="2"/>
    <x v="6"/>
    <x v="1"/>
    <n v="3.2400320066290944"/>
    <n v="356.40352072920041"/>
  </r>
  <r>
    <d v="2012-07-11T00:00:00"/>
    <n v="7"/>
    <x v="7"/>
    <n v="5"/>
    <x v="1"/>
    <x v="1"/>
    <n v="18.099503578411049"/>
    <n v="3257.9106441139888"/>
  </r>
  <r>
    <d v="2013-07-02T00:00:00"/>
    <n v="9"/>
    <x v="5"/>
    <n v="6"/>
    <x v="0"/>
    <x v="0"/>
    <n v="14.146811687570461"/>
    <n v="919.54275969207993"/>
  </r>
  <r>
    <d v="2014-05-13T00:00:00"/>
    <n v="9"/>
    <x v="5"/>
    <n v="7"/>
    <x v="4"/>
    <x v="0"/>
    <n v="10.671118283487989"/>
    <n v="853.68946267903902"/>
  </r>
  <r>
    <d v="2013-08-20T00:00:00"/>
    <n v="5"/>
    <x v="1"/>
    <n v="7"/>
    <x v="4"/>
    <x v="0"/>
    <n v="17.91617131401642"/>
    <n v="1433.2937051213137"/>
  </r>
  <r>
    <d v="2012-11-14T00:00:00"/>
    <n v="6"/>
    <x v="3"/>
    <n v="2"/>
    <x v="6"/>
    <x v="1"/>
    <n v="6.2966339233369037"/>
    <n v="692.62973156705937"/>
  </r>
  <r>
    <d v="2013-06-19T00:00:00"/>
    <n v="4"/>
    <x v="8"/>
    <n v="4"/>
    <x v="2"/>
    <x v="1"/>
    <n v="7.8593378890250891"/>
    <n v="943.12054668301073"/>
  </r>
  <r>
    <d v="2012-02-05T00:00:00"/>
    <n v="7"/>
    <x v="7"/>
    <n v="4"/>
    <x v="2"/>
    <x v="1"/>
    <n v="6.2523463991111177"/>
    <n v="750.28156789333411"/>
  </r>
  <r>
    <d v="2014-11-28T00:00:00"/>
    <n v="2"/>
    <x v="6"/>
    <n v="5"/>
    <x v="1"/>
    <x v="1"/>
    <n v="13.052906420800829"/>
    <n v="2349.5231557441493"/>
  </r>
  <r>
    <d v="2014-01-12T00:00:00"/>
    <n v="5"/>
    <x v="1"/>
    <n v="1"/>
    <x v="7"/>
    <x v="1"/>
    <n v="14.706068830997573"/>
    <n v="1029.4248181698301"/>
  </r>
  <r>
    <d v="2015-02-13T00:00:00"/>
    <n v="7"/>
    <x v="7"/>
    <n v="7"/>
    <x v="4"/>
    <x v="0"/>
    <n v="18.076900070161226"/>
    <n v="1446.1520056128982"/>
  </r>
  <r>
    <d v="2015-01-28T00:00:00"/>
    <n v="2"/>
    <x v="6"/>
    <n v="1"/>
    <x v="7"/>
    <x v="1"/>
    <n v="9.8010774908829177"/>
    <n v="686.07542436180427"/>
  </r>
  <r>
    <d v="2015-02-10T00:00:00"/>
    <n v="2"/>
    <x v="6"/>
    <n v="9"/>
    <x v="3"/>
    <x v="0"/>
    <n v="5.5754430399647399"/>
    <n v="223.01772159858959"/>
  </r>
  <r>
    <d v="2015-06-08T00:00:00"/>
    <n v="5"/>
    <x v="1"/>
    <n v="9"/>
    <x v="3"/>
    <x v="0"/>
    <n v="5.7838871915935277"/>
    <n v="231.35548766374112"/>
  </r>
  <r>
    <d v="2012-12-24T00:00:00"/>
    <n v="4"/>
    <x v="8"/>
    <n v="7"/>
    <x v="4"/>
    <x v="0"/>
    <n v="17.021949625265179"/>
    <n v="1361.7559700212144"/>
  </r>
  <r>
    <d v="2014-01-15T00:00:00"/>
    <n v="2"/>
    <x v="6"/>
    <n v="2"/>
    <x v="6"/>
    <x v="1"/>
    <n v="5.8996087360687319"/>
    <n v="648.95696096756046"/>
  </r>
  <r>
    <d v="2013-10-09T00:00:00"/>
    <n v="8"/>
    <x v="0"/>
    <n v="7"/>
    <x v="4"/>
    <x v="0"/>
    <n v="4.2353481417558871"/>
    <n v="338.82785134047094"/>
  </r>
  <r>
    <d v="2014-02-10T00:00:00"/>
    <n v="1"/>
    <x v="4"/>
    <n v="4"/>
    <x v="2"/>
    <x v="1"/>
    <n v="18.840043424460248"/>
    <n v="2260.8052109352298"/>
  </r>
  <r>
    <d v="2015-01-06T00:00:00"/>
    <n v="9"/>
    <x v="5"/>
    <n v="4"/>
    <x v="2"/>
    <x v="1"/>
    <n v="11.520456470756548"/>
    <n v="1382.4547764907857"/>
  </r>
  <r>
    <d v="2014-11-15T00:00:00"/>
    <n v="8"/>
    <x v="0"/>
    <n v="8"/>
    <x v="9"/>
    <x v="0"/>
    <n v="17.506275855423578"/>
    <n v="437.65689638558945"/>
  </r>
  <r>
    <d v="2013-10-04T00:00:00"/>
    <n v="4"/>
    <x v="8"/>
    <n v="6"/>
    <x v="0"/>
    <x v="0"/>
    <n v="19.088756927686784"/>
    <n v="1240.7692002996409"/>
  </r>
  <r>
    <d v="2014-05-17T00:00:00"/>
    <n v="3"/>
    <x v="2"/>
    <n v="5"/>
    <x v="1"/>
    <x v="1"/>
    <n v="3.2007907651827976"/>
    <n v="576.14233773290357"/>
  </r>
  <r>
    <d v="2013-06-03T00:00:00"/>
    <n v="6"/>
    <x v="3"/>
    <n v="10"/>
    <x v="5"/>
    <x v="0"/>
    <n v="11.481580282140936"/>
    <n v="2296.316056428187"/>
  </r>
  <r>
    <d v="2012-03-20T00:00:00"/>
    <n v="3"/>
    <x v="2"/>
    <n v="3"/>
    <x v="8"/>
    <x v="1"/>
    <n v="8.8725889339927075"/>
    <n v="887.25889339927073"/>
  </r>
  <r>
    <d v="2015-04-28T00:00:00"/>
    <n v="1"/>
    <x v="4"/>
    <n v="9"/>
    <x v="3"/>
    <x v="0"/>
    <n v="8.6660279837347964"/>
    <n v="346.64111934939183"/>
  </r>
  <r>
    <d v="2013-02-14T00:00:00"/>
    <n v="2"/>
    <x v="6"/>
    <n v="4"/>
    <x v="2"/>
    <x v="1"/>
    <n v="8.0261367103463268"/>
    <n v="963.13640524155926"/>
  </r>
  <r>
    <d v="2014-02-05T00:00:00"/>
    <n v="5"/>
    <x v="1"/>
    <n v="9"/>
    <x v="3"/>
    <x v="0"/>
    <n v="2.2748016062132903"/>
    <n v="90.992064248531619"/>
  </r>
  <r>
    <d v="2015-05-12T00:00:00"/>
    <n v="8"/>
    <x v="0"/>
    <n v="4"/>
    <x v="2"/>
    <x v="1"/>
    <n v="2.6863826784005385"/>
    <n v="322.36592140806459"/>
  </r>
  <r>
    <d v="2013-06-07T00:00:00"/>
    <n v="7"/>
    <x v="7"/>
    <n v="5"/>
    <x v="1"/>
    <x v="1"/>
    <n v="18.124641921066555"/>
    <n v="3262.4355457919801"/>
  </r>
  <r>
    <d v="2013-02-04T00:00:00"/>
    <n v="4"/>
    <x v="8"/>
    <n v="6"/>
    <x v="0"/>
    <x v="0"/>
    <n v="19.645079830715805"/>
    <n v="1276.9301889965272"/>
  </r>
  <r>
    <d v="2014-03-20T00:00:00"/>
    <n v="9"/>
    <x v="5"/>
    <n v="7"/>
    <x v="4"/>
    <x v="0"/>
    <n v="11.020554132150693"/>
    <n v="881.64433057205542"/>
  </r>
  <r>
    <d v="2013-03-25T00:00:00"/>
    <n v="1"/>
    <x v="4"/>
    <n v="9"/>
    <x v="3"/>
    <x v="0"/>
    <n v="12.046538675836429"/>
    <n v="481.86154703345716"/>
  </r>
  <r>
    <d v="2013-09-27T00:00:00"/>
    <n v="6"/>
    <x v="3"/>
    <n v="3"/>
    <x v="8"/>
    <x v="1"/>
    <n v="16.598642212447203"/>
    <n v="1659.8642212447203"/>
  </r>
  <r>
    <d v="2015-05-22T00:00:00"/>
    <n v="5"/>
    <x v="1"/>
    <n v="9"/>
    <x v="3"/>
    <x v="0"/>
    <n v="11.219490491249646"/>
    <n v="448.77961964998582"/>
  </r>
  <r>
    <d v="2013-09-08T00:00:00"/>
    <n v="9"/>
    <x v="5"/>
    <n v="4"/>
    <x v="2"/>
    <x v="1"/>
    <n v="11.928712939693263"/>
    <n v="1431.4455527631915"/>
  </r>
  <r>
    <d v="2012-02-10T00:00:00"/>
    <n v="8"/>
    <x v="0"/>
    <n v="2"/>
    <x v="6"/>
    <x v="1"/>
    <n v="11.861709241591669"/>
    <n v="1304.7880165750835"/>
  </r>
  <r>
    <d v="2012-01-07T00:00:00"/>
    <n v="8"/>
    <x v="0"/>
    <n v="3"/>
    <x v="8"/>
    <x v="1"/>
    <n v="18.100824806723995"/>
    <n v="1810.0824806723995"/>
  </r>
  <r>
    <d v="2012-04-26T00:00:00"/>
    <n v="6"/>
    <x v="3"/>
    <n v="2"/>
    <x v="6"/>
    <x v="1"/>
    <n v="16.5847110281317"/>
    <n v="1824.318213094487"/>
  </r>
  <r>
    <d v="2013-12-26T00:00:00"/>
    <n v="3"/>
    <x v="2"/>
    <n v="8"/>
    <x v="9"/>
    <x v="0"/>
    <n v="14.976242744591284"/>
    <n v="374.4060686147821"/>
  </r>
  <r>
    <d v="2013-08-06T00:00:00"/>
    <n v="1"/>
    <x v="4"/>
    <n v="9"/>
    <x v="3"/>
    <x v="0"/>
    <n v="10.0294065572312"/>
    <n v="401.17626228924797"/>
  </r>
  <r>
    <d v="2015-07-12T00:00:00"/>
    <n v="4"/>
    <x v="8"/>
    <n v="9"/>
    <x v="3"/>
    <x v="0"/>
    <n v="15.499059954928539"/>
    <n v="619.96239819714151"/>
  </r>
  <r>
    <d v="2014-04-27T00:00:00"/>
    <n v="1"/>
    <x v="4"/>
    <n v="5"/>
    <x v="1"/>
    <x v="1"/>
    <n v="4.7107750522886809"/>
    <n v="847.9395094119626"/>
  </r>
  <r>
    <d v="2015-07-07T00:00:00"/>
    <n v="1"/>
    <x v="4"/>
    <n v="3"/>
    <x v="8"/>
    <x v="1"/>
    <n v="13.479019912378225"/>
    <n v="1347.9019912378226"/>
  </r>
  <r>
    <d v="2012-12-31T00:00:00"/>
    <n v="1"/>
    <x v="4"/>
    <n v="8"/>
    <x v="9"/>
    <x v="0"/>
    <n v="16.815216512261141"/>
    <n v="420.38041280652851"/>
  </r>
  <r>
    <d v="2012-12-13T00:00:00"/>
    <n v="2"/>
    <x v="6"/>
    <n v="2"/>
    <x v="6"/>
    <x v="1"/>
    <n v="18.687508217100987"/>
    <n v="2055.6259038811086"/>
  </r>
  <r>
    <d v="2015-02-06T00:00:00"/>
    <n v="3"/>
    <x v="2"/>
    <n v="8"/>
    <x v="9"/>
    <x v="0"/>
    <n v="3.1540388298115731"/>
    <n v="78.850970745289331"/>
  </r>
  <r>
    <d v="2013-08-09T00:00:00"/>
    <n v="9"/>
    <x v="5"/>
    <n v="8"/>
    <x v="9"/>
    <x v="0"/>
    <n v="16.545436310601865"/>
    <n v="413.63590776504662"/>
  </r>
  <r>
    <d v="2015-03-29T00:00:00"/>
    <n v="3"/>
    <x v="2"/>
    <n v="2"/>
    <x v="6"/>
    <x v="1"/>
    <n v="5.3041173489401183"/>
    <n v="583.45290838341305"/>
  </r>
  <r>
    <d v="2014-11-20T00:00:00"/>
    <n v="6"/>
    <x v="3"/>
    <n v="9"/>
    <x v="3"/>
    <x v="0"/>
    <n v="10.690019191781042"/>
    <n v="427.60076767124167"/>
  </r>
  <r>
    <d v="2013-05-14T00:00:00"/>
    <n v="4"/>
    <x v="8"/>
    <n v="3"/>
    <x v="8"/>
    <x v="1"/>
    <n v="4.0772330635090253"/>
    <n v="407.72330635090253"/>
  </r>
  <r>
    <d v="2013-06-07T00:00:00"/>
    <n v="7"/>
    <x v="7"/>
    <n v="7"/>
    <x v="4"/>
    <x v="0"/>
    <n v="17.82460139270956"/>
    <n v="1425.9681114167647"/>
  </r>
  <r>
    <d v="2013-09-20T00:00:00"/>
    <n v="5"/>
    <x v="1"/>
    <n v="2"/>
    <x v="6"/>
    <x v="1"/>
    <n v="12.828412249558594"/>
    <n v="1411.1253474514454"/>
  </r>
  <r>
    <d v="2013-06-06T00:00:00"/>
    <n v="2"/>
    <x v="6"/>
    <n v="8"/>
    <x v="9"/>
    <x v="0"/>
    <n v="9.295812277217177"/>
    <n v="232.39530693042943"/>
  </r>
  <r>
    <d v="2014-09-14T00:00:00"/>
    <n v="9"/>
    <x v="5"/>
    <n v="6"/>
    <x v="0"/>
    <x v="0"/>
    <n v="12.648292652005715"/>
    <n v="822.13902238037144"/>
  </r>
  <r>
    <d v="2013-08-06T00:00:00"/>
    <n v="9"/>
    <x v="5"/>
    <n v="5"/>
    <x v="1"/>
    <x v="1"/>
    <n v="5.7761479704708591"/>
    <n v="1039.7066346847546"/>
  </r>
  <r>
    <d v="2013-10-14T00:00:00"/>
    <n v="4"/>
    <x v="8"/>
    <n v="9"/>
    <x v="3"/>
    <x v="0"/>
    <n v="1.3331485648087293"/>
    <n v="53.325942592349172"/>
  </r>
  <r>
    <d v="2012-08-08T00:00:00"/>
    <n v="2"/>
    <x v="6"/>
    <n v="1"/>
    <x v="7"/>
    <x v="1"/>
    <n v="4.2272672735319352"/>
    <n v="295.90870914723547"/>
  </r>
  <r>
    <d v="2013-06-20T00:00:00"/>
    <n v="1"/>
    <x v="4"/>
    <n v="7"/>
    <x v="4"/>
    <x v="0"/>
    <n v="16.475446912805921"/>
    <n v="1318.0357530244737"/>
  </r>
  <r>
    <d v="2012-12-26T00:00:00"/>
    <n v="1"/>
    <x v="4"/>
    <n v="2"/>
    <x v="6"/>
    <x v="1"/>
    <n v="3.9277856255399022"/>
    <n v="432.05641880938924"/>
  </r>
  <r>
    <d v="2014-12-11T00:00:00"/>
    <n v="3"/>
    <x v="2"/>
    <n v="2"/>
    <x v="6"/>
    <x v="1"/>
    <n v="17.29366608720099"/>
    <n v="1902.3032695921088"/>
  </r>
  <r>
    <d v="2013-08-24T00:00:00"/>
    <n v="8"/>
    <x v="0"/>
    <n v="4"/>
    <x v="2"/>
    <x v="1"/>
    <n v="14.844748489782353"/>
    <n v="1781.3698187738823"/>
  </r>
  <r>
    <d v="2013-05-15T00:00:00"/>
    <n v="3"/>
    <x v="2"/>
    <n v="9"/>
    <x v="3"/>
    <x v="0"/>
    <n v="19.666251423308868"/>
    <n v="786.65005693235469"/>
  </r>
  <r>
    <d v="2015-05-18T00:00:00"/>
    <n v="1"/>
    <x v="4"/>
    <n v="7"/>
    <x v="4"/>
    <x v="0"/>
    <n v="12.627404416299225"/>
    <n v="1010.192353303938"/>
  </r>
  <r>
    <d v="2012-06-01T00:00:00"/>
    <n v="1"/>
    <x v="4"/>
    <n v="1"/>
    <x v="7"/>
    <x v="1"/>
    <n v="3.2543743335089266"/>
    <n v="227.80620334562485"/>
  </r>
  <r>
    <d v="2014-12-26T00:00:00"/>
    <n v="8"/>
    <x v="0"/>
    <n v="1"/>
    <x v="7"/>
    <x v="1"/>
    <n v="3.2397906914979049"/>
    <n v="226.78534840485335"/>
  </r>
  <r>
    <d v="2014-02-16T00:00:00"/>
    <n v="3"/>
    <x v="2"/>
    <n v="3"/>
    <x v="8"/>
    <x v="1"/>
    <n v="17.034187556563005"/>
    <n v="1703.4187556563004"/>
  </r>
  <r>
    <d v="2012-04-07T00:00:00"/>
    <n v="9"/>
    <x v="5"/>
    <n v="4"/>
    <x v="2"/>
    <x v="1"/>
    <n v="12.88048052108396"/>
    <n v="1545.6576625300752"/>
  </r>
  <r>
    <d v="2015-05-25T00:00:00"/>
    <n v="9"/>
    <x v="5"/>
    <n v="7"/>
    <x v="4"/>
    <x v="0"/>
    <n v="2.0234698347819133"/>
    <n v="161.87758678255307"/>
  </r>
  <r>
    <d v="2012-09-09T00:00:00"/>
    <n v="1"/>
    <x v="4"/>
    <n v="5"/>
    <x v="1"/>
    <x v="1"/>
    <n v="4.014224290416859"/>
    <n v="722.56037227503464"/>
  </r>
  <r>
    <d v="2013-11-08T00:00:00"/>
    <n v="8"/>
    <x v="0"/>
    <n v="4"/>
    <x v="2"/>
    <x v="1"/>
    <n v="16.014920631642152"/>
    <n v="1921.7904757970582"/>
  </r>
  <r>
    <d v="2014-04-16T00:00:00"/>
    <n v="7"/>
    <x v="7"/>
    <n v="1"/>
    <x v="7"/>
    <x v="1"/>
    <n v="3.8448639400353022"/>
    <n v="269.14047580247114"/>
  </r>
  <r>
    <d v="2014-04-02T00:00:00"/>
    <n v="4"/>
    <x v="8"/>
    <n v="3"/>
    <x v="8"/>
    <x v="1"/>
    <n v="5.2634720978690934"/>
    <n v="526.34720978690939"/>
  </r>
  <r>
    <d v="2013-07-04T00:00:00"/>
    <n v="6"/>
    <x v="3"/>
    <n v="9"/>
    <x v="3"/>
    <x v="0"/>
    <n v="15.62344618332156"/>
    <n v="624.93784733286236"/>
  </r>
  <r>
    <d v="2015-01-04T00:00:00"/>
    <n v="4"/>
    <x v="8"/>
    <n v="10"/>
    <x v="5"/>
    <x v="0"/>
    <n v="13.48058084236513"/>
    <n v="2696.1161684730259"/>
  </r>
  <r>
    <d v="2013-06-19T00:00:00"/>
    <n v="4"/>
    <x v="8"/>
    <n v="8"/>
    <x v="9"/>
    <x v="0"/>
    <n v="5.1019409547728971"/>
    <n v="127.54852386932242"/>
  </r>
  <r>
    <d v="2015-05-12T00:00:00"/>
    <n v="7"/>
    <x v="7"/>
    <n v="4"/>
    <x v="2"/>
    <x v="1"/>
    <n v="5.4077969998875837"/>
    <n v="648.93563998651007"/>
  </r>
  <r>
    <d v="2015-01-26T00:00:00"/>
    <n v="5"/>
    <x v="1"/>
    <n v="8"/>
    <x v="9"/>
    <x v="0"/>
    <n v="14.666061277620393"/>
    <n v="366.65153194050981"/>
  </r>
  <r>
    <d v="2014-09-12T00:00:00"/>
    <n v="9"/>
    <x v="5"/>
    <n v="3"/>
    <x v="8"/>
    <x v="1"/>
    <n v="3.173710302588181"/>
    <n v="317.37103025881811"/>
  </r>
  <r>
    <d v="2012-02-28T00:00:00"/>
    <n v="1"/>
    <x v="4"/>
    <n v="6"/>
    <x v="0"/>
    <x v="0"/>
    <n v="18.374311529778286"/>
    <n v="1194.3302494355885"/>
  </r>
  <r>
    <d v="2015-05-10T00:00:00"/>
    <n v="2"/>
    <x v="6"/>
    <n v="2"/>
    <x v="6"/>
    <x v="1"/>
    <n v="15.760762930328649"/>
    <n v="1733.6839223361515"/>
  </r>
  <r>
    <d v="2013-12-20T00:00:00"/>
    <n v="1"/>
    <x v="4"/>
    <n v="3"/>
    <x v="8"/>
    <x v="1"/>
    <n v="10.887937610094092"/>
    <n v="1088.7937610094091"/>
  </r>
  <r>
    <d v="2013-09-01T00:00:00"/>
    <n v="7"/>
    <x v="7"/>
    <n v="3"/>
    <x v="8"/>
    <x v="1"/>
    <n v="16.054736391631103"/>
    <n v="1605.4736391631102"/>
  </r>
  <r>
    <d v="2013-09-19T00:00:00"/>
    <n v="2"/>
    <x v="6"/>
    <n v="5"/>
    <x v="1"/>
    <x v="1"/>
    <n v="2.6430736734614033"/>
    <n v="475.75326122305262"/>
  </r>
  <r>
    <d v="2012-01-04T00:00:00"/>
    <n v="6"/>
    <x v="3"/>
    <n v="6"/>
    <x v="0"/>
    <x v="0"/>
    <n v="18.690502156413832"/>
    <n v="1214.8826401668991"/>
  </r>
  <r>
    <d v="2013-10-15T00:00:00"/>
    <n v="1"/>
    <x v="4"/>
    <n v="9"/>
    <x v="3"/>
    <x v="0"/>
    <n v="15.146869884323438"/>
    <n v="605.87479537293757"/>
  </r>
  <r>
    <d v="2012-11-13T00:00:00"/>
    <n v="3"/>
    <x v="2"/>
    <n v="4"/>
    <x v="2"/>
    <x v="1"/>
    <n v="15.518514455387782"/>
    <n v="1862.2217346465338"/>
  </r>
  <r>
    <d v="2012-11-08T00:00:00"/>
    <n v="9"/>
    <x v="5"/>
    <n v="9"/>
    <x v="3"/>
    <x v="0"/>
    <n v="2.7146741173164761"/>
    <n v="108.58696469265905"/>
  </r>
  <r>
    <d v="2013-06-09T00:00:00"/>
    <n v="1"/>
    <x v="4"/>
    <n v="6"/>
    <x v="0"/>
    <x v="0"/>
    <n v="6.3228115276497237"/>
    <n v="410.98274929723203"/>
  </r>
  <r>
    <d v="2014-12-26T00:00:00"/>
    <n v="8"/>
    <x v="0"/>
    <n v="10"/>
    <x v="5"/>
    <x v="0"/>
    <n v="14.638902124050773"/>
    <n v="2927.7804248101547"/>
  </r>
  <r>
    <d v="2012-01-10T00:00:00"/>
    <n v="7"/>
    <x v="7"/>
    <n v="1"/>
    <x v="7"/>
    <x v="1"/>
    <n v="6.3048591801773775"/>
    <n v="441.3401426124164"/>
  </r>
  <r>
    <d v="2013-05-26T00:00:00"/>
    <n v="4"/>
    <x v="8"/>
    <n v="4"/>
    <x v="2"/>
    <x v="1"/>
    <n v="11.332725926648578"/>
    <n v="1359.9271111978294"/>
  </r>
  <r>
    <d v="2013-11-22T00:00:00"/>
    <n v="5"/>
    <x v="1"/>
    <n v="9"/>
    <x v="3"/>
    <x v="0"/>
    <n v="19.281148797750653"/>
    <n v="771.24595191002618"/>
  </r>
  <r>
    <d v="2013-08-23T00:00:00"/>
    <n v="1"/>
    <x v="4"/>
    <n v="5"/>
    <x v="1"/>
    <x v="1"/>
    <n v="7.7868009719000622"/>
    <n v="1401.6241749420112"/>
  </r>
  <r>
    <d v="2015-05-06T00:00:00"/>
    <n v="1"/>
    <x v="4"/>
    <n v="10"/>
    <x v="5"/>
    <x v="0"/>
    <n v="19.110429674215524"/>
    <n v="3822.085934843105"/>
  </r>
  <r>
    <d v="2014-11-14T00:00:00"/>
    <n v="8"/>
    <x v="0"/>
    <n v="9"/>
    <x v="3"/>
    <x v="0"/>
    <n v="16.721657938722352"/>
    <n v="668.86631754889413"/>
  </r>
  <r>
    <d v="2013-12-04T00:00:00"/>
    <n v="2"/>
    <x v="6"/>
    <n v="5"/>
    <x v="1"/>
    <x v="1"/>
    <n v="18.184459926952783"/>
    <n v="3273.2027868515011"/>
  </r>
  <r>
    <d v="2014-01-04T00:00:00"/>
    <n v="6"/>
    <x v="3"/>
    <n v="10"/>
    <x v="5"/>
    <x v="0"/>
    <n v="13.225129799139282"/>
    <n v="2645.0259598278562"/>
  </r>
  <r>
    <d v="2012-10-31T00:00:00"/>
    <n v="9"/>
    <x v="5"/>
    <n v="7"/>
    <x v="4"/>
    <x v="0"/>
    <n v="16.692387212222101"/>
    <n v="1335.3909769777681"/>
  </r>
  <r>
    <d v="2014-11-09T00:00:00"/>
    <n v="1"/>
    <x v="4"/>
    <n v="2"/>
    <x v="6"/>
    <x v="1"/>
    <n v="19.129644741874785"/>
    <n v="2104.2609216062265"/>
  </r>
  <r>
    <d v="2015-01-21T00:00:00"/>
    <n v="1"/>
    <x v="4"/>
    <n v="4"/>
    <x v="2"/>
    <x v="1"/>
    <n v="5.0647087142430101"/>
    <n v="607.7650457091612"/>
  </r>
  <r>
    <d v="2014-10-17T00:00:00"/>
    <n v="5"/>
    <x v="1"/>
    <n v="3"/>
    <x v="8"/>
    <x v="1"/>
    <n v="8.1569281087621359"/>
    <n v="815.69281087621357"/>
  </r>
  <r>
    <d v="2012-09-15T00:00:00"/>
    <n v="7"/>
    <x v="7"/>
    <n v="2"/>
    <x v="6"/>
    <x v="1"/>
    <n v="5.6586135872515513"/>
    <n v="622.44749459767058"/>
  </r>
  <r>
    <d v="2015-08-22T00:00:00"/>
    <n v="5"/>
    <x v="1"/>
    <n v="1"/>
    <x v="7"/>
    <x v="1"/>
    <n v="1.1020650997798289"/>
    <n v="77.144556984588021"/>
  </r>
  <r>
    <d v="2012-11-13T00:00:00"/>
    <n v="5"/>
    <x v="1"/>
    <n v="2"/>
    <x v="6"/>
    <x v="1"/>
    <n v="7.1178915446707487"/>
    <n v="782.9680699137823"/>
  </r>
  <r>
    <d v="2013-01-07T00:00:00"/>
    <n v="5"/>
    <x v="1"/>
    <n v="9"/>
    <x v="3"/>
    <x v="0"/>
    <n v="19.393595635798711"/>
    <n v="775.74382543194838"/>
  </r>
  <r>
    <d v="2014-10-26T00:00:00"/>
    <n v="6"/>
    <x v="3"/>
    <n v="8"/>
    <x v="9"/>
    <x v="0"/>
    <n v="18.806454187805109"/>
    <n v="470.16135469512773"/>
  </r>
  <r>
    <d v="2014-12-21T00:00:00"/>
    <n v="5"/>
    <x v="1"/>
    <n v="2"/>
    <x v="6"/>
    <x v="1"/>
    <n v="16.80265881071816"/>
    <n v="1848.2924691789976"/>
  </r>
  <r>
    <d v="2014-04-16T00:00:00"/>
    <n v="7"/>
    <x v="7"/>
    <n v="4"/>
    <x v="2"/>
    <x v="1"/>
    <n v="12.17553035737359"/>
    <n v="1461.0636428848309"/>
  </r>
  <r>
    <d v="2012-12-20T00:00:00"/>
    <n v="1"/>
    <x v="4"/>
    <n v="7"/>
    <x v="4"/>
    <x v="0"/>
    <n v="13.71741824785264"/>
    <n v="1097.3934598282112"/>
  </r>
  <r>
    <d v="2015-01-25T00:00:00"/>
    <n v="3"/>
    <x v="2"/>
    <n v="3"/>
    <x v="8"/>
    <x v="1"/>
    <n v="19.906100165865546"/>
    <n v="1990.6100165865546"/>
  </r>
  <r>
    <d v="2013-10-21T00:00:00"/>
    <n v="4"/>
    <x v="8"/>
    <n v="4"/>
    <x v="2"/>
    <x v="1"/>
    <n v="11.776206554236262"/>
    <n v="1413.1447865083514"/>
  </r>
  <r>
    <d v="2015-01-29T00:00:00"/>
    <n v="3"/>
    <x v="2"/>
    <n v="9"/>
    <x v="3"/>
    <x v="0"/>
    <n v="13.281533417350515"/>
    <n v="531.26133669402054"/>
  </r>
  <r>
    <d v="2014-08-23T00:00:00"/>
    <n v="6"/>
    <x v="3"/>
    <n v="5"/>
    <x v="1"/>
    <x v="1"/>
    <n v="13.827782016090181"/>
    <n v="2489.0007628962326"/>
  </r>
  <r>
    <d v="2015-04-24T00:00:00"/>
    <n v="2"/>
    <x v="6"/>
    <n v="6"/>
    <x v="0"/>
    <x v="0"/>
    <n v="14.864615632636481"/>
    <n v="966.20001612137128"/>
  </r>
  <r>
    <d v="2013-09-30T00:00:00"/>
    <n v="2"/>
    <x v="6"/>
    <n v="9"/>
    <x v="3"/>
    <x v="0"/>
    <n v="8.9360389990142259"/>
    <n v="357.44155996056907"/>
  </r>
  <r>
    <d v="2013-07-13T00:00:00"/>
    <n v="2"/>
    <x v="6"/>
    <n v="2"/>
    <x v="6"/>
    <x v="1"/>
    <n v="9.9232301639454317"/>
    <n v="1091.5553180339975"/>
  </r>
  <r>
    <d v="2014-03-25T00:00:00"/>
    <n v="4"/>
    <x v="8"/>
    <n v="7"/>
    <x v="4"/>
    <x v="0"/>
    <n v="17.67481609417473"/>
    <n v="1413.9852875339784"/>
  </r>
  <r>
    <d v="2012-10-02T00:00:00"/>
    <n v="1"/>
    <x v="4"/>
    <n v="1"/>
    <x v="7"/>
    <x v="1"/>
    <n v="1.5470602742140027"/>
    <n v="108.29421919498019"/>
  </r>
  <r>
    <d v="2012-12-29T00:00:00"/>
    <n v="6"/>
    <x v="3"/>
    <n v="3"/>
    <x v="8"/>
    <x v="1"/>
    <n v="5.5455966940087942"/>
    <n v="554.55966940087944"/>
  </r>
  <r>
    <d v="2012-03-27T00:00:00"/>
    <n v="3"/>
    <x v="2"/>
    <n v="5"/>
    <x v="1"/>
    <x v="1"/>
    <n v="12.314805069337522"/>
    <n v="2216.6649124807541"/>
  </r>
  <r>
    <d v="2015-08-11T00:00:00"/>
    <n v="8"/>
    <x v="0"/>
    <n v="7"/>
    <x v="4"/>
    <x v="0"/>
    <n v="19.995041217504571"/>
    <n v="1599.6032974003656"/>
  </r>
  <r>
    <d v="2013-12-06T00:00:00"/>
    <n v="9"/>
    <x v="5"/>
    <n v="1"/>
    <x v="7"/>
    <x v="1"/>
    <n v="8.8236851691184999"/>
    <n v="617.65796183829502"/>
  </r>
  <r>
    <d v="2014-08-17T00:00:00"/>
    <n v="2"/>
    <x v="6"/>
    <n v="4"/>
    <x v="2"/>
    <x v="1"/>
    <n v="14.319044200576263"/>
    <n v="1718.2853040691516"/>
  </r>
  <r>
    <d v="2015-04-04T00:00:00"/>
    <n v="6"/>
    <x v="3"/>
    <n v="10"/>
    <x v="5"/>
    <x v="0"/>
    <n v="2.475476807202762"/>
    <n v="495.09536144055238"/>
  </r>
  <r>
    <d v="2012-04-03T00:00:00"/>
    <n v="5"/>
    <x v="1"/>
    <n v="3"/>
    <x v="8"/>
    <x v="1"/>
    <n v="17.336689581239806"/>
    <n v="1733.6689581239807"/>
  </r>
  <r>
    <d v="2015-05-23T00:00:00"/>
    <n v="9"/>
    <x v="5"/>
    <n v="9"/>
    <x v="3"/>
    <x v="0"/>
    <n v="13.195654034309172"/>
    <n v="527.82616137236687"/>
  </r>
  <r>
    <d v="2013-05-14T00:00:00"/>
    <n v="6"/>
    <x v="3"/>
    <n v="9"/>
    <x v="3"/>
    <x v="0"/>
    <n v="6.6041272850756085"/>
    <n v="264.16509140302435"/>
  </r>
  <r>
    <d v="2014-08-11T00:00:00"/>
    <n v="6"/>
    <x v="3"/>
    <n v="1"/>
    <x v="7"/>
    <x v="1"/>
    <n v="15.290392934092122"/>
    <n v="1070.3275053864486"/>
  </r>
  <r>
    <d v="2015-08-20T00:00:00"/>
    <n v="2"/>
    <x v="6"/>
    <n v="4"/>
    <x v="2"/>
    <x v="1"/>
    <n v="19.018491100889523"/>
    <n v="2282.2189321067426"/>
  </r>
  <r>
    <d v="2013-02-15T00:00:00"/>
    <n v="9"/>
    <x v="5"/>
    <n v="10"/>
    <x v="5"/>
    <x v="0"/>
    <n v="18.535568413575685"/>
    <n v="3707.1136827151372"/>
  </r>
  <r>
    <d v="2013-08-22T00:00:00"/>
    <n v="8"/>
    <x v="0"/>
    <n v="3"/>
    <x v="8"/>
    <x v="1"/>
    <n v="16.828878113286837"/>
    <n v="1682.8878113286837"/>
  </r>
  <r>
    <d v="2013-01-20T00:00:00"/>
    <n v="3"/>
    <x v="2"/>
    <n v="8"/>
    <x v="9"/>
    <x v="0"/>
    <n v="14.795453160826019"/>
    <n v="369.88632902065046"/>
  </r>
  <r>
    <d v="2014-03-18T00:00:00"/>
    <n v="9"/>
    <x v="5"/>
    <n v="2"/>
    <x v="6"/>
    <x v="1"/>
    <n v="2.1684126479837231"/>
    <n v="238.52539127820955"/>
  </r>
  <r>
    <d v="2013-06-04T00:00:00"/>
    <n v="4"/>
    <x v="8"/>
    <n v="8"/>
    <x v="9"/>
    <x v="0"/>
    <n v="9.9668678710767615"/>
    <n v="249.17169677691905"/>
  </r>
  <r>
    <d v="2015-08-23T00:00:00"/>
    <n v="9"/>
    <x v="5"/>
    <n v="6"/>
    <x v="0"/>
    <x v="0"/>
    <n v="9.7942373081527947"/>
    <n v="636.62542502993165"/>
  </r>
  <r>
    <d v="2014-06-29T00:00:00"/>
    <n v="2"/>
    <x v="6"/>
    <n v="5"/>
    <x v="1"/>
    <x v="1"/>
    <n v="16.682425163869166"/>
    <n v="3002.8365294964497"/>
  </r>
  <r>
    <d v="2013-09-06T00:00:00"/>
    <n v="6"/>
    <x v="3"/>
    <n v="5"/>
    <x v="1"/>
    <x v="1"/>
    <n v="9.9145909695790646"/>
    <n v="1784.6263745242316"/>
  </r>
  <r>
    <d v="2012-05-25T00:00:00"/>
    <n v="5"/>
    <x v="1"/>
    <n v="1"/>
    <x v="7"/>
    <x v="1"/>
    <n v="15.430841550930097"/>
    <n v="1080.1589085651067"/>
  </r>
  <r>
    <d v="2014-06-15T00:00:00"/>
    <n v="3"/>
    <x v="2"/>
    <n v="2"/>
    <x v="6"/>
    <x v="1"/>
    <n v="12.93334851229891"/>
    <n v="1422.66833635288"/>
  </r>
  <r>
    <d v="2015-01-03T00:00:00"/>
    <n v="6"/>
    <x v="3"/>
    <n v="2"/>
    <x v="6"/>
    <x v="1"/>
    <n v="13.176487549085067"/>
    <n v="1449.4136303993573"/>
  </r>
  <r>
    <d v="2012-09-16T00:00:00"/>
    <n v="1"/>
    <x v="4"/>
    <n v="5"/>
    <x v="1"/>
    <x v="1"/>
    <n v="5.7485295254354147"/>
    <n v="1034.7353145783748"/>
  </r>
  <r>
    <d v="2015-02-07T00:00:00"/>
    <n v="6"/>
    <x v="3"/>
    <n v="9"/>
    <x v="3"/>
    <x v="0"/>
    <n v="6.1431748678000604"/>
    <n v="245.72699471200241"/>
  </r>
  <r>
    <d v="2014-12-01T00:00:00"/>
    <n v="1"/>
    <x v="4"/>
    <n v="7"/>
    <x v="4"/>
    <x v="0"/>
    <n v="11.118321217998693"/>
    <n v="889.46569743989539"/>
  </r>
  <r>
    <d v="2013-07-16T00:00:00"/>
    <n v="3"/>
    <x v="2"/>
    <n v="6"/>
    <x v="0"/>
    <x v="0"/>
    <n v="15.477641241402852"/>
    <n v="1006.0466806911853"/>
  </r>
  <r>
    <d v="2013-05-18T00:00:00"/>
    <n v="7"/>
    <x v="7"/>
    <n v="7"/>
    <x v="4"/>
    <x v="0"/>
    <n v="12.496090728841724"/>
    <n v="999.68725830733786"/>
  </r>
  <r>
    <d v="2012-02-20T00:00:00"/>
    <n v="8"/>
    <x v="0"/>
    <n v="6"/>
    <x v="0"/>
    <x v="0"/>
    <n v="0.89453532644277467"/>
    <n v="58.144796218780357"/>
  </r>
  <r>
    <d v="2015-08-12T00:00:00"/>
    <n v="3"/>
    <x v="2"/>
    <n v="8"/>
    <x v="9"/>
    <x v="0"/>
    <n v="19.365349315077555"/>
    <n v="484.13373287693889"/>
  </r>
  <r>
    <d v="2013-11-28T00:00:00"/>
    <n v="5"/>
    <x v="1"/>
    <n v="7"/>
    <x v="4"/>
    <x v="0"/>
    <n v="6.4863325056548025"/>
    <n v="518.90660045238417"/>
  </r>
  <r>
    <d v="2014-10-06T00:00:00"/>
    <n v="9"/>
    <x v="5"/>
    <n v="10"/>
    <x v="5"/>
    <x v="0"/>
    <n v="8.4554244354520947"/>
    <n v="1691.084887090419"/>
  </r>
  <r>
    <d v="2012-05-30T00:00:00"/>
    <n v="4"/>
    <x v="8"/>
    <n v="5"/>
    <x v="1"/>
    <x v="1"/>
    <n v="5.7701651453401093"/>
    <n v="1038.6297261612197"/>
  </r>
  <r>
    <d v="2012-04-26T00:00:00"/>
    <n v="3"/>
    <x v="2"/>
    <n v="9"/>
    <x v="3"/>
    <x v="0"/>
    <n v="2.0266230791313982"/>
    <n v="81.064923165255919"/>
  </r>
  <r>
    <d v="2012-04-10T00:00:00"/>
    <n v="8"/>
    <x v="0"/>
    <n v="9"/>
    <x v="3"/>
    <x v="0"/>
    <n v="6.9766795195660007"/>
    <n v="279.06718078264004"/>
  </r>
  <r>
    <d v="2015-04-05T00:00:00"/>
    <n v="3"/>
    <x v="2"/>
    <n v="9"/>
    <x v="3"/>
    <x v="0"/>
    <n v="14.360655758945869"/>
    <n v="574.42623035783481"/>
  </r>
  <r>
    <d v="2015-08-05T00:00:00"/>
    <n v="9"/>
    <x v="5"/>
    <n v="3"/>
    <x v="8"/>
    <x v="1"/>
    <n v="16.286315516196211"/>
    <n v="1628.6315516196212"/>
  </r>
  <r>
    <d v="2014-07-22T00:00:00"/>
    <n v="7"/>
    <x v="7"/>
    <n v="5"/>
    <x v="1"/>
    <x v="1"/>
    <n v="11.568937678705899"/>
    <n v="2082.4087821670619"/>
  </r>
  <r>
    <d v="2012-07-31T00:00:00"/>
    <n v="5"/>
    <x v="1"/>
    <n v="8"/>
    <x v="9"/>
    <x v="0"/>
    <n v="13.025342903058521"/>
    <n v="325.633572576463"/>
  </r>
  <r>
    <d v="2013-10-24T00:00:00"/>
    <n v="6"/>
    <x v="3"/>
    <n v="4"/>
    <x v="2"/>
    <x v="1"/>
    <n v="16.0743134585598"/>
    <n v="1928.917615027176"/>
  </r>
  <r>
    <d v="2014-11-08T00:00:00"/>
    <n v="9"/>
    <x v="5"/>
    <n v="4"/>
    <x v="2"/>
    <x v="1"/>
    <n v="17.440671570942047"/>
    <n v="2092.8805885130455"/>
  </r>
  <r>
    <d v="2014-03-13T00:00:00"/>
    <n v="9"/>
    <x v="5"/>
    <n v="5"/>
    <x v="1"/>
    <x v="1"/>
    <n v="8.1643647892332023"/>
    <n v="1469.5856620619763"/>
  </r>
  <r>
    <d v="2012-03-17T00:00:00"/>
    <n v="1"/>
    <x v="4"/>
    <n v="7"/>
    <x v="4"/>
    <x v="0"/>
    <n v="16.409444858671904"/>
    <n v="1312.7555886937523"/>
  </r>
  <r>
    <d v="2013-10-09T00:00:00"/>
    <n v="5"/>
    <x v="1"/>
    <n v="3"/>
    <x v="8"/>
    <x v="1"/>
    <n v="12.858200461541998"/>
    <n v="1285.8200461541996"/>
  </r>
  <r>
    <d v="2015-06-28T00:00:00"/>
    <n v="9"/>
    <x v="5"/>
    <n v="2"/>
    <x v="6"/>
    <x v="1"/>
    <n v="16.834339410538657"/>
    <n v="1851.7773351592523"/>
  </r>
  <r>
    <d v="2014-04-19T00:00:00"/>
    <n v="7"/>
    <x v="7"/>
    <n v="5"/>
    <x v="1"/>
    <x v="1"/>
    <n v="4.1112562345369126"/>
    <n v="740.02612221664424"/>
  </r>
  <r>
    <d v="2013-01-04T00:00:00"/>
    <n v="7"/>
    <x v="7"/>
    <n v="7"/>
    <x v="4"/>
    <x v="0"/>
    <n v="11.128077022776615"/>
    <n v="890.24616182212924"/>
  </r>
  <r>
    <d v="2014-06-11T00:00:00"/>
    <n v="3"/>
    <x v="2"/>
    <n v="6"/>
    <x v="0"/>
    <x v="0"/>
    <n v="14.312151780483513"/>
    <n v="930.28986573142834"/>
  </r>
  <r>
    <d v="2012-02-07T00:00:00"/>
    <n v="9"/>
    <x v="5"/>
    <n v="2"/>
    <x v="6"/>
    <x v="1"/>
    <n v="18.277079985689376"/>
    <n v="2010.4787984258314"/>
  </r>
  <r>
    <d v="2014-06-10T00:00:00"/>
    <n v="6"/>
    <x v="3"/>
    <n v="7"/>
    <x v="4"/>
    <x v="0"/>
    <n v="13.137041532925297"/>
    <n v="1050.9633226340238"/>
  </r>
  <r>
    <d v="2012-08-13T00:00:00"/>
    <n v="2"/>
    <x v="6"/>
    <n v="4"/>
    <x v="2"/>
    <x v="1"/>
    <n v="3.6860089717088234"/>
    <n v="442.32107660505881"/>
  </r>
  <r>
    <d v="2012-03-15T00:00:00"/>
    <n v="3"/>
    <x v="2"/>
    <n v="8"/>
    <x v="9"/>
    <x v="0"/>
    <n v="4.3504086378466962"/>
    <n v="108.76021594616741"/>
  </r>
  <r>
    <d v="2013-03-18T00:00:00"/>
    <n v="2"/>
    <x v="6"/>
    <n v="5"/>
    <x v="1"/>
    <x v="1"/>
    <n v="10.311672527871288"/>
    <n v="1856.1010550168319"/>
  </r>
  <r>
    <d v="2013-08-09T00:00:00"/>
    <n v="2"/>
    <x v="6"/>
    <n v="2"/>
    <x v="6"/>
    <x v="1"/>
    <n v="16.244890123588327"/>
    <n v="1786.9379135947161"/>
  </r>
  <r>
    <d v="2013-02-01T00:00:00"/>
    <n v="5"/>
    <x v="1"/>
    <n v="10"/>
    <x v="5"/>
    <x v="0"/>
    <n v="18.055026893068547"/>
    <n v="3611.0053786137096"/>
  </r>
  <r>
    <d v="2013-01-25T00:00:00"/>
    <n v="1"/>
    <x v="4"/>
    <n v="9"/>
    <x v="3"/>
    <x v="0"/>
    <n v="12.010751552488042"/>
    <n v="480.43006209952171"/>
  </r>
  <r>
    <d v="2013-05-04T00:00:00"/>
    <n v="4"/>
    <x v="8"/>
    <n v="4"/>
    <x v="2"/>
    <x v="1"/>
    <n v="16.064114888941454"/>
    <n v="1927.6937866729745"/>
  </r>
  <r>
    <d v="2013-04-30T00:00:00"/>
    <n v="5"/>
    <x v="1"/>
    <n v="1"/>
    <x v="7"/>
    <x v="1"/>
    <n v="7.6683794126965479"/>
    <n v="536.78655888875835"/>
  </r>
  <r>
    <d v="2012-05-14T00:00:00"/>
    <n v="7"/>
    <x v="7"/>
    <n v="8"/>
    <x v="9"/>
    <x v="0"/>
    <n v="11.213238200641069"/>
    <n v="280.33095501602673"/>
  </r>
  <r>
    <d v="2012-04-22T00:00:00"/>
    <n v="1"/>
    <x v="4"/>
    <n v="9"/>
    <x v="3"/>
    <x v="0"/>
    <n v="12.110911764188918"/>
    <n v="484.43647056755674"/>
  </r>
  <r>
    <d v="2014-04-08T00:00:00"/>
    <n v="9"/>
    <x v="5"/>
    <n v="9"/>
    <x v="3"/>
    <x v="0"/>
    <n v="10.493699885886208"/>
    <n v="419.74799543544833"/>
  </r>
  <r>
    <d v="2012-12-15T00:00:00"/>
    <n v="6"/>
    <x v="3"/>
    <n v="6"/>
    <x v="0"/>
    <x v="0"/>
    <n v="18.338720951473199"/>
    <n v="1192.0168618457581"/>
  </r>
  <r>
    <d v="2013-01-26T00:00:00"/>
    <n v="7"/>
    <x v="7"/>
    <n v="7"/>
    <x v="4"/>
    <x v="0"/>
    <n v="1.8323144730533318"/>
    <n v="146.58515784426655"/>
  </r>
  <r>
    <d v="2012-02-08T00:00:00"/>
    <n v="6"/>
    <x v="3"/>
    <n v="7"/>
    <x v="4"/>
    <x v="0"/>
    <n v="18.812478992735937"/>
    <n v="1504.9983194188749"/>
  </r>
  <r>
    <d v="2012-01-28T00:00:00"/>
    <n v="3"/>
    <x v="2"/>
    <n v="8"/>
    <x v="9"/>
    <x v="0"/>
    <n v="15.773241799049583"/>
    <n v="394.33104497623958"/>
  </r>
  <r>
    <d v="2015-04-26T00:00:00"/>
    <n v="6"/>
    <x v="3"/>
    <n v="9"/>
    <x v="3"/>
    <x v="0"/>
    <n v="18.352407160414991"/>
    <n v="734.0962864165997"/>
  </r>
  <r>
    <d v="2013-02-25T00:00:00"/>
    <n v="3"/>
    <x v="2"/>
    <n v="2"/>
    <x v="6"/>
    <x v="1"/>
    <n v="0.9002978582425325"/>
    <n v="99.032764406678581"/>
  </r>
  <r>
    <d v="2013-02-18T00:00:00"/>
    <n v="5"/>
    <x v="1"/>
    <n v="5"/>
    <x v="1"/>
    <x v="1"/>
    <n v="2.6167971654248054"/>
    <n v="471.023489776465"/>
  </r>
  <r>
    <d v="2014-10-06T00:00:00"/>
    <n v="3"/>
    <x v="2"/>
    <n v="6"/>
    <x v="0"/>
    <x v="0"/>
    <n v="12.452366885871996"/>
    <n v="809.40384758167977"/>
  </r>
  <r>
    <d v="2014-01-20T00:00:00"/>
    <n v="3"/>
    <x v="2"/>
    <n v="10"/>
    <x v="5"/>
    <x v="0"/>
    <n v="11.846537044904382"/>
    <n v="2369.3074089808765"/>
  </r>
  <r>
    <d v="2012-09-13T00:00:00"/>
    <n v="5"/>
    <x v="1"/>
    <n v="4"/>
    <x v="2"/>
    <x v="1"/>
    <n v="1.2716975934896926"/>
    <n v="152.60371121876312"/>
  </r>
  <r>
    <d v="2012-12-25T00:00:00"/>
    <n v="7"/>
    <x v="7"/>
    <n v="2"/>
    <x v="6"/>
    <x v="1"/>
    <n v="11.288696483938004"/>
    <n v="1241.7566132331804"/>
  </r>
  <r>
    <d v="2012-03-19T00:00:00"/>
    <n v="4"/>
    <x v="8"/>
    <n v="4"/>
    <x v="2"/>
    <x v="1"/>
    <n v="1.8811333299286424"/>
    <n v="225.73599959143709"/>
  </r>
  <r>
    <d v="2013-06-19T00:00:00"/>
    <n v="5"/>
    <x v="1"/>
    <n v="1"/>
    <x v="7"/>
    <x v="1"/>
    <n v="15.913312233163296"/>
    <n v="1113.9318563214308"/>
  </r>
  <r>
    <d v="2014-06-17T00:00:00"/>
    <n v="8"/>
    <x v="0"/>
    <n v="1"/>
    <x v="7"/>
    <x v="1"/>
    <n v="12.142185556318143"/>
    <n v="849.95298894227005"/>
  </r>
  <r>
    <d v="2014-05-12T00:00:00"/>
    <n v="4"/>
    <x v="8"/>
    <n v="9"/>
    <x v="3"/>
    <x v="0"/>
    <n v="6.9146665647736958"/>
    <n v="276.58666259094781"/>
  </r>
  <r>
    <d v="2012-01-03T00:00:00"/>
    <n v="9"/>
    <x v="5"/>
    <n v="6"/>
    <x v="0"/>
    <x v="0"/>
    <n v="13.311339000560331"/>
    <n v="865.2370350364215"/>
  </r>
  <r>
    <d v="2012-02-15T00:00:00"/>
    <n v="8"/>
    <x v="0"/>
    <n v="6"/>
    <x v="0"/>
    <x v="0"/>
    <n v="3.6689020116231941"/>
    <n v="238.47863075550762"/>
  </r>
  <r>
    <d v="2015-07-24T00:00:00"/>
    <n v="6"/>
    <x v="3"/>
    <n v="3"/>
    <x v="8"/>
    <x v="1"/>
    <n v="1.6953172244123218"/>
    <n v="169.53172244123218"/>
  </r>
  <r>
    <d v="2014-09-04T00:00:00"/>
    <n v="8"/>
    <x v="0"/>
    <n v="8"/>
    <x v="9"/>
    <x v="0"/>
    <n v="6.861212513765051"/>
    <n v="171.53031284412629"/>
  </r>
  <r>
    <d v="2013-10-27T00:00:00"/>
    <n v="2"/>
    <x v="6"/>
    <n v="5"/>
    <x v="1"/>
    <x v="1"/>
    <n v="12.814612982475362"/>
    <n v="2306.6303368455651"/>
  </r>
  <r>
    <d v="2014-09-12T00:00:00"/>
    <n v="5"/>
    <x v="1"/>
    <n v="5"/>
    <x v="1"/>
    <x v="1"/>
    <n v="2.267133209019681"/>
    <n v="408.08397762354258"/>
  </r>
  <r>
    <d v="2014-12-08T00:00:00"/>
    <n v="2"/>
    <x v="6"/>
    <n v="9"/>
    <x v="3"/>
    <x v="0"/>
    <n v="12.846255875997947"/>
    <n v="513.85023503991783"/>
  </r>
  <r>
    <d v="2015-07-21T00:00:00"/>
    <n v="6"/>
    <x v="3"/>
    <n v="9"/>
    <x v="3"/>
    <x v="0"/>
    <n v="6.642655003603263"/>
    <n v="265.70620014413055"/>
  </r>
  <r>
    <d v="2015-05-28T00:00:00"/>
    <n v="7"/>
    <x v="7"/>
    <n v="2"/>
    <x v="6"/>
    <x v="1"/>
    <n v="2.4507175859903261"/>
    <n v="269.57893445893586"/>
  </r>
  <r>
    <d v="2012-05-28T00:00:00"/>
    <n v="6"/>
    <x v="3"/>
    <n v="1"/>
    <x v="7"/>
    <x v="1"/>
    <n v="14.436711726746298"/>
    <n v="1010.5698208722408"/>
  </r>
  <r>
    <d v="2014-10-08T00:00:00"/>
    <n v="6"/>
    <x v="3"/>
    <n v="4"/>
    <x v="2"/>
    <x v="1"/>
    <n v="9.1674244883004068"/>
    <n v="1100.0909385960488"/>
  </r>
  <r>
    <d v="2014-08-16T00:00:00"/>
    <n v="6"/>
    <x v="3"/>
    <n v="9"/>
    <x v="3"/>
    <x v="0"/>
    <n v="9.6222645331591981"/>
    <n v="384.89058132636791"/>
  </r>
  <r>
    <d v="2013-09-04T00:00:00"/>
    <n v="1"/>
    <x v="4"/>
    <n v="9"/>
    <x v="3"/>
    <x v="0"/>
    <n v="19.760441426906695"/>
    <n v="790.4176570762678"/>
  </r>
  <r>
    <d v="2012-08-17T00:00:00"/>
    <n v="3"/>
    <x v="2"/>
    <n v="8"/>
    <x v="9"/>
    <x v="0"/>
    <n v="8.9415128500596808"/>
    <n v="223.53782125149201"/>
  </r>
  <r>
    <d v="2015-06-24T00:00:00"/>
    <n v="5"/>
    <x v="1"/>
    <n v="2"/>
    <x v="6"/>
    <x v="1"/>
    <n v="15.538842250973623"/>
    <n v="1709.2726476070986"/>
  </r>
  <r>
    <d v="2014-05-24T00:00:00"/>
    <n v="5"/>
    <x v="1"/>
    <n v="6"/>
    <x v="0"/>
    <x v="0"/>
    <n v="19.737160720857126"/>
    <n v="1282.9154468557133"/>
  </r>
  <r>
    <d v="2014-11-20T00:00:00"/>
    <n v="1"/>
    <x v="4"/>
    <n v="3"/>
    <x v="8"/>
    <x v="1"/>
    <n v="9.2562529499808441"/>
    <n v="925.62529499808443"/>
  </r>
  <r>
    <d v="2012-12-24T00:00:00"/>
    <n v="7"/>
    <x v="7"/>
    <n v="6"/>
    <x v="0"/>
    <x v="0"/>
    <n v="19.273649355247738"/>
    <n v="1252.7872080911029"/>
  </r>
  <r>
    <d v="2015-02-26T00:00:00"/>
    <n v="4"/>
    <x v="8"/>
    <n v="4"/>
    <x v="2"/>
    <x v="1"/>
    <n v="5.3654436818119065"/>
    <n v="643.85324181742874"/>
  </r>
  <r>
    <d v="2012-01-10T00:00:00"/>
    <n v="1"/>
    <x v="4"/>
    <n v="6"/>
    <x v="0"/>
    <x v="0"/>
    <n v="6.6978538443479518"/>
    <n v="435.36049988261686"/>
  </r>
  <r>
    <d v="2015-08-30T00:00:00"/>
    <n v="5"/>
    <x v="1"/>
    <n v="7"/>
    <x v="4"/>
    <x v="0"/>
    <n v="19.068448086280824"/>
    <n v="1525.4758469024659"/>
  </r>
  <r>
    <d v="2014-01-06T00:00:00"/>
    <n v="7"/>
    <x v="7"/>
    <n v="6"/>
    <x v="0"/>
    <x v="0"/>
    <n v="3.7726300393875962"/>
    <n v="245.22095256019375"/>
  </r>
  <r>
    <d v="2014-06-08T00:00:00"/>
    <n v="6"/>
    <x v="3"/>
    <n v="2"/>
    <x v="6"/>
    <x v="1"/>
    <n v="4.784855465982079"/>
    <n v="526.33410125802868"/>
  </r>
  <r>
    <d v="2012-01-17T00:00:00"/>
    <n v="6"/>
    <x v="3"/>
    <n v="4"/>
    <x v="2"/>
    <x v="1"/>
    <n v="18.529054754792362"/>
    <n v="2223.4865705750835"/>
  </r>
  <r>
    <d v="2012-03-11T00:00:00"/>
    <n v="1"/>
    <x v="4"/>
    <n v="7"/>
    <x v="4"/>
    <x v="0"/>
    <n v="5.6873698811057176"/>
    <n v="454.9895904884574"/>
  </r>
  <r>
    <d v="2015-03-18T00:00:00"/>
    <n v="6"/>
    <x v="3"/>
    <n v="4"/>
    <x v="2"/>
    <x v="1"/>
    <n v="7.7874969340306803"/>
    <n v="934.4996320836816"/>
  </r>
  <r>
    <d v="2015-03-16T00:00:00"/>
    <n v="1"/>
    <x v="4"/>
    <n v="4"/>
    <x v="2"/>
    <x v="1"/>
    <n v="14.376729961307365"/>
    <n v="1725.2075953568838"/>
  </r>
  <r>
    <d v="2015-02-16T00:00:00"/>
    <n v="5"/>
    <x v="1"/>
    <n v="6"/>
    <x v="0"/>
    <x v="0"/>
    <n v="10.989587989221327"/>
    <n v="714.32321929938632"/>
  </r>
  <r>
    <d v="2015-05-27T00:00:00"/>
    <n v="8"/>
    <x v="0"/>
    <n v="4"/>
    <x v="2"/>
    <x v="1"/>
    <n v="3.9043641064332024"/>
    <n v="468.52369277198432"/>
  </r>
  <r>
    <d v="2013-11-17T00:00:00"/>
    <n v="2"/>
    <x v="6"/>
    <n v="4"/>
    <x v="2"/>
    <x v="1"/>
    <n v="2.0438565793957357"/>
    <n v="245.26278952748828"/>
  </r>
  <r>
    <d v="2013-01-23T00:00:00"/>
    <n v="1"/>
    <x v="4"/>
    <n v="3"/>
    <x v="8"/>
    <x v="1"/>
    <n v="14.780608435290137"/>
    <n v="1478.0608435290137"/>
  </r>
  <r>
    <d v="2013-07-20T00:00:00"/>
    <n v="6"/>
    <x v="3"/>
    <n v="10"/>
    <x v="5"/>
    <x v="0"/>
    <n v="16.890610142473044"/>
    <n v="3378.1220284946089"/>
  </r>
  <r>
    <d v="2014-10-10T00:00:00"/>
    <n v="8"/>
    <x v="0"/>
    <n v="10"/>
    <x v="5"/>
    <x v="0"/>
    <n v="9.9117485819987294"/>
    <n v="1982.3497163997458"/>
  </r>
  <r>
    <d v="2012-08-26T00:00:00"/>
    <n v="6"/>
    <x v="3"/>
    <n v="10"/>
    <x v="5"/>
    <x v="0"/>
    <n v="6.4987702140915333"/>
    <n v="1299.7540428183067"/>
  </r>
  <r>
    <d v="2014-12-21T00:00:00"/>
    <n v="1"/>
    <x v="4"/>
    <n v="7"/>
    <x v="4"/>
    <x v="0"/>
    <n v="19.664484574122138"/>
    <n v="1573.1587659297711"/>
  </r>
  <r>
    <d v="2012-01-03T00:00:00"/>
    <n v="6"/>
    <x v="3"/>
    <n v="8"/>
    <x v="9"/>
    <x v="0"/>
    <n v="11.73048228159575"/>
    <n v="293.26205703989376"/>
  </r>
  <r>
    <d v="2012-09-12T00:00:00"/>
    <n v="7"/>
    <x v="7"/>
    <n v="9"/>
    <x v="3"/>
    <x v="0"/>
    <n v="14.472699421057614"/>
    <n v="578.90797684230461"/>
  </r>
  <r>
    <d v="2013-07-18T00:00:00"/>
    <n v="9"/>
    <x v="5"/>
    <n v="4"/>
    <x v="2"/>
    <x v="1"/>
    <n v="9.3607590435783425"/>
    <n v="1123.291085229401"/>
  </r>
  <r>
    <d v="2013-03-15T00:00:00"/>
    <n v="5"/>
    <x v="1"/>
    <n v="5"/>
    <x v="1"/>
    <x v="1"/>
    <n v="17.467906652201751"/>
    <n v="3144.2231973963153"/>
  </r>
  <r>
    <d v="2013-08-01T00:00:00"/>
    <n v="1"/>
    <x v="4"/>
    <n v="3"/>
    <x v="8"/>
    <x v="1"/>
    <n v="6.604565148533216"/>
    <n v="660.45651485332155"/>
  </r>
  <r>
    <d v="2014-09-19T00:00:00"/>
    <n v="1"/>
    <x v="4"/>
    <n v="2"/>
    <x v="6"/>
    <x v="1"/>
    <n v="1.2719868667201231"/>
    <n v="139.91855533921353"/>
  </r>
  <r>
    <d v="2015-08-24T00:00:00"/>
    <n v="9"/>
    <x v="5"/>
    <n v="6"/>
    <x v="0"/>
    <x v="0"/>
    <n v="3.3791970727388216"/>
    <n v="219.64780972802342"/>
  </r>
  <r>
    <d v="2015-04-26T00:00:00"/>
    <n v="1"/>
    <x v="4"/>
    <n v="3"/>
    <x v="8"/>
    <x v="1"/>
    <n v="5.1168770722859245"/>
    <n v="511.68770722859244"/>
  </r>
  <r>
    <d v="2014-09-26T00:00:00"/>
    <n v="9"/>
    <x v="5"/>
    <n v="2"/>
    <x v="6"/>
    <x v="1"/>
    <n v="13.748417988710061"/>
    <n v="1512.3259787581067"/>
  </r>
  <r>
    <d v="2014-08-16T00:00:00"/>
    <n v="4"/>
    <x v="8"/>
    <n v="1"/>
    <x v="7"/>
    <x v="1"/>
    <n v="9.1208648120699785"/>
    <n v="638.46053684489846"/>
  </r>
  <r>
    <d v="2013-02-23T00:00:00"/>
    <n v="3"/>
    <x v="2"/>
    <n v="9"/>
    <x v="3"/>
    <x v="0"/>
    <n v="4.3008345313090661"/>
    <n v="172.03338125236263"/>
  </r>
  <r>
    <d v="2012-05-16T00:00:00"/>
    <n v="7"/>
    <x v="7"/>
    <n v="7"/>
    <x v="4"/>
    <x v="0"/>
    <n v="15.788859375084193"/>
    <n v="1263.1087500067356"/>
  </r>
  <r>
    <d v="2013-10-24T00:00:00"/>
    <n v="1"/>
    <x v="4"/>
    <n v="8"/>
    <x v="9"/>
    <x v="0"/>
    <n v="14.188240965774598"/>
    <n v="354.70602414436496"/>
  </r>
  <r>
    <d v="2015-08-30T00:00:00"/>
    <n v="9"/>
    <x v="5"/>
    <n v="9"/>
    <x v="3"/>
    <x v="0"/>
    <n v="15.154621175721621"/>
    <n v="606.18484702886485"/>
  </r>
  <r>
    <d v="2013-10-27T00:00:00"/>
    <n v="9"/>
    <x v="5"/>
    <n v="6"/>
    <x v="0"/>
    <x v="0"/>
    <n v="13.78174065031269"/>
    <n v="895.81314227032487"/>
  </r>
  <r>
    <d v="2013-11-13T00:00:00"/>
    <n v="4"/>
    <x v="8"/>
    <n v="8"/>
    <x v="9"/>
    <x v="0"/>
    <n v="4.8342309930522385"/>
    <n v="120.85577482630596"/>
  </r>
  <r>
    <d v="2012-07-07T00:00:00"/>
    <n v="5"/>
    <x v="1"/>
    <n v="10"/>
    <x v="5"/>
    <x v="0"/>
    <n v="9.6009903785041324"/>
    <n v="1920.1980757008264"/>
  </r>
  <r>
    <d v="2015-07-31T00:00:00"/>
    <n v="9"/>
    <x v="5"/>
    <n v="5"/>
    <x v="1"/>
    <x v="1"/>
    <n v="17.66427367563605"/>
    <n v="3179.5692616144888"/>
  </r>
  <r>
    <d v="2015-07-28T00:00:00"/>
    <n v="1"/>
    <x v="4"/>
    <n v="10"/>
    <x v="5"/>
    <x v="0"/>
    <n v="10.894652830964583"/>
    <n v="2178.9305661929166"/>
  </r>
  <r>
    <d v="2015-03-29T00:00:00"/>
    <n v="7"/>
    <x v="7"/>
    <n v="5"/>
    <x v="1"/>
    <x v="1"/>
    <n v="3.2750475959286121"/>
    <n v="589.50856726715017"/>
  </r>
  <r>
    <d v="2015-08-16T00:00:00"/>
    <n v="4"/>
    <x v="8"/>
    <n v="5"/>
    <x v="1"/>
    <x v="1"/>
    <n v="17.039593428794284"/>
    <n v="3067.1268171829711"/>
  </r>
  <r>
    <d v="2014-07-22T00:00:00"/>
    <n v="7"/>
    <x v="7"/>
    <n v="8"/>
    <x v="9"/>
    <x v="0"/>
    <n v="6.1732840249007435"/>
    <n v="154.3321006225186"/>
  </r>
  <r>
    <d v="2015-06-27T00:00:00"/>
    <n v="9"/>
    <x v="5"/>
    <n v="4"/>
    <x v="2"/>
    <x v="1"/>
    <n v="12.534852786475488"/>
    <n v="1504.1823343770586"/>
  </r>
  <r>
    <d v="2015-02-08T00:00:00"/>
    <n v="8"/>
    <x v="0"/>
    <n v="9"/>
    <x v="3"/>
    <x v="0"/>
    <n v="14.222547778343783"/>
    <n v="568.90191113375136"/>
  </r>
  <r>
    <d v="2015-08-21T00:00:00"/>
    <n v="9"/>
    <x v="5"/>
    <n v="4"/>
    <x v="2"/>
    <x v="1"/>
    <n v="1.5904386350572117"/>
    <n v="190.85263620686541"/>
  </r>
  <r>
    <d v="2014-06-11T00:00:00"/>
    <n v="3"/>
    <x v="2"/>
    <n v="3"/>
    <x v="8"/>
    <x v="1"/>
    <n v="4.2898432193403746"/>
    <n v="428.98432193403744"/>
  </r>
  <r>
    <d v="2014-08-08T00:00:00"/>
    <n v="6"/>
    <x v="3"/>
    <n v="6"/>
    <x v="0"/>
    <x v="0"/>
    <n v="1.610931195936167"/>
    <n v="104.71052773585085"/>
  </r>
  <r>
    <d v="2013-06-14T00:00:00"/>
    <n v="6"/>
    <x v="3"/>
    <n v="4"/>
    <x v="2"/>
    <x v="1"/>
    <n v="14.429895292064764"/>
    <n v="1731.5874350477716"/>
  </r>
  <r>
    <d v="2014-03-20T00:00:00"/>
    <n v="1"/>
    <x v="4"/>
    <n v="10"/>
    <x v="5"/>
    <x v="0"/>
    <n v="17.287924266557084"/>
    <n v="3457.5848533114167"/>
  </r>
  <r>
    <d v="2015-04-10T00:00:00"/>
    <n v="3"/>
    <x v="2"/>
    <n v="10"/>
    <x v="5"/>
    <x v="0"/>
    <n v="17.14228647084952"/>
    <n v="3428.4572941699039"/>
  </r>
  <r>
    <d v="2015-08-22T00:00:00"/>
    <n v="6"/>
    <x v="3"/>
    <n v="8"/>
    <x v="9"/>
    <x v="0"/>
    <n v="16.292078929522184"/>
    <n v="407.30197323805459"/>
  </r>
  <r>
    <d v="2012-01-22T00:00:00"/>
    <n v="9"/>
    <x v="5"/>
    <n v="7"/>
    <x v="4"/>
    <x v="0"/>
    <n v="9.3877827957622522"/>
    <n v="751.02262366098012"/>
  </r>
  <r>
    <d v="2014-01-31T00:00:00"/>
    <n v="2"/>
    <x v="6"/>
    <n v="9"/>
    <x v="3"/>
    <x v="0"/>
    <n v="2.9131804608731233"/>
    <n v="116.52721843492493"/>
  </r>
  <r>
    <d v="2013-07-23T00:00:00"/>
    <n v="9"/>
    <x v="5"/>
    <n v="1"/>
    <x v="7"/>
    <x v="1"/>
    <n v="6.5462314085325453"/>
    <n v="458.23619859727819"/>
  </r>
  <r>
    <d v="2014-02-17T00:00:00"/>
    <n v="6"/>
    <x v="3"/>
    <n v="5"/>
    <x v="1"/>
    <x v="1"/>
    <n v="9.4372512404735822"/>
    <n v="1698.7052232852448"/>
  </r>
  <r>
    <d v="2014-02-26T00:00:00"/>
    <n v="3"/>
    <x v="2"/>
    <n v="10"/>
    <x v="5"/>
    <x v="0"/>
    <n v="17.874529886492923"/>
    <n v="3574.9059772985847"/>
  </r>
  <r>
    <d v="2014-01-08T00:00:00"/>
    <n v="5"/>
    <x v="1"/>
    <n v="10"/>
    <x v="5"/>
    <x v="0"/>
    <n v="16.441009122203784"/>
    <n v="3288.2018244407568"/>
  </r>
  <r>
    <d v="2012-02-25T00:00:00"/>
    <n v="2"/>
    <x v="6"/>
    <n v="4"/>
    <x v="2"/>
    <x v="1"/>
    <n v="16.103289371003573"/>
    <n v="1932.3947245204288"/>
  </r>
  <r>
    <d v="2014-10-05T00:00:00"/>
    <n v="9"/>
    <x v="5"/>
    <n v="10"/>
    <x v="5"/>
    <x v="0"/>
    <n v="11.665253537120277"/>
    <n v="2333.0507074240554"/>
  </r>
  <r>
    <d v="2015-08-30T00:00:00"/>
    <n v="6"/>
    <x v="3"/>
    <n v="3"/>
    <x v="8"/>
    <x v="1"/>
    <n v="14.201110006181811"/>
    <n v="1420.1110006181812"/>
  </r>
  <r>
    <d v="2012-09-29T00:00:00"/>
    <n v="9"/>
    <x v="5"/>
    <n v="4"/>
    <x v="2"/>
    <x v="1"/>
    <n v="16.054183069133174"/>
    <n v="1926.501968295981"/>
  </r>
  <r>
    <d v="2013-10-19T00:00:00"/>
    <n v="7"/>
    <x v="7"/>
    <n v="3"/>
    <x v="8"/>
    <x v="1"/>
    <n v="6.0434458939302882"/>
    <n v="604.34458939302885"/>
  </r>
  <r>
    <d v="2014-03-23T00:00:00"/>
    <n v="1"/>
    <x v="4"/>
    <n v="5"/>
    <x v="1"/>
    <x v="1"/>
    <n v="1.2350784256659753"/>
    <n v="222.31411661987553"/>
  </r>
  <r>
    <d v="2013-09-07T00:00:00"/>
    <n v="4"/>
    <x v="8"/>
    <n v="4"/>
    <x v="2"/>
    <x v="1"/>
    <n v="16.309940488737332"/>
    <n v="1957.1928586484798"/>
  </r>
  <r>
    <d v="2012-11-19T00:00:00"/>
    <n v="4"/>
    <x v="8"/>
    <n v="3"/>
    <x v="8"/>
    <x v="1"/>
    <n v="5.3274375595972465"/>
    <n v="532.74375595972469"/>
  </r>
  <r>
    <d v="2012-09-11T00:00:00"/>
    <n v="9"/>
    <x v="5"/>
    <n v="5"/>
    <x v="1"/>
    <x v="1"/>
    <n v="2.9880493564045141"/>
    <n v="537.8488841528125"/>
  </r>
  <r>
    <d v="2013-02-15T00:00:00"/>
    <n v="2"/>
    <x v="6"/>
    <n v="10"/>
    <x v="5"/>
    <x v="0"/>
    <n v="10.187200900915489"/>
    <n v="2037.4401801830977"/>
  </r>
  <r>
    <d v="2012-07-01T00:00:00"/>
    <n v="5"/>
    <x v="1"/>
    <n v="5"/>
    <x v="1"/>
    <x v="1"/>
    <n v="10.031129600313156"/>
    <n v="1805.6033280563679"/>
  </r>
  <r>
    <d v="2013-11-16T00:00:00"/>
    <n v="6"/>
    <x v="3"/>
    <n v="7"/>
    <x v="4"/>
    <x v="0"/>
    <n v="6.8737738154664072"/>
    <n v="549.90190523731258"/>
  </r>
  <r>
    <d v="2013-08-02T00:00:00"/>
    <n v="1"/>
    <x v="4"/>
    <n v="6"/>
    <x v="0"/>
    <x v="0"/>
    <n v="10.666522673132443"/>
    <n v="693.32397375360881"/>
  </r>
  <r>
    <d v="2013-04-04T00:00:00"/>
    <n v="6"/>
    <x v="3"/>
    <n v="8"/>
    <x v="9"/>
    <x v="0"/>
    <n v="14.73838589676668"/>
    <n v="368.45964741916697"/>
  </r>
  <r>
    <d v="2014-03-18T00:00:00"/>
    <n v="3"/>
    <x v="2"/>
    <n v="2"/>
    <x v="6"/>
    <x v="1"/>
    <n v="2.1869998819629926"/>
    <n v="240.56998701592917"/>
  </r>
  <r>
    <d v="2014-07-04T00:00:00"/>
    <n v="6"/>
    <x v="3"/>
    <n v="7"/>
    <x v="4"/>
    <x v="0"/>
    <n v="15.674022738190693"/>
    <n v="1253.9218190552556"/>
  </r>
  <r>
    <d v="2014-02-02T00:00:00"/>
    <n v="6"/>
    <x v="3"/>
    <n v="6"/>
    <x v="0"/>
    <x v="0"/>
    <n v="2.1202334807706475"/>
    <n v="137.81517625009209"/>
  </r>
  <r>
    <d v="2015-08-20T00:00:00"/>
    <n v="9"/>
    <x v="5"/>
    <n v="2"/>
    <x v="6"/>
    <x v="1"/>
    <n v="13.155251808956292"/>
    <n v="1447.0776989851922"/>
  </r>
  <r>
    <d v="2012-03-30T00:00:00"/>
    <n v="7"/>
    <x v="7"/>
    <n v="2"/>
    <x v="6"/>
    <x v="1"/>
    <n v="2.0130011363814306"/>
    <n v="221.43012500195738"/>
  </r>
  <r>
    <d v="2012-11-13T00:00:00"/>
    <n v="3"/>
    <x v="2"/>
    <n v="6"/>
    <x v="0"/>
    <x v="0"/>
    <n v="8.2586594229993153"/>
    <n v="536.81286249495554"/>
  </r>
  <r>
    <d v="2013-03-26T00:00:00"/>
    <n v="1"/>
    <x v="4"/>
    <n v="3"/>
    <x v="8"/>
    <x v="1"/>
    <n v="16.778575180962811"/>
    <n v="1677.8575180962812"/>
  </r>
  <r>
    <d v="2015-02-03T00:00:00"/>
    <n v="3"/>
    <x v="2"/>
    <n v="4"/>
    <x v="2"/>
    <x v="1"/>
    <n v="6.4133797971009887"/>
    <n v="769.60557565211866"/>
  </r>
  <r>
    <d v="2012-10-03T00:00:00"/>
    <n v="7"/>
    <x v="7"/>
    <n v="8"/>
    <x v="9"/>
    <x v="0"/>
    <n v="6.9025493700717435"/>
    <n v="172.56373425179359"/>
  </r>
  <r>
    <d v="2013-03-17T00:00:00"/>
    <n v="7"/>
    <x v="7"/>
    <n v="4"/>
    <x v="2"/>
    <x v="1"/>
    <n v="16.085795625719641"/>
    <n v="1930.2954750863569"/>
  </r>
  <r>
    <d v="2014-07-30T00:00:00"/>
    <n v="4"/>
    <x v="8"/>
    <n v="7"/>
    <x v="4"/>
    <x v="0"/>
    <n v="12.673421103111799"/>
    <n v="1013.8736882489439"/>
  </r>
  <r>
    <d v="2012-05-27T00:00:00"/>
    <n v="6"/>
    <x v="3"/>
    <n v="3"/>
    <x v="8"/>
    <x v="1"/>
    <n v="10.237394426611367"/>
    <n v="1023.7394426611366"/>
  </r>
  <r>
    <d v="2013-11-02T00:00:00"/>
    <n v="6"/>
    <x v="3"/>
    <n v="9"/>
    <x v="3"/>
    <x v="0"/>
    <n v="13.802276606562302"/>
    <n v="552.09106426249207"/>
  </r>
  <r>
    <d v="2014-12-19T00:00:00"/>
    <n v="6"/>
    <x v="3"/>
    <n v="7"/>
    <x v="4"/>
    <x v="0"/>
    <n v="15.45311678602487"/>
    <n v="1236.2493428819896"/>
  </r>
  <r>
    <d v="2014-11-29T00:00:00"/>
    <n v="4"/>
    <x v="8"/>
    <n v="3"/>
    <x v="8"/>
    <x v="1"/>
    <n v="18.178479345697024"/>
    <n v="1817.8479345697024"/>
  </r>
  <r>
    <d v="2015-04-19T00:00:00"/>
    <n v="3"/>
    <x v="2"/>
    <n v="8"/>
    <x v="9"/>
    <x v="0"/>
    <n v="3.5298315627333201"/>
    <n v="88.245789068332996"/>
  </r>
  <r>
    <d v="2015-07-30T00:00:00"/>
    <n v="4"/>
    <x v="8"/>
    <n v="6"/>
    <x v="0"/>
    <x v="0"/>
    <n v="15.606105724177343"/>
    <n v="1014.3968720715274"/>
  </r>
  <r>
    <d v="2012-10-21T00:00:00"/>
    <n v="9"/>
    <x v="5"/>
    <n v="6"/>
    <x v="0"/>
    <x v="0"/>
    <n v="13.036067036944033"/>
    <n v="847.34435740136212"/>
  </r>
  <r>
    <d v="2012-08-27T00:00:00"/>
    <n v="7"/>
    <x v="7"/>
    <n v="8"/>
    <x v="9"/>
    <x v="0"/>
    <n v="13.421271688819703"/>
    <n v="335.53179222049255"/>
  </r>
  <r>
    <d v="2012-07-28T00:00:00"/>
    <n v="6"/>
    <x v="3"/>
    <n v="5"/>
    <x v="1"/>
    <x v="1"/>
    <n v="19.014855451566518"/>
    <n v="3422.6739812819733"/>
  </r>
  <r>
    <d v="2015-08-11T00:00:00"/>
    <n v="7"/>
    <x v="7"/>
    <n v="5"/>
    <x v="1"/>
    <x v="1"/>
    <n v="19.980930679465352"/>
    <n v="3596.5675223037633"/>
  </r>
  <r>
    <d v="2015-06-07T00:00:00"/>
    <n v="7"/>
    <x v="7"/>
    <n v="1"/>
    <x v="7"/>
    <x v="1"/>
    <n v="3.4635945250623612"/>
    <n v="242.45161675436529"/>
  </r>
  <r>
    <d v="2013-11-07T00:00:00"/>
    <n v="3"/>
    <x v="2"/>
    <n v="1"/>
    <x v="7"/>
    <x v="1"/>
    <n v="15.491696916540189"/>
    <n v="1084.4187841578132"/>
  </r>
  <r>
    <d v="2013-04-08T00:00:00"/>
    <n v="7"/>
    <x v="7"/>
    <n v="4"/>
    <x v="2"/>
    <x v="1"/>
    <n v="10.485761151884891"/>
    <n v="1258.2913382261868"/>
  </r>
  <r>
    <d v="2012-12-17T00:00:00"/>
    <n v="1"/>
    <x v="4"/>
    <n v="4"/>
    <x v="2"/>
    <x v="1"/>
    <n v="16.979110198392053"/>
    <n v="2037.4932238070464"/>
  </r>
  <r>
    <d v="2012-01-14T00:00:00"/>
    <n v="4"/>
    <x v="8"/>
    <n v="4"/>
    <x v="2"/>
    <x v="1"/>
    <n v="3.9142711937507886"/>
    <n v="469.71254325009465"/>
  </r>
  <r>
    <d v="2012-02-01T00:00:00"/>
    <n v="9"/>
    <x v="5"/>
    <n v="6"/>
    <x v="0"/>
    <x v="0"/>
    <n v="9.1921219197758717"/>
    <n v="597.48792478543169"/>
  </r>
  <r>
    <d v="2014-08-10T00:00:00"/>
    <n v="6"/>
    <x v="3"/>
    <n v="10"/>
    <x v="5"/>
    <x v="0"/>
    <n v="1.6598923364199372"/>
    <n v="331.97846728398741"/>
  </r>
  <r>
    <d v="2015-02-11T00:00:00"/>
    <n v="1"/>
    <x v="4"/>
    <n v="6"/>
    <x v="0"/>
    <x v="0"/>
    <n v="13.829306838813055"/>
    <n v="898.90494452284861"/>
  </r>
  <r>
    <d v="2013-05-22T00:00:00"/>
    <n v="1"/>
    <x v="4"/>
    <n v="2"/>
    <x v="6"/>
    <x v="1"/>
    <n v="11.441285224463117"/>
    <n v="1258.5413746909428"/>
  </r>
  <r>
    <d v="2012-04-07T00:00:00"/>
    <n v="2"/>
    <x v="6"/>
    <n v="8"/>
    <x v="9"/>
    <x v="0"/>
    <n v="2.0151890141543474"/>
    <n v="50.379725353858682"/>
  </r>
  <r>
    <d v="2012-03-04T00:00:00"/>
    <n v="5"/>
    <x v="1"/>
    <n v="7"/>
    <x v="4"/>
    <x v="0"/>
    <n v="13.621751715446816"/>
    <n v="1089.7401372357454"/>
  </r>
  <r>
    <d v="2012-10-28T00:00:00"/>
    <n v="8"/>
    <x v="0"/>
    <n v="7"/>
    <x v="4"/>
    <x v="0"/>
    <n v="6.111154637427326"/>
    <n v="488.89237099418608"/>
  </r>
  <r>
    <d v="2012-12-10T00:00:00"/>
    <n v="8"/>
    <x v="0"/>
    <n v="4"/>
    <x v="2"/>
    <x v="1"/>
    <n v="8.1547937237285097"/>
    <n v="978.57524684742111"/>
  </r>
  <r>
    <d v="2012-10-02T00:00:00"/>
    <n v="5"/>
    <x v="1"/>
    <n v="9"/>
    <x v="3"/>
    <x v="0"/>
    <n v="7.1877535501381571"/>
    <n v="287.51014200552629"/>
  </r>
  <r>
    <d v="2013-07-01T00:00:00"/>
    <n v="9"/>
    <x v="5"/>
    <n v="10"/>
    <x v="5"/>
    <x v="0"/>
    <n v="15.837001211384283"/>
    <n v="3167.4002422768567"/>
  </r>
  <r>
    <d v="2015-08-15T00:00:00"/>
    <n v="4"/>
    <x v="8"/>
    <n v="9"/>
    <x v="3"/>
    <x v="0"/>
    <n v="0.85612907235774705"/>
    <n v="34.245162894309885"/>
  </r>
  <r>
    <d v="2012-03-31T00:00:00"/>
    <n v="2"/>
    <x v="6"/>
    <n v="8"/>
    <x v="9"/>
    <x v="0"/>
    <n v="8.8303588244025377"/>
    <n v="220.75897061006344"/>
  </r>
  <r>
    <d v="2012-07-03T00:00:00"/>
    <n v="8"/>
    <x v="0"/>
    <n v="9"/>
    <x v="3"/>
    <x v="0"/>
    <n v="14.5895246558213"/>
    <n v="583.58098623285196"/>
  </r>
  <r>
    <d v="2015-07-16T00:00:00"/>
    <n v="9"/>
    <x v="5"/>
    <n v="4"/>
    <x v="2"/>
    <x v="1"/>
    <n v="1.3052353335940721"/>
    <n v="156.62824003128864"/>
  </r>
  <r>
    <d v="2013-05-07T00:00:00"/>
    <n v="4"/>
    <x v="8"/>
    <n v="7"/>
    <x v="4"/>
    <x v="0"/>
    <n v="10.532010835945028"/>
    <n v="842.5608668756023"/>
  </r>
  <r>
    <d v="2013-09-21T00:00:00"/>
    <n v="5"/>
    <x v="1"/>
    <n v="4"/>
    <x v="2"/>
    <x v="1"/>
    <n v="8.7475092891767847"/>
    <n v="1049.7011147012142"/>
  </r>
  <r>
    <d v="2013-09-15T00:00:00"/>
    <n v="8"/>
    <x v="0"/>
    <n v="8"/>
    <x v="9"/>
    <x v="0"/>
    <n v="18.299808123426892"/>
    <n v="457.4952030856723"/>
  </r>
  <r>
    <d v="2012-09-11T00:00:00"/>
    <n v="4"/>
    <x v="8"/>
    <n v="3"/>
    <x v="8"/>
    <x v="1"/>
    <n v="5.7967417561854848"/>
    <n v="579.67417561854847"/>
  </r>
  <r>
    <d v="2014-05-05T00:00:00"/>
    <n v="7"/>
    <x v="7"/>
    <n v="7"/>
    <x v="4"/>
    <x v="0"/>
    <n v="3.6712328886129457"/>
    <n v="293.69863108903564"/>
  </r>
  <r>
    <d v="2013-10-28T00:00:00"/>
    <n v="7"/>
    <x v="7"/>
    <n v="1"/>
    <x v="7"/>
    <x v="1"/>
    <n v="3.8337121681976125"/>
    <n v="268.35985177383287"/>
  </r>
  <r>
    <d v="2015-07-28T00:00:00"/>
    <n v="7"/>
    <x v="7"/>
    <n v="7"/>
    <x v="4"/>
    <x v="0"/>
    <n v="19.534287979797476"/>
    <n v="1562.7430383837982"/>
  </r>
  <r>
    <d v="2015-06-17T00:00:00"/>
    <n v="9"/>
    <x v="5"/>
    <n v="8"/>
    <x v="9"/>
    <x v="0"/>
    <n v="3.5130206556335923"/>
    <n v="87.825516390839809"/>
  </r>
  <r>
    <d v="2014-03-19T00:00:00"/>
    <n v="9"/>
    <x v="5"/>
    <n v="5"/>
    <x v="1"/>
    <x v="1"/>
    <n v="19.261456624330147"/>
    <n v="3467.0621923794265"/>
  </r>
  <r>
    <d v="2015-04-15T00:00:00"/>
    <n v="4"/>
    <x v="8"/>
    <n v="8"/>
    <x v="9"/>
    <x v="0"/>
    <n v="16.235568582862879"/>
    <n v="405.88921457157198"/>
  </r>
  <r>
    <d v="2015-04-07T00:00:00"/>
    <n v="3"/>
    <x v="2"/>
    <n v="10"/>
    <x v="5"/>
    <x v="0"/>
    <n v="4.62960267434977"/>
    <n v="925.92053486995405"/>
  </r>
  <r>
    <d v="2014-07-25T00:00:00"/>
    <n v="8"/>
    <x v="0"/>
    <n v="6"/>
    <x v="0"/>
    <x v="0"/>
    <n v="0.71884346723702541"/>
    <n v="46.724825370406649"/>
  </r>
  <r>
    <d v="2015-01-30T00:00:00"/>
    <n v="5"/>
    <x v="1"/>
    <n v="10"/>
    <x v="5"/>
    <x v="0"/>
    <n v="19.655546567419925"/>
    <n v="3931.1093134839853"/>
  </r>
  <r>
    <d v="2014-08-30T00:00:00"/>
    <n v="7"/>
    <x v="7"/>
    <n v="8"/>
    <x v="9"/>
    <x v="0"/>
    <n v="12.782267375861823"/>
    <n v="319.55668439654556"/>
  </r>
  <r>
    <d v="2012-04-19T00:00:00"/>
    <n v="9"/>
    <x v="5"/>
    <n v="9"/>
    <x v="3"/>
    <x v="0"/>
    <n v="1.7262880947252088"/>
    <n v="69.051523789008357"/>
  </r>
  <r>
    <d v="2013-01-19T00:00:00"/>
    <n v="6"/>
    <x v="3"/>
    <n v="9"/>
    <x v="3"/>
    <x v="0"/>
    <n v="1.5219516103945692"/>
    <n v="60.878064415782767"/>
  </r>
  <r>
    <d v="2012-12-12T00:00:00"/>
    <n v="4"/>
    <x v="8"/>
    <n v="8"/>
    <x v="9"/>
    <x v="0"/>
    <n v="18.862236540169807"/>
    <n v="471.55591350424515"/>
  </r>
  <r>
    <d v="2012-12-20T00:00:00"/>
    <n v="6"/>
    <x v="3"/>
    <n v="4"/>
    <x v="2"/>
    <x v="1"/>
    <n v="14.529078916747888"/>
    <n v="1743.4894700097466"/>
  </r>
  <r>
    <d v="2013-10-09T00:00:00"/>
    <n v="4"/>
    <x v="8"/>
    <n v="10"/>
    <x v="5"/>
    <x v="0"/>
    <n v="17.745357517481111"/>
    <n v="3549.0715034962222"/>
  </r>
  <r>
    <d v="2014-04-01T00:00:00"/>
    <n v="5"/>
    <x v="1"/>
    <n v="10"/>
    <x v="5"/>
    <x v="0"/>
    <n v="14.076866726282933"/>
    <n v="2815.3733452565866"/>
  </r>
  <r>
    <d v="2014-06-14T00:00:00"/>
    <n v="1"/>
    <x v="4"/>
    <n v="5"/>
    <x v="1"/>
    <x v="1"/>
    <n v="17.622430290509069"/>
    <n v="3172.0374522916322"/>
  </r>
  <r>
    <d v="2014-03-13T00:00:00"/>
    <n v="8"/>
    <x v="0"/>
    <n v="3"/>
    <x v="8"/>
    <x v="1"/>
    <n v="18.053414630151785"/>
    <n v="1805.3414630151785"/>
  </r>
  <r>
    <d v="2013-05-09T00:00:00"/>
    <n v="9"/>
    <x v="5"/>
    <n v="4"/>
    <x v="2"/>
    <x v="1"/>
    <n v="16.25876621421483"/>
    <n v="1951.0519457057796"/>
  </r>
  <r>
    <d v="2015-08-04T00:00:00"/>
    <n v="6"/>
    <x v="3"/>
    <n v="3"/>
    <x v="8"/>
    <x v="1"/>
    <n v="0.71612001940957759"/>
    <n v="71.612001940957754"/>
  </r>
  <r>
    <d v="2012-04-25T00:00:00"/>
    <n v="8"/>
    <x v="0"/>
    <n v="3"/>
    <x v="8"/>
    <x v="1"/>
    <n v="11.508918789043419"/>
    <n v="1150.8918789043419"/>
  </r>
  <r>
    <d v="2013-04-04T00:00:00"/>
    <n v="5"/>
    <x v="1"/>
    <n v="6"/>
    <x v="0"/>
    <x v="0"/>
    <n v="14.523197012673036"/>
    <n v="944.00780582374728"/>
  </r>
  <r>
    <d v="2015-07-23T00:00:00"/>
    <n v="5"/>
    <x v="1"/>
    <n v="7"/>
    <x v="4"/>
    <x v="0"/>
    <n v="6.3601944798930594"/>
    <n v="508.81555839144477"/>
  </r>
  <r>
    <d v="2012-11-01T00:00:00"/>
    <n v="9"/>
    <x v="5"/>
    <n v="10"/>
    <x v="5"/>
    <x v="0"/>
    <n v="8.3102807702098183"/>
    <n v="1662.0561540419637"/>
  </r>
  <r>
    <d v="2014-02-03T00:00:00"/>
    <n v="3"/>
    <x v="2"/>
    <n v="7"/>
    <x v="4"/>
    <x v="0"/>
    <n v="4.6359100067524368"/>
    <n v="370.87280054019493"/>
  </r>
  <r>
    <d v="2014-02-22T00:00:00"/>
    <n v="2"/>
    <x v="6"/>
    <n v="8"/>
    <x v="9"/>
    <x v="0"/>
    <n v="18.373153160923856"/>
    <n v="459.32882902309638"/>
  </r>
  <r>
    <d v="2012-05-19T00:00:00"/>
    <n v="6"/>
    <x v="3"/>
    <n v="8"/>
    <x v="9"/>
    <x v="0"/>
    <n v="2.7068180210138122"/>
    <n v="67.670450525345302"/>
  </r>
  <r>
    <d v="2014-09-18T00:00:00"/>
    <n v="9"/>
    <x v="5"/>
    <n v="5"/>
    <x v="1"/>
    <x v="1"/>
    <n v="9.3114191341084425"/>
    <n v="1676.0554441395198"/>
  </r>
  <r>
    <d v="2013-01-17T00:00:00"/>
    <n v="7"/>
    <x v="7"/>
    <n v="2"/>
    <x v="6"/>
    <x v="1"/>
    <n v="5.5585142320078171"/>
    <n v="611.43656552085986"/>
  </r>
  <r>
    <d v="2012-06-08T00:00:00"/>
    <n v="7"/>
    <x v="7"/>
    <n v="7"/>
    <x v="4"/>
    <x v="0"/>
    <n v="7.783812183628898"/>
    <n v="622.70497469031181"/>
  </r>
  <r>
    <d v="2012-10-28T00:00:00"/>
    <n v="4"/>
    <x v="8"/>
    <n v="1"/>
    <x v="7"/>
    <x v="1"/>
    <n v="19.445145838184125"/>
    <n v="1361.1602086728888"/>
  </r>
  <r>
    <d v="2013-03-07T00:00:00"/>
    <n v="5"/>
    <x v="1"/>
    <n v="4"/>
    <x v="2"/>
    <x v="1"/>
    <n v="4.9991721601861041"/>
    <n v="599.90065922233248"/>
  </r>
  <r>
    <d v="2014-11-09T00:00:00"/>
    <n v="1"/>
    <x v="4"/>
    <n v="5"/>
    <x v="1"/>
    <x v="1"/>
    <n v="16.834008436733473"/>
    <n v="3030.1215186120253"/>
  </r>
  <r>
    <d v="2012-12-24T00:00:00"/>
    <n v="7"/>
    <x v="7"/>
    <n v="4"/>
    <x v="2"/>
    <x v="1"/>
    <n v="19.6378040822865"/>
    <n v="2356.5364898743801"/>
  </r>
  <r>
    <d v="2014-12-23T00:00:00"/>
    <n v="3"/>
    <x v="2"/>
    <n v="2"/>
    <x v="6"/>
    <x v="1"/>
    <n v="12.592005751560885"/>
    <n v="1385.1206326716974"/>
  </r>
  <r>
    <d v="2013-08-30T00:00:00"/>
    <n v="7"/>
    <x v="7"/>
    <n v="4"/>
    <x v="2"/>
    <x v="1"/>
    <n v="14.490000742892725"/>
    <n v="1738.800089147127"/>
  </r>
  <r>
    <d v="2012-11-22T00:00:00"/>
    <n v="9"/>
    <x v="5"/>
    <n v="9"/>
    <x v="3"/>
    <x v="0"/>
    <n v="4.0058117703153702"/>
    <n v="160.23247081261479"/>
  </r>
  <r>
    <d v="2015-04-14T00:00:00"/>
    <n v="1"/>
    <x v="4"/>
    <n v="3"/>
    <x v="8"/>
    <x v="1"/>
    <n v="9.7194427732270512"/>
    <n v="971.94427732270515"/>
  </r>
  <r>
    <d v="2013-08-23T00:00:00"/>
    <n v="4"/>
    <x v="8"/>
    <n v="2"/>
    <x v="6"/>
    <x v="1"/>
    <n v="10.081963905347848"/>
    <n v="1109.0160295882633"/>
  </r>
  <r>
    <d v="2014-08-30T00:00:00"/>
    <n v="4"/>
    <x v="8"/>
    <n v="7"/>
    <x v="4"/>
    <x v="0"/>
    <n v="12.42196358213517"/>
    <n v="993.75708657081361"/>
  </r>
  <r>
    <d v="2013-07-13T00:00:00"/>
    <n v="1"/>
    <x v="4"/>
    <n v="5"/>
    <x v="1"/>
    <x v="1"/>
    <n v="8.3111769323252602"/>
    <n v="1496.0118478185468"/>
  </r>
  <r>
    <d v="2013-05-09T00:00:00"/>
    <n v="2"/>
    <x v="6"/>
    <n v="6"/>
    <x v="0"/>
    <x v="0"/>
    <n v="11.909877335325547"/>
    <n v="774.14202679616051"/>
  </r>
  <r>
    <d v="2013-05-20T00:00:00"/>
    <n v="3"/>
    <x v="2"/>
    <n v="10"/>
    <x v="5"/>
    <x v="0"/>
    <n v="18.171479427918083"/>
    <n v="3634.2958855836164"/>
  </r>
  <r>
    <d v="2015-08-10T00:00:00"/>
    <n v="3"/>
    <x v="2"/>
    <n v="3"/>
    <x v="8"/>
    <x v="1"/>
    <n v="4.0873798568391315"/>
    <n v="408.73798568391317"/>
  </r>
  <r>
    <d v="2015-03-22T00:00:00"/>
    <n v="5"/>
    <x v="1"/>
    <n v="9"/>
    <x v="3"/>
    <x v="0"/>
    <n v="7.6181585587358116"/>
    <n v="304.72634234943246"/>
  </r>
  <r>
    <d v="2012-10-27T00:00:00"/>
    <n v="7"/>
    <x v="7"/>
    <n v="8"/>
    <x v="9"/>
    <x v="0"/>
    <n v="6.8848066846507416"/>
    <n v="172.12016711626853"/>
  </r>
  <r>
    <d v="2013-07-24T00:00:00"/>
    <n v="4"/>
    <x v="8"/>
    <n v="7"/>
    <x v="4"/>
    <x v="0"/>
    <n v="1.3904259101095786"/>
    <n v="111.23407280876629"/>
  </r>
  <r>
    <d v="2012-01-30T00:00:00"/>
    <n v="6"/>
    <x v="3"/>
    <n v="7"/>
    <x v="4"/>
    <x v="0"/>
    <n v="2.9412477080947252"/>
    <n v="235.29981664757801"/>
  </r>
  <r>
    <d v="2015-08-17T00:00:00"/>
    <n v="2"/>
    <x v="6"/>
    <n v="5"/>
    <x v="1"/>
    <x v="1"/>
    <n v="1.0912512771163414"/>
    <n v="196.42522988094146"/>
  </r>
  <r>
    <d v="2014-06-21T00:00:00"/>
    <n v="4"/>
    <x v="8"/>
    <n v="3"/>
    <x v="8"/>
    <x v="1"/>
    <n v="17.337403485169247"/>
    <n v="1733.7403485169248"/>
  </r>
  <r>
    <d v="2013-05-16T00:00:00"/>
    <n v="9"/>
    <x v="5"/>
    <n v="10"/>
    <x v="5"/>
    <x v="0"/>
    <n v="13.440107200641144"/>
    <n v="2688.0214401282287"/>
  </r>
  <r>
    <d v="2015-05-18T00:00:00"/>
    <n v="7"/>
    <x v="7"/>
    <n v="3"/>
    <x v="8"/>
    <x v="1"/>
    <n v="3.0985367564973894"/>
    <n v="309.85367564973893"/>
  </r>
  <r>
    <d v="2014-12-11T00:00:00"/>
    <n v="6"/>
    <x v="3"/>
    <n v="9"/>
    <x v="3"/>
    <x v="0"/>
    <n v="17.056199278273272"/>
    <n v="682.24797113093086"/>
  </r>
  <r>
    <d v="2014-08-30T00:00:00"/>
    <n v="2"/>
    <x v="6"/>
    <n v="5"/>
    <x v="1"/>
    <x v="1"/>
    <n v="4.9769787114692345"/>
    <n v="895.85616806446217"/>
  </r>
  <r>
    <d v="2013-09-05T00:00:00"/>
    <n v="2"/>
    <x v="6"/>
    <n v="8"/>
    <x v="9"/>
    <x v="0"/>
    <n v="5.0611054252815677"/>
    <n v="126.52763563203919"/>
  </r>
  <r>
    <d v="2014-12-11T00:00:00"/>
    <n v="7"/>
    <x v="7"/>
    <n v="5"/>
    <x v="1"/>
    <x v="1"/>
    <n v="15.580253564762637"/>
    <n v="2804.4456416572748"/>
  </r>
  <r>
    <d v="2012-01-04T00:00:00"/>
    <n v="1"/>
    <x v="4"/>
    <n v="3"/>
    <x v="8"/>
    <x v="1"/>
    <n v="14.876353547886209"/>
    <n v="1487.6353547886208"/>
  </r>
  <r>
    <d v="2013-08-19T00:00:00"/>
    <n v="4"/>
    <x v="8"/>
    <n v="4"/>
    <x v="2"/>
    <x v="1"/>
    <n v="14.239010161412645"/>
    <n v="1708.6812193695175"/>
  </r>
  <r>
    <d v="2013-03-03T00:00:00"/>
    <n v="4"/>
    <x v="8"/>
    <n v="1"/>
    <x v="7"/>
    <x v="1"/>
    <n v="19.866543538890173"/>
    <n v="1390.6580477223122"/>
  </r>
  <r>
    <d v="2013-04-02T00:00:00"/>
    <n v="1"/>
    <x v="4"/>
    <n v="5"/>
    <x v="1"/>
    <x v="1"/>
    <n v="3.0071516727293903"/>
    <n v="541.28730109129026"/>
  </r>
  <r>
    <d v="2012-05-03T00:00:00"/>
    <n v="1"/>
    <x v="4"/>
    <n v="5"/>
    <x v="1"/>
    <x v="1"/>
    <n v="18.465711647605403"/>
    <n v="3323.8280965689723"/>
  </r>
  <r>
    <d v="2014-03-22T00:00:00"/>
    <n v="8"/>
    <x v="0"/>
    <n v="9"/>
    <x v="3"/>
    <x v="0"/>
    <n v="10.956988320953492"/>
    <n v="438.27953283813969"/>
  </r>
  <r>
    <d v="2012-09-22T00:00:00"/>
    <n v="2"/>
    <x v="6"/>
    <n v="4"/>
    <x v="2"/>
    <x v="1"/>
    <n v="3.5502463423935189"/>
    <n v="426.02956108722225"/>
  </r>
  <r>
    <d v="2013-02-07T00:00:00"/>
    <n v="7"/>
    <x v="7"/>
    <n v="4"/>
    <x v="2"/>
    <x v="1"/>
    <n v="4.6295834510668774"/>
    <n v="555.55001412802528"/>
  </r>
  <r>
    <d v="2015-04-30T00:00:00"/>
    <n v="2"/>
    <x v="6"/>
    <n v="3"/>
    <x v="8"/>
    <x v="1"/>
    <n v="13.661442757239882"/>
    <n v="1366.1442757239884"/>
  </r>
  <r>
    <d v="2012-08-24T00:00:00"/>
    <n v="4"/>
    <x v="8"/>
    <n v="6"/>
    <x v="0"/>
    <x v="0"/>
    <n v="9.9835724766274332"/>
    <n v="648.93221098078311"/>
  </r>
  <r>
    <d v="2013-06-19T00:00:00"/>
    <n v="2"/>
    <x v="6"/>
    <n v="10"/>
    <x v="5"/>
    <x v="0"/>
    <n v="15.134030516630514"/>
    <n v="3026.8061033261029"/>
  </r>
  <r>
    <d v="2014-08-22T00:00:00"/>
    <n v="9"/>
    <x v="5"/>
    <n v="6"/>
    <x v="0"/>
    <x v="0"/>
    <n v="8.8171353776261387"/>
    <n v="573.11379954569907"/>
  </r>
  <r>
    <d v="2012-10-06T00:00:00"/>
    <n v="8"/>
    <x v="0"/>
    <n v="8"/>
    <x v="9"/>
    <x v="0"/>
    <n v="5.1614857511807761"/>
    <n v="129.0371437795194"/>
  </r>
  <r>
    <d v="2012-09-21T00:00:00"/>
    <n v="7"/>
    <x v="7"/>
    <n v="3"/>
    <x v="8"/>
    <x v="1"/>
    <n v="17.093742617432902"/>
    <n v="1709.3742617432902"/>
  </r>
  <r>
    <d v="2012-10-28T00:00:00"/>
    <n v="9"/>
    <x v="5"/>
    <n v="1"/>
    <x v="7"/>
    <x v="1"/>
    <n v="12.374639664793079"/>
    <n v="866.2247765355155"/>
  </r>
  <r>
    <d v="2013-07-21T00:00:00"/>
    <n v="5"/>
    <x v="1"/>
    <n v="6"/>
    <x v="0"/>
    <x v="0"/>
    <n v="17.282757848292018"/>
    <n v="1123.3792601389812"/>
  </r>
  <r>
    <d v="2012-01-24T00:00:00"/>
    <n v="2"/>
    <x v="6"/>
    <n v="1"/>
    <x v="7"/>
    <x v="1"/>
    <n v="11.760684308395724"/>
    <n v="823.24790158770065"/>
  </r>
  <r>
    <d v="2012-09-29T00:00:00"/>
    <n v="1"/>
    <x v="4"/>
    <n v="6"/>
    <x v="0"/>
    <x v="0"/>
    <n v="12.12291403819974"/>
    <n v="787.98941248298308"/>
  </r>
  <r>
    <d v="2015-04-02T00:00:00"/>
    <n v="4"/>
    <x v="8"/>
    <n v="5"/>
    <x v="1"/>
    <x v="1"/>
    <n v="14.924258411172762"/>
    <n v="2686.366514011097"/>
  </r>
  <r>
    <d v="2014-02-01T00:00:00"/>
    <n v="5"/>
    <x v="1"/>
    <n v="1"/>
    <x v="7"/>
    <x v="1"/>
    <n v="14.286757246874078"/>
    <n v="1000.0730072811855"/>
  </r>
  <r>
    <d v="2013-01-06T00:00:00"/>
    <n v="8"/>
    <x v="0"/>
    <n v="5"/>
    <x v="1"/>
    <x v="1"/>
    <n v="18.304964511705496"/>
    <n v="3294.8936121069892"/>
  </r>
  <r>
    <d v="2013-11-02T00:00:00"/>
    <n v="9"/>
    <x v="5"/>
    <n v="2"/>
    <x v="6"/>
    <x v="1"/>
    <n v="9.288901753053322"/>
    <n v="1021.7791928358654"/>
  </r>
  <r>
    <d v="2013-06-12T00:00:00"/>
    <n v="8"/>
    <x v="0"/>
    <n v="3"/>
    <x v="8"/>
    <x v="1"/>
    <n v="17.624788446945725"/>
    <n v="1762.4788446945724"/>
  </r>
  <r>
    <d v="2014-04-08T00:00:00"/>
    <n v="7"/>
    <x v="7"/>
    <n v="4"/>
    <x v="2"/>
    <x v="1"/>
    <n v="5.6230610908568597"/>
    <n v="674.76733090282312"/>
  </r>
  <r>
    <d v="2013-06-10T00:00:00"/>
    <n v="6"/>
    <x v="3"/>
    <n v="2"/>
    <x v="6"/>
    <x v="1"/>
    <n v="1.3476734881466228"/>
    <n v="148.24408369612851"/>
  </r>
  <r>
    <d v="2012-09-11T00:00:00"/>
    <n v="8"/>
    <x v="0"/>
    <n v="10"/>
    <x v="5"/>
    <x v="0"/>
    <n v="2.9164220655465778"/>
    <n v="583.28441310931555"/>
  </r>
  <r>
    <d v="2012-06-12T00:00:00"/>
    <n v="3"/>
    <x v="2"/>
    <n v="9"/>
    <x v="3"/>
    <x v="0"/>
    <n v="17.468366849866559"/>
    <n v="698.73467399466233"/>
  </r>
  <r>
    <d v="2014-07-13T00:00:00"/>
    <n v="1"/>
    <x v="4"/>
    <n v="10"/>
    <x v="5"/>
    <x v="0"/>
    <n v="2.481223496458143"/>
    <n v="496.24469929162859"/>
  </r>
  <r>
    <d v="2013-01-15T00:00:00"/>
    <n v="7"/>
    <x v="7"/>
    <n v="6"/>
    <x v="0"/>
    <x v="0"/>
    <n v="8.4926516835096741"/>
    <n v="552.02235942812877"/>
  </r>
  <r>
    <d v="2013-11-15T00:00:00"/>
    <n v="2"/>
    <x v="6"/>
    <n v="2"/>
    <x v="6"/>
    <x v="1"/>
    <n v="14.768214150313174"/>
    <n v="1624.5035565344492"/>
  </r>
  <r>
    <d v="2012-06-10T00:00:00"/>
    <n v="8"/>
    <x v="0"/>
    <n v="5"/>
    <x v="1"/>
    <x v="1"/>
    <n v="19.595723441897267"/>
    <n v="3527.2302195415082"/>
  </r>
  <r>
    <d v="2013-12-25T00:00:00"/>
    <n v="1"/>
    <x v="4"/>
    <n v="10"/>
    <x v="5"/>
    <x v="0"/>
    <n v="15.69755831846418"/>
    <n v="3139.511663692836"/>
  </r>
  <r>
    <d v="2012-01-16T00:00:00"/>
    <n v="2"/>
    <x v="6"/>
    <n v="1"/>
    <x v="7"/>
    <x v="1"/>
    <n v="19.890758241502798"/>
    <n v="1392.3530769051958"/>
  </r>
  <r>
    <d v="2015-07-03T00:00:00"/>
    <n v="7"/>
    <x v="7"/>
    <n v="10"/>
    <x v="5"/>
    <x v="0"/>
    <n v="10.56662609775427"/>
    <n v="2113.3252195508539"/>
  </r>
  <r>
    <d v="2014-12-17T00:00:00"/>
    <n v="7"/>
    <x v="7"/>
    <n v="2"/>
    <x v="6"/>
    <x v="1"/>
    <n v="16.378509233398475"/>
    <n v="1801.6360156738322"/>
  </r>
  <r>
    <d v="2014-04-15T00:00:00"/>
    <n v="4"/>
    <x v="8"/>
    <n v="9"/>
    <x v="3"/>
    <x v="0"/>
    <n v="4.6806734585909844"/>
    <n v="187.22693834363938"/>
  </r>
  <r>
    <d v="2013-12-22T00:00:00"/>
    <n v="3"/>
    <x v="2"/>
    <n v="7"/>
    <x v="4"/>
    <x v="0"/>
    <n v="17.868961718023968"/>
    <n v="1429.5169374419174"/>
  </r>
  <r>
    <d v="2015-06-29T00:00:00"/>
    <n v="2"/>
    <x v="6"/>
    <n v="5"/>
    <x v="1"/>
    <x v="1"/>
    <n v="3.8509977642102906"/>
    <n v="693.17959755785228"/>
  </r>
  <r>
    <d v="2014-09-14T00:00:00"/>
    <n v="1"/>
    <x v="4"/>
    <n v="7"/>
    <x v="4"/>
    <x v="0"/>
    <n v="12.264970221425418"/>
    <n v="981.19761771403341"/>
  </r>
  <r>
    <d v="2014-09-29T00:00:00"/>
    <n v="6"/>
    <x v="3"/>
    <n v="3"/>
    <x v="8"/>
    <x v="1"/>
    <n v="18.365653870788151"/>
    <n v="1836.5653870788151"/>
  </r>
  <r>
    <d v="2015-04-16T00:00:00"/>
    <n v="3"/>
    <x v="2"/>
    <n v="6"/>
    <x v="0"/>
    <x v="0"/>
    <n v="5.8751787127569317"/>
    <n v="381.88661632920054"/>
  </r>
  <r>
    <d v="2012-06-09T00:00:00"/>
    <n v="4"/>
    <x v="8"/>
    <n v="7"/>
    <x v="4"/>
    <x v="0"/>
    <n v="17.694548323589778"/>
    <n v="1415.5638658871821"/>
  </r>
  <r>
    <d v="2012-12-10T00:00:00"/>
    <n v="6"/>
    <x v="3"/>
    <n v="7"/>
    <x v="4"/>
    <x v="0"/>
    <n v="15.212517203366101"/>
    <n v="1217.0013762692881"/>
  </r>
  <r>
    <d v="2014-03-11T00:00:00"/>
    <n v="7"/>
    <x v="7"/>
    <n v="9"/>
    <x v="3"/>
    <x v="0"/>
    <n v="0.70846819184721843"/>
    <n v="28.338727673888737"/>
  </r>
  <r>
    <d v="2015-05-13T00:00:00"/>
    <n v="1"/>
    <x v="4"/>
    <n v="7"/>
    <x v="4"/>
    <x v="0"/>
    <n v="3.6113191796040565"/>
    <n v="288.90553436832454"/>
  </r>
  <r>
    <d v="2015-07-27T00:00:00"/>
    <n v="5"/>
    <x v="1"/>
    <n v="4"/>
    <x v="2"/>
    <x v="1"/>
    <n v="10.326601063925207"/>
    <n v="1239.1921276710248"/>
  </r>
  <r>
    <d v="2012-05-13T00:00:00"/>
    <n v="5"/>
    <x v="1"/>
    <n v="5"/>
    <x v="1"/>
    <x v="1"/>
    <n v="8.8544205652114112"/>
    <n v="1593.795701738054"/>
  </r>
  <r>
    <d v="2014-12-27T00:00:00"/>
    <n v="9"/>
    <x v="5"/>
    <n v="8"/>
    <x v="9"/>
    <x v="0"/>
    <n v="12.474746376476286"/>
    <n v="311.86865941190717"/>
  </r>
  <r>
    <d v="2013-06-15T00:00:00"/>
    <n v="7"/>
    <x v="7"/>
    <n v="4"/>
    <x v="2"/>
    <x v="1"/>
    <n v="10.443602075372057"/>
    <n v="1253.2322490446468"/>
  </r>
  <r>
    <d v="2013-05-25T00:00:00"/>
    <n v="9"/>
    <x v="5"/>
    <n v="10"/>
    <x v="5"/>
    <x v="0"/>
    <n v="9.5702753518317412"/>
    <n v="1914.0550703663482"/>
  </r>
  <r>
    <d v="2015-07-06T00:00:00"/>
    <n v="6"/>
    <x v="3"/>
    <n v="1"/>
    <x v="7"/>
    <x v="1"/>
    <n v="12.310691905367136"/>
    <n v="861.74843337569951"/>
  </r>
  <r>
    <d v="2012-08-30T00:00:00"/>
    <n v="2"/>
    <x v="6"/>
    <n v="5"/>
    <x v="1"/>
    <x v="1"/>
    <n v="8.8980822068459808"/>
    <n v="1601.6547972322765"/>
  </r>
  <r>
    <d v="2015-09-01T00:00:00"/>
    <n v="7"/>
    <x v="7"/>
    <n v="2"/>
    <x v="6"/>
    <x v="1"/>
    <n v="16.259695050329135"/>
    <n v="1788.5664555362048"/>
  </r>
  <r>
    <d v="2014-06-08T00:00:00"/>
    <n v="9"/>
    <x v="5"/>
    <n v="3"/>
    <x v="8"/>
    <x v="1"/>
    <n v="5.2378193418477963"/>
    <n v="523.78193418477963"/>
  </r>
  <r>
    <d v="2012-09-19T00:00:00"/>
    <n v="4"/>
    <x v="8"/>
    <n v="9"/>
    <x v="3"/>
    <x v="0"/>
    <n v="11.349390565534518"/>
    <n v="453.97562262138075"/>
  </r>
  <r>
    <d v="2013-12-09T00:00:00"/>
    <n v="9"/>
    <x v="5"/>
    <n v="1"/>
    <x v="7"/>
    <x v="1"/>
    <n v="7.5015260199724274"/>
    <n v="525.10682139806988"/>
  </r>
  <r>
    <d v="2015-01-21T00:00:00"/>
    <n v="8"/>
    <x v="0"/>
    <n v="8"/>
    <x v="9"/>
    <x v="0"/>
    <n v="15.819683508694224"/>
    <n v="395.49208771735562"/>
  </r>
  <r>
    <d v="2013-08-13T00:00:00"/>
    <n v="5"/>
    <x v="1"/>
    <n v="1"/>
    <x v="7"/>
    <x v="1"/>
    <n v="9.0435215461852447"/>
    <n v="633.04650823296708"/>
  </r>
  <r>
    <d v="2014-02-09T00:00:00"/>
    <n v="6"/>
    <x v="3"/>
    <n v="2"/>
    <x v="6"/>
    <x v="1"/>
    <n v="10.246762651412846"/>
    <n v="1127.143891655413"/>
  </r>
  <r>
    <d v="2013-06-04T00:00:00"/>
    <n v="3"/>
    <x v="2"/>
    <n v="3"/>
    <x v="8"/>
    <x v="1"/>
    <n v="8.6235245591485832"/>
    <n v="862.3524559148583"/>
  </r>
  <r>
    <d v="2013-06-25T00:00:00"/>
    <n v="7"/>
    <x v="7"/>
    <n v="2"/>
    <x v="6"/>
    <x v="1"/>
    <n v="3.7916702010346861"/>
    <n v="417.0837221138155"/>
  </r>
  <r>
    <d v="2015-04-09T00:00:00"/>
    <n v="2"/>
    <x v="6"/>
    <n v="1"/>
    <x v="7"/>
    <x v="1"/>
    <n v="3.7310159281916002"/>
    <n v="261.17111497341199"/>
  </r>
  <r>
    <d v="2014-05-17T00:00:00"/>
    <n v="1"/>
    <x v="4"/>
    <n v="10"/>
    <x v="5"/>
    <x v="0"/>
    <n v="2.0252317131512951"/>
    <n v="405.04634263025901"/>
  </r>
  <r>
    <d v="2013-12-21T00:00:00"/>
    <n v="7"/>
    <x v="7"/>
    <n v="10"/>
    <x v="5"/>
    <x v="0"/>
    <n v="11.368630759567282"/>
    <n v="2273.7261519134563"/>
  </r>
  <r>
    <d v="2015-07-16T00:00:00"/>
    <n v="7"/>
    <x v="7"/>
    <n v="10"/>
    <x v="5"/>
    <x v="0"/>
    <n v="15.45796142242099"/>
    <n v="3091.592284484198"/>
  </r>
  <r>
    <d v="2013-06-12T00:00:00"/>
    <n v="1"/>
    <x v="4"/>
    <n v="7"/>
    <x v="4"/>
    <x v="0"/>
    <n v="0.92961390203739813"/>
    <n v="74.369112162991854"/>
  </r>
  <r>
    <d v="2013-11-05T00:00:00"/>
    <n v="4"/>
    <x v="8"/>
    <n v="10"/>
    <x v="5"/>
    <x v="0"/>
    <n v="11.654643742360323"/>
    <n v="2330.9287484720644"/>
  </r>
  <r>
    <d v="2012-05-16T00:00:00"/>
    <n v="9"/>
    <x v="5"/>
    <n v="2"/>
    <x v="6"/>
    <x v="1"/>
    <n v="16.650147502214004"/>
    <n v="1831.5162252435405"/>
  </r>
  <r>
    <d v="2012-07-10T00:00:00"/>
    <n v="7"/>
    <x v="7"/>
    <n v="8"/>
    <x v="9"/>
    <x v="0"/>
    <n v="8.0469881241338292"/>
    <n v="201.17470310334573"/>
  </r>
  <r>
    <d v="2015-01-03T00:00:00"/>
    <n v="5"/>
    <x v="1"/>
    <n v="6"/>
    <x v="0"/>
    <x v="0"/>
    <n v="2.9912096904838403"/>
    <n v="194.42862988144961"/>
  </r>
  <r>
    <d v="2015-06-22T00:00:00"/>
    <n v="2"/>
    <x v="6"/>
    <n v="3"/>
    <x v="8"/>
    <x v="1"/>
    <n v="17.503609533502459"/>
    <n v="1750.3609533502458"/>
  </r>
  <r>
    <d v="2013-11-25T00:00:00"/>
    <n v="1"/>
    <x v="4"/>
    <n v="10"/>
    <x v="5"/>
    <x v="0"/>
    <n v="8.1869055295959967"/>
    <n v="1637.3811059191994"/>
  </r>
  <r>
    <d v="2012-01-02T00:00:00"/>
    <n v="3"/>
    <x v="2"/>
    <n v="4"/>
    <x v="2"/>
    <x v="1"/>
    <n v="12.39685905203822"/>
    <n v="1487.6230862445864"/>
  </r>
  <r>
    <d v="2014-01-08T00:00:00"/>
    <n v="6"/>
    <x v="3"/>
    <n v="7"/>
    <x v="4"/>
    <x v="0"/>
    <n v="2.3652838467468511"/>
    <n v="189.2227077397481"/>
  </r>
  <r>
    <d v="2012-08-31T00:00:00"/>
    <n v="5"/>
    <x v="1"/>
    <n v="3"/>
    <x v="8"/>
    <x v="1"/>
    <n v="4.2558309539386574"/>
    <n v="425.58309539386573"/>
  </r>
  <r>
    <d v="2014-02-23T00:00:00"/>
    <n v="3"/>
    <x v="2"/>
    <n v="2"/>
    <x v="6"/>
    <x v="1"/>
    <n v="14.89167370554863"/>
    <n v="1638.0841076103493"/>
  </r>
  <r>
    <d v="2013-04-15T00:00:00"/>
    <n v="2"/>
    <x v="6"/>
    <n v="1"/>
    <x v="7"/>
    <x v="1"/>
    <n v="10.351543824285937"/>
    <n v="724.60806770001557"/>
  </r>
  <r>
    <d v="2013-12-21T00:00:00"/>
    <n v="7"/>
    <x v="7"/>
    <n v="10"/>
    <x v="5"/>
    <x v="0"/>
    <n v="19.525754193973473"/>
    <n v="3905.1508387946947"/>
  </r>
  <r>
    <d v="2012-05-18T00:00:00"/>
    <n v="2"/>
    <x v="6"/>
    <n v="1"/>
    <x v="7"/>
    <x v="1"/>
    <n v="15.790501191232503"/>
    <n v="1105.3350833862751"/>
  </r>
  <r>
    <d v="2014-12-18T00:00:00"/>
    <n v="2"/>
    <x v="6"/>
    <n v="1"/>
    <x v="7"/>
    <x v="1"/>
    <n v="10.746886305518593"/>
    <n v="752.28204138630156"/>
  </r>
  <r>
    <d v="2013-10-10T00:00:00"/>
    <n v="2"/>
    <x v="6"/>
    <n v="6"/>
    <x v="0"/>
    <x v="0"/>
    <n v="3.2302285762750897"/>
    <n v="209.96485745788084"/>
  </r>
  <r>
    <d v="2013-02-20T00:00:00"/>
    <n v="7"/>
    <x v="7"/>
    <n v="1"/>
    <x v="7"/>
    <x v="1"/>
    <n v="2.8733009746982194"/>
    <n v="201.13106822887536"/>
  </r>
  <r>
    <d v="2014-03-24T00:00:00"/>
    <n v="3"/>
    <x v="2"/>
    <n v="8"/>
    <x v="9"/>
    <x v="0"/>
    <n v="19.46867901097395"/>
    <n v="486.71697527434878"/>
  </r>
  <r>
    <d v="2014-03-01T00:00:00"/>
    <n v="7"/>
    <x v="7"/>
    <n v="10"/>
    <x v="5"/>
    <x v="0"/>
    <n v="14.187273796039722"/>
    <n v="2837.4547592079443"/>
  </r>
  <r>
    <d v="2012-09-29T00:00:00"/>
    <n v="6"/>
    <x v="3"/>
    <n v="7"/>
    <x v="4"/>
    <x v="0"/>
    <n v="4.2197700937520093"/>
    <n v="337.58160750016077"/>
  </r>
  <r>
    <d v="2013-07-11T00:00:00"/>
    <n v="3"/>
    <x v="2"/>
    <n v="7"/>
    <x v="4"/>
    <x v="0"/>
    <n v="18.567161546547478"/>
    <n v="1485.3729237237983"/>
  </r>
  <r>
    <d v="2013-10-17T00:00:00"/>
    <n v="9"/>
    <x v="5"/>
    <n v="4"/>
    <x v="2"/>
    <x v="1"/>
    <n v="3.9376393566648602"/>
    <n v="472.51672279978322"/>
  </r>
  <r>
    <d v="2015-08-28T00:00:00"/>
    <n v="7"/>
    <x v="7"/>
    <n v="7"/>
    <x v="4"/>
    <x v="0"/>
    <n v="18.230053632581843"/>
    <n v="1458.4042906065474"/>
  </r>
  <r>
    <d v="2015-08-20T00:00:00"/>
    <n v="3"/>
    <x v="2"/>
    <n v="3"/>
    <x v="8"/>
    <x v="1"/>
    <n v="17.069384700535771"/>
    <n v="1706.938470053577"/>
  </r>
  <r>
    <d v="2015-02-12T00:00:00"/>
    <n v="2"/>
    <x v="6"/>
    <n v="9"/>
    <x v="3"/>
    <x v="0"/>
    <n v="2.2989399280148315"/>
    <n v="91.957597120593263"/>
  </r>
  <r>
    <d v="2015-08-26T00:00:00"/>
    <n v="6"/>
    <x v="3"/>
    <n v="2"/>
    <x v="6"/>
    <x v="1"/>
    <n v="6.6900620873788466"/>
    <n v="735.90682961167317"/>
  </r>
  <r>
    <d v="2013-12-16T00:00:00"/>
    <n v="4"/>
    <x v="8"/>
    <n v="9"/>
    <x v="3"/>
    <x v="0"/>
    <n v="6.0123685577828496"/>
    <n v="240.49474231131398"/>
  </r>
  <r>
    <d v="2014-01-20T00:00:00"/>
    <n v="7"/>
    <x v="7"/>
    <n v="2"/>
    <x v="6"/>
    <x v="1"/>
    <n v="15.728553160727042"/>
    <n v="1730.1408476799747"/>
  </r>
  <r>
    <d v="2013-12-29T00:00:00"/>
    <n v="3"/>
    <x v="2"/>
    <n v="6"/>
    <x v="0"/>
    <x v="0"/>
    <n v="1.5217133526900439"/>
    <n v="98.911367924852854"/>
  </r>
  <r>
    <d v="2012-02-13T00:00:00"/>
    <n v="6"/>
    <x v="3"/>
    <n v="9"/>
    <x v="3"/>
    <x v="0"/>
    <n v="16.357721404566174"/>
    <n v="654.30885618264699"/>
  </r>
  <r>
    <d v="2013-11-02T00:00:00"/>
    <n v="1"/>
    <x v="4"/>
    <n v="9"/>
    <x v="3"/>
    <x v="0"/>
    <n v="4.0387324631915451"/>
    <n v="161.54929852766179"/>
  </r>
  <r>
    <d v="2013-02-02T00:00:00"/>
    <n v="6"/>
    <x v="3"/>
    <n v="5"/>
    <x v="1"/>
    <x v="1"/>
    <n v="16.176670004411836"/>
    <n v="2911.8006007941303"/>
  </r>
  <r>
    <d v="2013-02-25T00:00:00"/>
    <n v="7"/>
    <x v="7"/>
    <n v="1"/>
    <x v="7"/>
    <x v="1"/>
    <n v="7.7018176106254215"/>
    <n v="539.12723274377947"/>
  </r>
  <r>
    <d v="2015-05-06T00:00:00"/>
    <n v="2"/>
    <x v="6"/>
    <n v="1"/>
    <x v="7"/>
    <x v="1"/>
    <n v="11.986550564032024"/>
    <n v="839.05853948224171"/>
  </r>
  <r>
    <d v="2015-03-05T00:00:00"/>
    <n v="3"/>
    <x v="2"/>
    <n v="2"/>
    <x v="6"/>
    <x v="1"/>
    <n v="7.6955619534153561"/>
    <n v="846.5118148756892"/>
  </r>
  <r>
    <d v="2015-05-07T00:00:00"/>
    <n v="2"/>
    <x v="6"/>
    <n v="7"/>
    <x v="4"/>
    <x v="0"/>
    <n v="11.340110247912962"/>
    <n v="907.20881983303696"/>
  </r>
  <r>
    <d v="2012-03-09T00:00:00"/>
    <n v="9"/>
    <x v="5"/>
    <n v="4"/>
    <x v="2"/>
    <x v="1"/>
    <n v="0.54790576778898514"/>
    <n v="65.748692134678222"/>
  </r>
  <r>
    <d v="2014-07-23T00:00:00"/>
    <n v="1"/>
    <x v="4"/>
    <n v="2"/>
    <x v="6"/>
    <x v="1"/>
    <n v="13.575690933138416"/>
    <n v="1493.3260026452258"/>
  </r>
  <r>
    <d v="2014-02-06T00:00:00"/>
    <n v="3"/>
    <x v="2"/>
    <n v="10"/>
    <x v="5"/>
    <x v="0"/>
    <n v="15.489632618571241"/>
    <n v="3097.9265237142481"/>
  </r>
  <r>
    <d v="2014-03-22T00:00:00"/>
    <n v="8"/>
    <x v="0"/>
    <n v="6"/>
    <x v="0"/>
    <x v="0"/>
    <n v="14.148150159753399"/>
    <n v="919.62976038397096"/>
  </r>
  <r>
    <d v="2013-09-20T00:00:00"/>
    <n v="6"/>
    <x v="3"/>
    <n v="9"/>
    <x v="3"/>
    <x v="0"/>
    <n v="8.4600093725124097"/>
    <n v="338.40037490049639"/>
  </r>
  <r>
    <d v="2014-07-12T00:00:00"/>
    <n v="5"/>
    <x v="1"/>
    <n v="2"/>
    <x v="6"/>
    <x v="1"/>
    <n v="2.7250818306907405"/>
    <n v="299.75900137598148"/>
  </r>
  <r>
    <d v="2014-12-11T00:00:00"/>
    <n v="5"/>
    <x v="1"/>
    <n v="6"/>
    <x v="0"/>
    <x v="0"/>
    <n v="14.815131539897443"/>
    <n v="962.98355009333386"/>
  </r>
  <r>
    <d v="2013-07-25T00:00:00"/>
    <n v="8"/>
    <x v="0"/>
    <n v="9"/>
    <x v="3"/>
    <x v="0"/>
    <n v="14.378065988700502"/>
    <n v="575.12263954802006"/>
  </r>
  <r>
    <d v="2015-08-27T00:00:00"/>
    <n v="1"/>
    <x v="4"/>
    <n v="10"/>
    <x v="5"/>
    <x v="0"/>
    <n v="14.318597490827885"/>
    <n v="2863.7194981655771"/>
  </r>
  <r>
    <d v="2014-04-02T00:00:00"/>
    <n v="7"/>
    <x v="7"/>
    <n v="8"/>
    <x v="9"/>
    <x v="0"/>
    <n v="8.0403467858607218"/>
    <n v="201.00866964651806"/>
  </r>
  <r>
    <d v="2014-01-20T00:00:00"/>
    <n v="2"/>
    <x v="6"/>
    <n v="5"/>
    <x v="1"/>
    <x v="1"/>
    <n v="9.0188060887425081"/>
    <n v="1623.3850959736515"/>
  </r>
  <r>
    <d v="2014-10-01T00:00:00"/>
    <n v="7"/>
    <x v="7"/>
    <n v="2"/>
    <x v="6"/>
    <x v="1"/>
    <n v="8.9329921229718874"/>
    <n v="982.62913352690759"/>
  </r>
  <r>
    <d v="2012-08-19T00:00:00"/>
    <n v="9"/>
    <x v="5"/>
    <n v="7"/>
    <x v="4"/>
    <x v="0"/>
    <n v="12.240129089330823"/>
    <n v="979.21032714646583"/>
  </r>
  <r>
    <d v="2013-04-21T00:00:00"/>
    <n v="6"/>
    <x v="3"/>
    <n v="10"/>
    <x v="5"/>
    <x v="0"/>
    <n v="11.405832621657218"/>
    <n v="2281.1665243314437"/>
  </r>
  <r>
    <d v="2014-11-16T00:00:00"/>
    <n v="8"/>
    <x v="0"/>
    <n v="9"/>
    <x v="3"/>
    <x v="0"/>
    <n v="6.3973513796148156"/>
    <n v="255.89405518459262"/>
  </r>
  <r>
    <d v="2014-10-02T00:00:00"/>
    <n v="5"/>
    <x v="1"/>
    <n v="8"/>
    <x v="9"/>
    <x v="0"/>
    <n v="6.7711571001842303"/>
    <n v="169.27892750460575"/>
  </r>
  <r>
    <d v="2012-10-28T00:00:00"/>
    <n v="6"/>
    <x v="3"/>
    <n v="3"/>
    <x v="8"/>
    <x v="1"/>
    <n v="1.4573342224569776"/>
    <n v="145.73342224569777"/>
  </r>
  <r>
    <d v="2015-06-20T00:00:00"/>
    <n v="8"/>
    <x v="0"/>
    <n v="10"/>
    <x v="5"/>
    <x v="0"/>
    <n v="6.7077460688690502"/>
    <n v="1341.5492137738102"/>
  </r>
  <r>
    <d v="2012-09-01T00:00:00"/>
    <n v="5"/>
    <x v="1"/>
    <n v="4"/>
    <x v="2"/>
    <x v="1"/>
    <n v="11.724256891476422"/>
    <n v="1406.9108269771707"/>
  </r>
  <r>
    <d v="2012-04-03T00:00:00"/>
    <n v="8"/>
    <x v="0"/>
    <n v="1"/>
    <x v="7"/>
    <x v="1"/>
    <n v="6.5730642517529008"/>
    <n v="460.11449762270303"/>
  </r>
  <r>
    <d v="2015-03-20T00:00:00"/>
    <n v="3"/>
    <x v="2"/>
    <n v="6"/>
    <x v="0"/>
    <x v="0"/>
    <n v="14.602701168991318"/>
    <n v="949.17557598443568"/>
  </r>
  <r>
    <d v="2013-01-25T00:00:00"/>
    <n v="4"/>
    <x v="8"/>
    <n v="5"/>
    <x v="1"/>
    <x v="1"/>
    <n v="11.38624664621215"/>
    <n v="2049.524396318187"/>
  </r>
  <r>
    <d v="2015-08-14T00:00:00"/>
    <n v="6"/>
    <x v="3"/>
    <n v="4"/>
    <x v="2"/>
    <x v="1"/>
    <n v="14.491300692451457"/>
    <n v="1738.9560830941748"/>
  </r>
  <r>
    <d v="2012-02-04T00:00:00"/>
    <n v="1"/>
    <x v="4"/>
    <n v="7"/>
    <x v="4"/>
    <x v="0"/>
    <n v="4.4765819336026835"/>
    <n v="358.1265546882147"/>
  </r>
  <r>
    <d v="2014-04-10T00:00:00"/>
    <n v="9"/>
    <x v="5"/>
    <n v="10"/>
    <x v="5"/>
    <x v="0"/>
    <n v="7.1839875859859701"/>
    <n v="1436.7975171971941"/>
  </r>
  <r>
    <d v="2012-06-12T00:00:00"/>
    <n v="8"/>
    <x v="0"/>
    <n v="4"/>
    <x v="2"/>
    <x v="1"/>
    <n v="7.6555237625400014"/>
    <n v="918.66285150480019"/>
  </r>
  <r>
    <d v="2015-07-04T00:00:00"/>
    <n v="9"/>
    <x v="5"/>
    <n v="7"/>
    <x v="4"/>
    <x v="0"/>
    <n v="7.9488970596283979"/>
    <n v="635.91176477027182"/>
  </r>
  <r>
    <d v="2015-04-07T00:00:00"/>
    <n v="1"/>
    <x v="4"/>
    <n v="6"/>
    <x v="0"/>
    <x v="0"/>
    <n v="10.784042953639284"/>
    <n v="700.9627919865535"/>
  </r>
  <r>
    <d v="2014-05-12T00:00:00"/>
    <n v="9"/>
    <x v="5"/>
    <n v="1"/>
    <x v="7"/>
    <x v="1"/>
    <n v="16.609836485066463"/>
    <n v="1162.6885539546524"/>
  </r>
  <r>
    <d v="2013-06-26T00:00:00"/>
    <n v="7"/>
    <x v="7"/>
    <n v="6"/>
    <x v="0"/>
    <x v="0"/>
    <n v="15.947736146813794"/>
    <n v="1036.6028495428966"/>
  </r>
  <r>
    <d v="2015-01-21T00:00:00"/>
    <n v="4"/>
    <x v="8"/>
    <n v="7"/>
    <x v="4"/>
    <x v="0"/>
    <n v="2.6680216505424252"/>
    <n v="213.44173204339401"/>
  </r>
  <r>
    <d v="2012-11-12T00:00:00"/>
    <n v="5"/>
    <x v="1"/>
    <n v="4"/>
    <x v="2"/>
    <x v="1"/>
    <n v="13.365642467125221"/>
    <n v="1603.8770960550266"/>
  </r>
  <r>
    <d v="2013-03-14T00:00:00"/>
    <n v="9"/>
    <x v="5"/>
    <n v="4"/>
    <x v="2"/>
    <x v="1"/>
    <n v="2.7302400501779962"/>
    <n v="327.62880602135954"/>
  </r>
  <r>
    <d v="2013-04-24T00:00:00"/>
    <n v="9"/>
    <x v="5"/>
    <n v="5"/>
    <x v="1"/>
    <x v="1"/>
    <n v="19.497820092307762"/>
    <n v="3509.6076166153971"/>
  </r>
  <r>
    <d v="2014-07-24T00:00:00"/>
    <n v="2"/>
    <x v="6"/>
    <n v="3"/>
    <x v="8"/>
    <x v="1"/>
    <n v="18.753138091535988"/>
    <n v="1875.3138091535989"/>
  </r>
  <r>
    <d v="2014-12-28T00:00:00"/>
    <n v="6"/>
    <x v="3"/>
    <n v="7"/>
    <x v="4"/>
    <x v="0"/>
    <n v="13.886786047377429"/>
    <n v="1110.9428837901944"/>
  </r>
  <r>
    <d v="2012-04-30T00:00:00"/>
    <n v="5"/>
    <x v="1"/>
    <n v="4"/>
    <x v="2"/>
    <x v="1"/>
    <n v="9.5074889125729136"/>
    <n v="1140.8986695087497"/>
  </r>
  <r>
    <d v="2014-09-10T00:00:00"/>
    <n v="9"/>
    <x v="5"/>
    <n v="6"/>
    <x v="0"/>
    <x v="0"/>
    <n v="12.838228901631537"/>
    <n v="834.48487860604985"/>
  </r>
  <r>
    <d v="2012-11-07T00:00:00"/>
    <n v="6"/>
    <x v="3"/>
    <n v="1"/>
    <x v="7"/>
    <x v="1"/>
    <n v="14.718247639023913"/>
    <n v="1030.2773347316738"/>
  </r>
  <r>
    <d v="2014-05-23T00:00:00"/>
    <n v="6"/>
    <x v="3"/>
    <n v="3"/>
    <x v="8"/>
    <x v="1"/>
    <n v="12.584356683569057"/>
    <n v="1258.4356683569058"/>
  </r>
  <r>
    <d v="2014-06-08T00:00:00"/>
    <n v="8"/>
    <x v="0"/>
    <n v="4"/>
    <x v="2"/>
    <x v="1"/>
    <n v="5.3779126378108684"/>
    <n v="645.34951653730423"/>
  </r>
  <r>
    <d v="2014-03-04T00:00:00"/>
    <n v="8"/>
    <x v="0"/>
    <n v="10"/>
    <x v="5"/>
    <x v="0"/>
    <n v="17.310725357361317"/>
    <n v="3462.1450714722632"/>
  </r>
  <r>
    <d v="2014-03-25T00:00:00"/>
    <n v="6"/>
    <x v="3"/>
    <n v="2"/>
    <x v="6"/>
    <x v="1"/>
    <n v="6.9497725870703553"/>
    <n v="764.47498457773906"/>
  </r>
  <r>
    <d v="2014-11-24T00:00:00"/>
    <n v="5"/>
    <x v="1"/>
    <n v="8"/>
    <x v="9"/>
    <x v="0"/>
    <n v="7.9125477217480542"/>
    <n v="197.81369304370136"/>
  </r>
  <r>
    <d v="2013-11-25T00:00:00"/>
    <n v="6"/>
    <x v="3"/>
    <n v="10"/>
    <x v="5"/>
    <x v="0"/>
    <n v="15.140304440620808"/>
    <n v="3028.0608881241615"/>
  </r>
  <r>
    <d v="2012-07-21T00:00:00"/>
    <n v="5"/>
    <x v="1"/>
    <n v="9"/>
    <x v="3"/>
    <x v="0"/>
    <n v="11.479791714874214"/>
    <n v="459.19166859496852"/>
  </r>
  <r>
    <d v="2015-08-29T00:00:00"/>
    <n v="6"/>
    <x v="3"/>
    <n v="3"/>
    <x v="8"/>
    <x v="1"/>
    <n v="13.727019794172232"/>
    <n v="1372.7019794172231"/>
  </r>
  <r>
    <d v="2013-02-09T00:00:00"/>
    <n v="3"/>
    <x v="2"/>
    <n v="6"/>
    <x v="0"/>
    <x v="0"/>
    <n v="1.6799096698430391"/>
    <n v="109.19412853979755"/>
  </r>
  <r>
    <d v="2014-04-02T00:00:00"/>
    <n v="6"/>
    <x v="3"/>
    <n v="9"/>
    <x v="3"/>
    <x v="0"/>
    <n v="18.280465517841019"/>
    <n v="731.2186207136408"/>
  </r>
  <r>
    <d v="2013-04-13T00:00:00"/>
    <n v="9"/>
    <x v="5"/>
    <n v="1"/>
    <x v="7"/>
    <x v="1"/>
    <n v="3.0117577809705467"/>
    <n v="210.82304466793826"/>
  </r>
  <r>
    <d v="2015-04-21T00:00:00"/>
    <n v="9"/>
    <x v="5"/>
    <n v="3"/>
    <x v="8"/>
    <x v="1"/>
    <n v="12.658452408833698"/>
    <n v="1265.8452408833698"/>
  </r>
  <r>
    <d v="2013-07-14T00:00:00"/>
    <n v="9"/>
    <x v="5"/>
    <n v="7"/>
    <x v="4"/>
    <x v="0"/>
    <n v="8.2422879010735279"/>
    <n v="659.38303208588218"/>
  </r>
  <r>
    <d v="2015-08-09T00:00:00"/>
    <n v="8"/>
    <x v="0"/>
    <n v="5"/>
    <x v="1"/>
    <x v="1"/>
    <n v="1.7955421057836918"/>
    <n v="323.1975790410645"/>
  </r>
  <r>
    <d v="2012-05-12T00:00:00"/>
    <n v="3"/>
    <x v="2"/>
    <n v="8"/>
    <x v="9"/>
    <x v="0"/>
    <n v="5.1182505634007267"/>
    <n v="127.95626408501816"/>
  </r>
  <r>
    <d v="2012-12-24T00:00:00"/>
    <n v="2"/>
    <x v="6"/>
    <n v="8"/>
    <x v="9"/>
    <x v="0"/>
    <n v="12.209148915616961"/>
    <n v="305.22872289042402"/>
  </r>
  <r>
    <d v="2015-06-23T00:00:00"/>
    <n v="6"/>
    <x v="3"/>
    <n v="2"/>
    <x v="6"/>
    <x v="1"/>
    <n v="13.008924173953517"/>
    <n v="1430.9816591348867"/>
  </r>
  <r>
    <d v="2012-01-27T00:00:00"/>
    <n v="1"/>
    <x v="4"/>
    <n v="1"/>
    <x v="7"/>
    <x v="1"/>
    <n v="16.033906670088033"/>
    <n v="1122.3734669061623"/>
  </r>
  <r>
    <d v="2013-03-03T00:00:00"/>
    <n v="8"/>
    <x v="0"/>
    <n v="10"/>
    <x v="5"/>
    <x v="0"/>
    <n v="12.838188146066669"/>
    <n v="2567.6376292133336"/>
  </r>
  <r>
    <d v="2013-08-07T00:00:00"/>
    <n v="2"/>
    <x v="6"/>
    <n v="5"/>
    <x v="1"/>
    <x v="1"/>
    <n v="5.187390878998249"/>
    <n v="933.73035821968483"/>
  </r>
  <r>
    <d v="2014-12-06T00:00:00"/>
    <n v="2"/>
    <x v="6"/>
    <n v="1"/>
    <x v="7"/>
    <x v="1"/>
    <n v="0.60295670325463546"/>
    <n v="42.20696922782448"/>
  </r>
  <r>
    <d v="2013-06-05T00:00:00"/>
    <n v="6"/>
    <x v="3"/>
    <n v="8"/>
    <x v="9"/>
    <x v="0"/>
    <n v="8.466081073010999"/>
    <n v="211.65202682527499"/>
  </r>
  <r>
    <d v="2014-01-07T00:00:00"/>
    <n v="7"/>
    <x v="7"/>
    <n v="2"/>
    <x v="6"/>
    <x v="1"/>
    <n v="11.855684664701355"/>
    <n v="1304.1253131171491"/>
  </r>
  <r>
    <d v="2015-07-27T00:00:00"/>
    <n v="4"/>
    <x v="8"/>
    <n v="9"/>
    <x v="3"/>
    <x v="0"/>
    <n v="19.829604267431936"/>
    <n v="793.18417069727741"/>
  </r>
  <r>
    <d v="2015-01-23T00:00:00"/>
    <n v="4"/>
    <x v="8"/>
    <n v="8"/>
    <x v="9"/>
    <x v="0"/>
    <n v="16.252531522978739"/>
    <n v="406.31328807446846"/>
  </r>
  <r>
    <d v="2012-06-02T00:00:00"/>
    <n v="1"/>
    <x v="4"/>
    <n v="7"/>
    <x v="4"/>
    <x v="0"/>
    <n v="17.050554785448238"/>
    <n v="1364.0443828358591"/>
  </r>
  <r>
    <d v="2012-12-19T00:00:00"/>
    <n v="1"/>
    <x v="4"/>
    <n v="5"/>
    <x v="1"/>
    <x v="1"/>
    <n v="1.3611052302235658"/>
    <n v="244.99894144024185"/>
  </r>
  <r>
    <d v="2014-08-08T00:00:00"/>
    <n v="4"/>
    <x v="8"/>
    <n v="7"/>
    <x v="4"/>
    <x v="0"/>
    <n v="10.255014647706451"/>
    <n v="820.40117181651613"/>
  </r>
  <r>
    <d v="2014-03-31T00:00:00"/>
    <n v="9"/>
    <x v="5"/>
    <n v="2"/>
    <x v="6"/>
    <x v="1"/>
    <n v="8.4553142744594023"/>
    <n v="930.08457019053424"/>
  </r>
  <r>
    <d v="2013-12-30T00:00:00"/>
    <n v="4"/>
    <x v="8"/>
    <n v="8"/>
    <x v="9"/>
    <x v="0"/>
    <n v="19.305872304351535"/>
    <n v="482.64680760878838"/>
  </r>
  <r>
    <d v="2012-05-27T00:00:00"/>
    <n v="1"/>
    <x v="4"/>
    <n v="5"/>
    <x v="1"/>
    <x v="1"/>
    <n v="5.9806585479288721"/>
    <n v="1076.5185386271969"/>
  </r>
  <r>
    <d v="2014-06-18T00:00:00"/>
    <n v="8"/>
    <x v="0"/>
    <n v="9"/>
    <x v="3"/>
    <x v="0"/>
    <n v="18.525370694841982"/>
    <n v="741.01482779367927"/>
  </r>
  <r>
    <d v="2012-09-20T00:00:00"/>
    <n v="6"/>
    <x v="3"/>
    <n v="6"/>
    <x v="0"/>
    <x v="0"/>
    <n v="15.734910204339592"/>
    <n v="1022.7691632820735"/>
  </r>
  <r>
    <d v="2012-03-08T00:00:00"/>
    <n v="3"/>
    <x v="2"/>
    <n v="1"/>
    <x v="7"/>
    <x v="1"/>
    <n v="12.558982480358198"/>
    <n v="879.1287736250739"/>
  </r>
  <r>
    <d v="2013-10-27T00:00:00"/>
    <n v="2"/>
    <x v="6"/>
    <n v="7"/>
    <x v="4"/>
    <x v="0"/>
    <n v="5.0752832899823508"/>
    <n v="406.02266319858808"/>
  </r>
  <r>
    <d v="2014-09-04T00:00:00"/>
    <n v="8"/>
    <x v="0"/>
    <n v="6"/>
    <x v="0"/>
    <x v="0"/>
    <n v="16.44707972706739"/>
    <n v="1069.0601822593803"/>
  </r>
  <r>
    <d v="2013-12-19T00:00:00"/>
    <n v="1"/>
    <x v="4"/>
    <n v="4"/>
    <x v="2"/>
    <x v="1"/>
    <n v="10.375207712878545"/>
    <n v="1245.0249255454255"/>
  </r>
  <r>
    <d v="2013-08-21T00:00:00"/>
    <n v="5"/>
    <x v="1"/>
    <n v="9"/>
    <x v="3"/>
    <x v="0"/>
    <n v="6.0527786796587657"/>
    <n v="242.11114718635062"/>
  </r>
  <r>
    <d v="2012-03-22T00:00:00"/>
    <n v="2"/>
    <x v="6"/>
    <n v="5"/>
    <x v="1"/>
    <x v="1"/>
    <n v="15.21417874772014"/>
    <n v="2738.5521745896253"/>
  </r>
  <r>
    <d v="2015-06-07T00:00:00"/>
    <n v="9"/>
    <x v="5"/>
    <n v="10"/>
    <x v="5"/>
    <x v="0"/>
    <n v="16.50176306576282"/>
    <n v="3300.3526131525641"/>
  </r>
  <r>
    <d v="2013-03-02T00:00:00"/>
    <n v="4"/>
    <x v="8"/>
    <n v="6"/>
    <x v="0"/>
    <x v="0"/>
    <n v="10.053306341094986"/>
    <n v="653.46491217117409"/>
  </r>
  <r>
    <d v="2012-12-01T00:00:00"/>
    <n v="2"/>
    <x v="6"/>
    <n v="2"/>
    <x v="6"/>
    <x v="1"/>
    <n v="7.5391735651538871"/>
    <n v="829.3090921669276"/>
  </r>
  <r>
    <d v="2013-11-03T00:00:00"/>
    <n v="9"/>
    <x v="5"/>
    <n v="1"/>
    <x v="7"/>
    <x v="1"/>
    <n v="14.173216104933509"/>
    <n v="992.12512734534562"/>
  </r>
  <r>
    <d v="2013-04-23T00:00:00"/>
    <n v="6"/>
    <x v="3"/>
    <n v="4"/>
    <x v="2"/>
    <x v="1"/>
    <n v="6.7037699194006066"/>
    <n v="804.45239032807285"/>
  </r>
  <r>
    <d v="2014-03-16T00:00:00"/>
    <n v="8"/>
    <x v="0"/>
    <n v="4"/>
    <x v="2"/>
    <x v="1"/>
    <n v="15.599865121424365"/>
    <n v="1871.9838145709239"/>
  </r>
  <r>
    <d v="2015-07-27T00:00:00"/>
    <n v="9"/>
    <x v="5"/>
    <n v="8"/>
    <x v="9"/>
    <x v="0"/>
    <n v="16.140539542413435"/>
    <n v="403.51348856033587"/>
  </r>
  <r>
    <d v="2015-04-12T00:00:00"/>
    <n v="7"/>
    <x v="7"/>
    <n v="5"/>
    <x v="1"/>
    <x v="1"/>
    <n v="10.506248240553314"/>
    <n v="1891.1246832995964"/>
  </r>
  <r>
    <d v="2013-05-10T00:00:00"/>
    <n v="6"/>
    <x v="3"/>
    <n v="1"/>
    <x v="7"/>
    <x v="1"/>
    <n v="6.5816358323649053"/>
    <n v="460.71450826554337"/>
  </r>
  <r>
    <d v="2014-01-20T00:00:00"/>
    <n v="8"/>
    <x v="0"/>
    <n v="2"/>
    <x v="6"/>
    <x v="1"/>
    <n v="12.158973641105254"/>
    <n v="1337.487100521578"/>
  </r>
  <r>
    <d v="2014-10-25T00:00:00"/>
    <n v="5"/>
    <x v="1"/>
    <n v="2"/>
    <x v="6"/>
    <x v="1"/>
    <n v="2.1123489830766342"/>
    <n v="232.35838813842977"/>
  </r>
  <r>
    <d v="2014-12-08T00:00:00"/>
    <n v="4"/>
    <x v="8"/>
    <n v="3"/>
    <x v="8"/>
    <x v="1"/>
    <n v="17.492154619000694"/>
    <n v="1749.2154619000694"/>
  </r>
  <r>
    <d v="2013-07-01T00:00:00"/>
    <n v="4"/>
    <x v="8"/>
    <n v="2"/>
    <x v="6"/>
    <x v="1"/>
    <n v="13.394948529389879"/>
    <n v="1473.4443382328866"/>
  </r>
  <r>
    <d v="2012-02-29T00:00:00"/>
    <n v="4"/>
    <x v="8"/>
    <n v="2"/>
    <x v="6"/>
    <x v="1"/>
    <n v="8.7321793990346546"/>
    <n v="960.53973389381201"/>
  </r>
  <r>
    <d v="2013-11-28T00:00:00"/>
    <n v="6"/>
    <x v="3"/>
    <n v="3"/>
    <x v="8"/>
    <x v="1"/>
    <n v="11.93616170197371"/>
    <n v="1193.616170197371"/>
  </r>
  <r>
    <d v="2012-05-24T00:00:00"/>
    <n v="6"/>
    <x v="3"/>
    <n v="9"/>
    <x v="3"/>
    <x v="0"/>
    <n v="10.81524253163354"/>
    <n v="432.60970126534164"/>
  </r>
  <r>
    <d v="2015-02-10T00:00:00"/>
    <n v="7"/>
    <x v="7"/>
    <n v="6"/>
    <x v="0"/>
    <x v="0"/>
    <n v="19.091916516350782"/>
    <n v="1240.9745735628007"/>
  </r>
  <r>
    <d v="2012-04-07T00:00:00"/>
    <n v="3"/>
    <x v="2"/>
    <n v="5"/>
    <x v="1"/>
    <x v="1"/>
    <n v="17.198735329540568"/>
    <n v="3095.7723593173023"/>
  </r>
  <r>
    <d v="2013-03-03T00:00:00"/>
    <n v="3"/>
    <x v="2"/>
    <n v="9"/>
    <x v="3"/>
    <x v="0"/>
    <n v="2.471450602492923"/>
    <n v="98.858024099716914"/>
  </r>
  <r>
    <d v="2015-09-01T00:00:00"/>
    <n v="2"/>
    <x v="6"/>
    <n v="1"/>
    <x v="7"/>
    <x v="1"/>
    <n v="1.3144545238192311"/>
    <n v="92.011816667346181"/>
  </r>
  <r>
    <d v="2014-07-25T00:00:00"/>
    <n v="7"/>
    <x v="7"/>
    <n v="10"/>
    <x v="5"/>
    <x v="0"/>
    <n v="5.7702604966418578"/>
    <n v="1154.0520993283715"/>
  </r>
  <r>
    <d v="2012-03-09T00:00:00"/>
    <n v="6"/>
    <x v="3"/>
    <n v="5"/>
    <x v="1"/>
    <x v="1"/>
    <n v="4.0728567372324695"/>
    <n v="733.11421270184451"/>
  </r>
  <r>
    <d v="2015-01-01T00:00:00"/>
    <n v="8"/>
    <x v="0"/>
    <n v="4"/>
    <x v="2"/>
    <x v="1"/>
    <n v="11.757724841295762"/>
    <n v="1410.9269809554914"/>
  </r>
  <r>
    <d v="2015-04-05T00:00:00"/>
    <n v="5"/>
    <x v="1"/>
    <n v="4"/>
    <x v="2"/>
    <x v="1"/>
    <n v="15.255700939297686"/>
    <n v="1830.6841127157222"/>
  </r>
  <r>
    <d v="2012-12-15T00:00:00"/>
    <n v="7"/>
    <x v="7"/>
    <n v="1"/>
    <x v="7"/>
    <x v="1"/>
    <n v="13.361510418783922"/>
    <n v="935.3057293148745"/>
  </r>
  <r>
    <d v="2014-02-11T00:00:00"/>
    <n v="2"/>
    <x v="6"/>
    <n v="5"/>
    <x v="1"/>
    <x v="1"/>
    <n v="5.546816648621185"/>
    <n v="998.42699675181325"/>
  </r>
  <r>
    <d v="2014-02-12T00:00:00"/>
    <n v="9"/>
    <x v="5"/>
    <n v="7"/>
    <x v="4"/>
    <x v="0"/>
    <n v="8.5472169725048008"/>
    <n v="683.77735780038404"/>
  </r>
  <r>
    <d v="2013-10-25T00:00:00"/>
    <n v="3"/>
    <x v="2"/>
    <n v="9"/>
    <x v="3"/>
    <x v="0"/>
    <n v="1.2986678353641907"/>
    <n v="51.946713414567625"/>
  </r>
  <r>
    <d v="2012-09-10T00:00:00"/>
    <n v="6"/>
    <x v="3"/>
    <n v="3"/>
    <x v="8"/>
    <x v="1"/>
    <n v="15.295172425867523"/>
    <n v="1529.5172425867524"/>
  </r>
  <r>
    <d v="2012-02-16T00:00:00"/>
    <n v="7"/>
    <x v="7"/>
    <n v="10"/>
    <x v="5"/>
    <x v="0"/>
    <n v="13.080825231058787"/>
    <n v="2616.1650462117573"/>
  </r>
  <r>
    <d v="2015-05-25T00:00:00"/>
    <n v="7"/>
    <x v="7"/>
    <n v="10"/>
    <x v="5"/>
    <x v="0"/>
    <n v="9.2061420528796152"/>
    <n v="1841.2284105759231"/>
  </r>
  <r>
    <d v="2012-10-01T00:00:00"/>
    <n v="4"/>
    <x v="8"/>
    <n v="9"/>
    <x v="3"/>
    <x v="0"/>
    <n v="4.1789747466829663"/>
    <n v="167.15898986731867"/>
  </r>
  <r>
    <d v="2015-01-06T00:00:00"/>
    <n v="9"/>
    <x v="5"/>
    <n v="1"/>
    <x v="7"/>
    <x v="1"/>
    <n v="2.202219558427049"/>
    <n v="154.15536908989344"/>
  </r>
  <r>
    <d v="2013-04-17T00:00:00"/>
    <n v="1"/>
    <x v="4"/>
    <n v="7"/>
    <x v="4"/>
    <x v="0"/>
    <n v="13.19866872037308"/>
    <n v="1055.8934976298465"/>
  </r>
  <r>
    <d v="2012-05-16T00:00:00"/>
    <n v="9"/>
    <x v="5"/>
    <n v="8"/>
    <x v="9"/>
    <x v="0"/>
    <n v="4.6538358757714109"/>
    <n v="116.34589689428527"/>
  </r>
  <r>
    <d v="2013-10-16T00:00:00"/>
    <n v="9"/>
    <x v="5"/>
    <n v="7"/>
    <x v="4"/>
    <x v="0"/>
    <n v="17.934038794114517"/>
    <n v="1434.7231035291613"/>
  </r>
  <r>
    <d v="2012-10-12T00:00:00"/>
    <n v="4"/>
    <x v="8"/>
    <n v="1"/>
    <x v="7"/>
    <x v="1"/>
    <n v="4.4798712710730051"/>
    <n v="313.59098897511035"/>
  </r>
  <r>
    <d v="2012-03-02T00:00:00"/>
    <n v="3"/>
    <x v="2"/>
    <n v="10"/>
    <x v="5"/>
    <x v="0"/>
    <n v="1.789082248203548"/>
    <n v="357.81644964070961"/>
  </r>
  <r>
    <d v="2015-03-13T00:00:00"/>
    <n v="8"/>
    <x v="0"/>
    <n v="1"/>
    <x v="7"/>
    <x v="1"/>
    <n v="2.4036096723284661"/>
    <n v="168.25267706299263"/>
  </r>
  <r>
    <d v="2015-08-20T00:00:00"/>
    <n v="3"/>
    <x v="2"/>
    <n v="4"/>
    <x v="2"/>
    <x v="1"/>
    <n v="11.734754169055325"/>
    <n v="1408.170500286639"/>
  </r>
  <r>
    <d v="2013-06-18T00:00:00"/>
    <n v="6"/>
    <x v="3"/>
    <n v="1"/>
    <x v="7"/>
    <x v="1"/>
    <n v="5.2788561946338994"/>
    <n v="369.51993362437298"/>
  </r>
  <r>
    <d v="2012-02-07T00:00:00"/>
    <n v="2"/>
    <x v="6"/>
    <n v="10"/>
    <x v="5"/>
    <x v="0"/>
    <n v="10.003335873477116"/>
    <n v="2000.6671746954232"/>
  </r>
  <r>
    <d v="2015-07-04T00:00:00"/>
    <n v="6"/>
    <x v="3"/>
    <n v="7"/>
    <x v="4"/>
    <x v="0"/>
    <n v="1.3012875079620239"/>
    <n v="104.10300063696191"/>
  </r>
  <r>
    <d v="2012-03-21T00:00:00"/>
    <n v="9"/>
    <x v="5"/>
    <n v="2"/>
    <x v="6"/>
    <x v="1"/>
    <n v="1.8258638363653565"/>
    <n v="200.84502200018923"/>
  </r>
  <r>
    <d v="2014-12-25T00:00:00"/>
    <n v="9"/>
    <x v="5"/>
    <n v="8"/>
    <x v="9"/>
    <x v="0"/>
    <n v="4.6012642666586023"/>
    <n v="115.03160666646505"/>
  </r>
  <r>
    <d v="2012-09-19T00:00:00"/>
    <n v="7"/>
    <x v="7"/>
    <n v="6"/>
    <x v="0"/>
    <x v="0"/>
    <n v="17.24550256077131"/>
    <n v="1120.9576664501351"/>
  </r>
  <r>
    <d v="2012-12-27T00:00:00"/>
    <n v="3"/>
    <x v="2"/>
    <n v="6"/>
    <x v="0"/>
    <x v="0"/>
    <n v="12.362364658814815"/>
    <n v="803.55370282296303"/>
  </r>
  <r>
    <d v="2013-09-18T00:00:00"/>
    <n v="4"/>
    <x v="8"/>
    <n v="2"/>
    <x v="6"/>
    <x v="1"/>
    <n v="17.00592202300065"/>
    <n v="1870.6514225300716"/>
  </r>
  <r>
    <d v="2012-02-17T00:00:00"/>
    <n v="4"/>
    <x v="8"/>
    <n v="5"/>
    <x v="1"/>
    <x v="1"/>
    <n v="0.84118201208883558"/>
    <n v="151.41276217599039"/>
  </r>
  <r>
    <d v="2012-11-18T00:00:00"/>
    <n v="4"/>
    <x v="8"/>
    <n v="5"/>
    <x v="1"/>
    <x v="1"/>
    <n v="18.555166535687501"/>
    <n v="3339.9299764237503"/>
  </r>
  <r>
    <d v="2013-08-28T00:00:00"/>
    <n v="2"/>
    <x v="6"/>
    <n v="5"/>
    <x v="1"/>
    <x v="1"/>
    <n v="6.3768247316052733"/>
    <n v="1147.8284516889491"/>
  </r>
  <r>
    <d v="2013-04-04T00:00:00"/>
    <n v="9"/>
    <x v="5"/>
    <n v="1"/>
    <x v="7"/>
    <x v="1"/>
    <n v="12.452847322699482"/>
    <n v="871.69931258896372"/>
  </r>
  <r>
    <d v="2012-07-30T00:00:00"/>
    <n v="6"/>
    <x v="3"/>
    <n v="4"/>
    <x v="2"/>
    <x v="1"/>
    <n v="2.9082672185372989"/>
    <n v="348.99206622447588"/>
  </r>
  <r>
    <d v="2015-07-10T00:00:00"/>
    <n v="6"/>
    <x v="3"/>
    <n v="10"/>
    <x v="5"/>
    <x v="0"/>
    <n v="8.4421215470252182"/>
    <n v="1688.4243094050437"/>
  </r>
  <r>
    <d v="2012-09-24T00:00:00"/>
    <n v="6"/>
    <x v="3"/>
    <n v="8"/>
    <x v="9"/>
    <x v="0"/>
    <n v="8.7334760685279758"/>
    <n v="218.33690171319938"/>
  </r>
  <r>
    <d v="2012-10-10T00:00:00"/>
    <n v="9"/>
    <x v="5"/>
    <n v="9"/>
    <x v="3"/>
    <x v="0"/>
    <n v="16.554309134239734"/>
    <n v="662.17236536958933"/>
  </r>
  <r>
    <d v="2012-05-30T00:00:00"/>
    <n v="3"/>
    <x v="2"/>
    <n v="3"/>
    <x v="8"/>
    <x v="1"/>
    <n v="15.607518055796282"/>
    <n v="1560.7518055796281"/>
  </r>
  <r>
    <d v="2015-07-09T00:00:00"/>
    <n v="8"/>
    <x v="0"/>
    <n v="1"/>
    <x v="7"/>
    <x v="1"/>
    <n v="17.163636613754377"/>
    <n v="1201.4545629628064"/>
  </r>
  <r>
    <d v="2013-02-21T00:00:00"/>
    <n v="3"/>
    <x v="2"/>
    <n v="4"/>
    <x v="2"/>
    <x v="1"/>
    <n v="2.6598041865839837"/>
    <n v="319.17650239007804"/>
  </r>
  <r>
    <d v="2014-02-03T00:00:00"/>
    <n v="9"/>
    <x v="5"/>
    <n v="1"/>
    <x v="7"/>
    <x v="1"/>
    <n v="7.3909957813693588"/>
    <n v="517.36970469585515"/>
  </r>
  <r>
    <d v="2013-08-20T00:00:00"/>
    <n v="1"/>
    <x v="4"/>
    <n v="1"/>
    <x v="7"/>
    <x v="1"/>
    <n v="7.5551624940810065"/>
    <n v="528.86137458567043"/>
  </r>
  <r>
    <d v="2014-04-06T00:00:00"/>
    <n v="1"/>
    <x v="4"/>
    <n v="2"/>
    <x v="6"/>
    <x v="1"/>
    <n v="4.0033330192416656"/>
    <n v="440.36663211658322"/>
  </r>
  <r>
    <d v="2015-01-26T00:00:00"/>
    <n v="7"/>
    <x v="7"/>
    <n v="9"/>
    <x v="3"/>
    <x v="0"/>
    <n v="6.1597055426489362"/>
    <n v="246.38822170595745"/>
  </r>
  <r>
    <d v="2015-08-04T00:00:00"/>
    <n v="9"/>
    <x v="5"/>
    <n v="9"/>
    <x v="3"/>
    <x v="0"/>
    <n v="18.845968106759123"/>
    <n v="753.83872427036499"/>
  </r>
  <r>
    <d v="2015-03-04T00:00:00"/>
    <n v="2"/>
    <x v="6"/>
    <n v="2"/>
    <x v="6"/>
    <x v="1"/>
    <n v="4.7582274149044164"/>
    <n v="523.40501563948578"/>
  </r>
  <r>
    <d v="2012-08-04T00:00:00"/>
    <n v="2"/>
    <x v="6"/>
    <n v="10"/>
    <x v="5"/>
    <x v="0"/>
    <n v="10.408563214201578"/>
    <n v="2081.7126428403158"/>
  </r>
  <r>
    <d v="2012-04-11T00:00:00"/>
    <n v="7"/>
    <x v="7"/>
    <n v="8"/>
    <x v="9"/>
    <x v="0"/>
    <n v="13.734972570688335"/>
    <n v="343.37431426720838"/>
  </r>
  <r>
    <d v="2012-06-28T00:00:00"/>
    <n v="7"/>
    <x v="7"/>
    <n v="2"/>
    <x v="6"/>
    <x v="1"/>
    <n v="16.554557168539358"/>
    <n v="1821.0012885393294"/>
  </r>
  <r>
    <d v="2015-01-14T00:00:00"/>
    <n v="9"/>
    <x v="5"/>
    <n v="9"/>
    <x v="3"/>
    <x v="0"/>
    <n v="19.565641777460325"/>
    <n v="782.62567109841302"/>
  </r>
  <r>
    <d v="2015-01-02T00:00:00"/>
    <n v="6"/>
    <x v="3"/>
    <n v="9"/>
    <x v="3"/>
    <x v="0"/>
    <n v="3.3993036974435964"/>
    <n v="135.97214789774387"/>
  </r>
  <r>
    <d v="2012-05-04T00:00:00"/>
    <n v="6"/>
    <x v="3"/>
    <n v="7"/>
    <x v="4"/>
    <x v="0"/>
    <n v="15.339361753368948"/>
    <n v="1227.1489402695158"/>
  </r>
  <r>
    <d v="2012-02-16T00:00:00"/>
    <n v="9"/>
    <x v="5"/>
    <n v="5"/>
    <x v="1"/>
    <x v="1"/>
    <n v="13.524951209323927"/>
    <n v="2434.4912176783068"/>
  </r>
  <r>
    <d v="2012-08-15T00:00:00"/>
    <n v="9"/>
    <x v="5"/>
    <n v="2"/>
    <x v="6"/>
    <x v="1"/>
    <n v="8.7683435580231883"/>
    <n v="964.51779138255074"/>
  </r>
  <r>
    <d v="2014-02-01T00:00:00"/>
    <n v="4"/>
    <x v="8"/>
    <n v="10"/>
    <x v="5"/>
    <x v="0"/>
    <n v="1.4662784892379528"/>
    <n v="293.25569784759057"/>
  </r>
  <r>
    <d v="2012-12-11T00:00:00"/>
    <n v="4"/>
    <x v="8"/>
    <n v="6"/>
    <x v="0"/>
    <x v="0"/>
    <n v="16.600031712173386"/>
    <n v="1079.0020612912701"/>
  </r>
  <r>
    <d v="2015-06-02T00:00:00"/>
    <n v="8"/>
    <x v="0"/>
    <n v="3"/>
    <x v="8"/>
    <x v="1"/>
    <n v="3.122546620118178"/>
    <n v="312.2546620118178"/>
  </r>
  <r>
    <d v="2013-12-10T00:00:00"/>
    <n v="2"/>
    <x v="6"/>
    <n v="6"/>
    <x v="0"/>
    <x v="0"/>
    <n v="10.722638762878651"/>
    <n v="696.97151958711231"/>
  </r>
  <r>
    <d v="2013-07-25T00:00:00"/>
    <n v="9"/>
    <x v="5"/>
    <n v="6"/>
    <x v="0"/>
    <x v="0"/>
    <n v="19.738155168336927"/>
    <n v="1282.9800859419004"/>
  </r>
  <r>
    <d v="2012-01-04T00:00:00"/>
    <n v="9"/>
    <x v="5"/>
    <n v="10"/>
    <x v="5"/>
    <x v="0"/>
    <n v="1.4513043542212032"/>
    <n v="290.26087084424063"/>
  </r>
  <r>
    <d v="2014-11-15T00:00:00"/>
    <n v="4"/>
    <x v="8"/>
    <n v="3"/>
    <x v="8"/>
    <x v="1"/>
    <n v="18.503759710965404"/>
    <n v="1850.3759710965405"/>
  </r>
  <r>
    <d v="2014-10-11T00:00:00"/>
    <n v="2"/>
    <x v="6"/>
    <n v="9"/>
    <x v="3"/>
    <x v="0"/>
    <n v="12.533954680612872"/>
    <n v="501.35818722451489"/>
  </r>
  <r>
    <d v="2012-03-11T00:00:00"/>
    <n v="9"/>
    <x v="5"/>
    <n v="10"/>
    <x v="5"/>
    <x v="0"/>
    <n v="16.712006147407337"/>
    <n v="3342.4012294814675"/>
  </r>
  <r>
    <d v="2012-05-08T00:00:00"/>
    <n v="6"/>
    <x v="3"/>
    <n v="8"/>
    <x v="9"/>
    <x v="0"/>
    <n v="0.63517265496687259"/>
    <n v="15.879316374171815"/>
  </r>
  <r>
    <d v="2014-12-28T00:00:00"/>
    <n v="7"/>
    <x v="7"/>
    <n v="5"/>
    <x v="1"/>
    <x v="1"/>
    <n v="17.568942196764358"/>
    <n v="3162.4095954175846"/>
  </r>
  <r>
    <d v="2012-03-04T00:00:00"/>
    <n v="8"/>
    <x v="0"/>
    <n v="2"/>
    <x v="6"/>
    <x v="1"/>
    <n v="3.0656663951816547"/>
    <n v="337.223303469982"/>
  </r>
  <r>
    <d v="2013-11-23T00:00:00"/>
    <n v="5"/>
    <x v="1"/>
    <n v="4"/>
    <x v="2"/>
    <x v="1"/>
    <n v="9.0830096375258638"/>
    <n v="1089.9611565031037"/>
  </r>
  <r>
    <d v="2012-06-18T00:00:00"/>
    <n v="3"/>
    <x v="2"/>
    <n v="2"/>
    <x v="6"/>
    <x v="1"/>
    <n v="7.8019235444746586"/>
    <n v="858.21158989221249"/>
  </r>
  <r>
    <d v="2014-08-21T00:00:00"/>
    <n v="8"/>
    <x v="0"/>
    <n v="5"/>
    <x v="1"/>
    <x v="1"/>
    <n v="17.022608241453"/>
    <n v="3064.0694834615401"/>
  </r>
  <r>
    <d v="2015-05-05T00:00:00"/>
    <n v="6"/>
    <x v="3"/>
    <n v="7"/>
    <x v="4"/>
    <x v="0"/>
    <n v="3.7171287486797944"/>
    <n v="297.37029989438355"/>
  </r>
  <r>
    <d v="2013-07-22T00:00:00"/>
    <n v="6"/>
    <x v="3"/>
    <n v="3"/>
    <x v="8"/>
    <x v="1"/>
    <n v="9.0278115369240641"/>
    <n v="902.78115369240641"/>
  </r>
  <r>
    <d v="2015-03-26T00:00:00"/>
    <n v="3"/>
    <x v="2"/>
    <n v="5"/>
    <x v="1"/>
    <x v="1"/>
    <n v="0.55089204653020807"/>
    <n v="99.16056837543745"/>
  </r>
  <r>
    <d v="2013-11-27T00:00:00"/>
    <n v="7"/>
    <x v="7"/>
    <n v="2"/>
    <x v="6"/>
    <x v="1"/>
    <n v="5.6522750382953095"/>
    <n v="621.75025421248404"/>
  </r>
  <r>
    <d v="2015-06-09T00:00:00"/>
    <n v="4"/>
    <x v="8"/>
    <n v="8"/>
    <x v="9"/>
    <x v="0"/>
    <n v="14.260574683467976"/>
    <n v="356.51436708669939"/>
  </r>
  <r>
    <d v="2013-10-17T00:00:00"/>
    <n v="6"/>
    <x v="3"/>
    <n v="4"/>
    <x v="2"/>
    <x v="1"/>
    <n v="8.8187627254465397"/>
    <n v="1058.2515270535848"/>
  </r>
  <r>
    <d v="2013-10-08T00:00:00"/>
    <n v="1"/>
    <x v="4"/>
    <n v="4"/>
    <x v="2"/>
    <x v="1"/>
    <n v="14.111481216643035"/>
    <n v="1693.3777459971643"/>
  </r>
  <r>
    <d v="2013-11-20T00:00:00"/>
    <n v="7"/>
    <x v="7"/>
    <n v="3"/>
    <x v="8"/>
    <x v="1"/>
    <n v="4.7240320192224061"/>
    <n v="472.40320192224061"/>
  </r>
  <r>
    <d v="2014-04-07T00:00:00"/>
    <n v="9"/>
    <x v="5"/>
    <n v="9"/>
    <x v="3"/>
    <x v="0"/>
    <n v="7.1239814518770848"/>
    <n v="284.95925807508337"/>
  </r>
  <r>
    <d v="2013-10-01T00:00:00"/>
    <n v="7"/>
    <x v="7"/>
    <n v="5"/>
    <x v="1"/>
    <x v="1"/>
    <n v="19.74050878441399"/>
    <n v="3553.2915811945181"/>
  </r>
  <r>
    <d v="2015-08-07T00:00:00"/>
    <n v="2"/>
    <x v="6"/>
    <n v="4"/>
    <x v="2"/>
    <x v="1"/>
    <n v="1.2564676344966095"/>
    <n v="150.77611613959314"/>
  </r>
  <r>
    <d v="2014-10-17T00:00:00"/>
    <n v="6"/>
    <x v="3"/>
    <n v="5"/>
    <x v="1"/>
    <x v="1"/>
    <n v="3.4915147169347178"/>
    <n v="628.4726490482492"/>
  </r>
  <r>
    <d v="2015-05-25T00:00:00"/>
    <n v="2"/>
    <x v="6"/>
    <n v="3"/>
    <x v="8"/>
    <x v="1"/>
    <n v="10.682241291416153"/>
    <n v="1068.2241291416153"/>
  </r>
  <r>
    <d v="2013-06-22T00:00:00"/>
    <n v="6"/>
    <x v="3"/>
    <n v="5"/>
    <x v="1"/>
    <x v="1"/>
    <n v="15.683274464377249"/>
    <n v="2822.9894035879047"/>
  </r>
  <r>
    <d v="2012-11-17T00:00:00"/>
    <n v="6"/>
    <x v="3"/>
    <n v="10"/>
    <x v="5"/>
    <x v="0"/>
    <n v="5.375555155713136"/>
    <n v="1075.1110311426271"/>
  </r>
  <r>
    <d v="2012-06-15T00:00:00"/>
    <n v="3"/>
    <x v="2"/>
    <n v="10"/>
    <x v="5"/>
    <x v="0"/>
    <n v="2.5939814156073973"/>
    <n v="518.79628312147941"/>
  </r>
  <r>
    <d v="2014-05-05T00:00:00"/>
    <n v="2"/>
    <x v="6"/>
    <n v="10"/>
    <x v="5"/>
    <x v="0"/>
    <n v="18.095714413350592"/>
    <n v="3619.1428826701185"/>
  </r>
  <r>
    <d v="2014-01-17T00:00:00"/>
    <n v="7"/>
    <x v="7"/>
    <n v="6"/>
    <x v="0"/>
    <x v="0"/>
    <n v="2.5979749234857503"/>
    <n v="168.86837002657376"/>
  </r>
  <r>
    <d v="2012-05-25T00:00:00"/>
    <n v="4"/>
    <x v="8"/>
    <n v="3"/>
    <x v="8"/>
    <x v="1"/>
    <n v="1.6840714164753723"/>
    <n v="168.40714164753723"/>
  </r>
  <r>
    <d v="2012-07-30T00:00:00"/>
    <n v="4"/>
    <x v="8"/>
    <n v="6"/>
    <x v="0"/>
    <x v="0"/>
    <n v="16.94396803759258"/>
    <n v="1101.3579224435177"/>
  </r>
  <r>
    <d v="2013-04-12T00:00:00"/>
    <n v="7"/>
    <x v="7"/>
    <n v="1"/>
    <x v="7"/>
    <x v="1"/>
    <n v="15.079487747287098"/>
    <n v="1055.5641423100969"/>
  </r>
  <r>
    <d v="2013-04-14T00:00:00"/>
    <n v="5"/>
    <x v="1"/>
    <n v="6"/>
    <x v="0"/>
    <x v="0"/>
    <n v="12.173960192876249"/>
    <n v="791.30741253695624"/>
  </r>
  <r>
    <d v="2012-03-05T00:00:00"/>
    <n v="5"/>
    <x v="1"/>
    <n v="4"/>
    <x v="2"/>
    <x v="1"/>
    <n v="15.318739658996755"/>
    <n v="1838.2487590796106"/>
  </r>
  <r>
    <d v="2014-01-01T00:00:00"/>
    <n v="4"/>
    <x v="8"/>
    <n v="1"/>
    <x v="7"/>
    <x v="1"/>
    <n v="0.61452621113486883"/>
    <n v="43.016834779440821"/>
  </r>
  <r>
    <d v="2014-06-15T00:00:00"/>
    <n v="8"/>
    <x v="0"/>
    <n v="3"/>
    <x v="8"/>
    <x v="1"/>
    <n v="10.504275474305873"/>
    <n v="1050.4275474305873"/>
  </r>
  <r>
    <d v="2013-11-21T00:00:00"/>
    <n v="8"/>
    <x v="0"/>
    <n v="1"/>
    <x v="7"/>
    <x v="1"/>
    <n v="9.305800627259778"/>
    <n v="651.40604390818442"/>
  </r>
  <r>
    <d v="2015-03-29T00:00:00"/>
    <n v="6"/>
    <x v="3"/>
    <n v="10"/>
    <x v="5"/>
    <x v="0"/>
    <n v="4.5683032413160882"/>
    <n v="913.66064826321769"/>
  </r>
  <r>
    <d v="2013-06-28T00:00:00"/>
    <n v="6"/>
    <x v="3"/>
    <n v="10"/>
    <x v="5"/>
    <x v="0"/>
    <n v="1.2914638134683623"/>
    <n v="258.29276269367244"/>
  </r>
  <r>
    <d v="2014-02-03T00:00:00"/>
    <n v="6"/>
    <x v="3"/>
    <n v="3"/>
    <x v="8"/>
    <x v="1"/>
    <n v="7.4148415507103644"/>
    <n v="741.48415507103641"/>
  </r>
  <r>
    <d v="2012-09-26T00:00:00"/>
    <n v="5"/>
    <x v="1"/>
    <n v="7"/>
    <x v="4"/>
    <x v="0"/>
    <n v="9.1744701090018808"/>
    <n v="733.95760872015046"/>
  </r>
  <r>
    <d v="2015-08-24T00:00:00"/>
    <n v="7"/>
    <x v="7"/>
    <n v="10"/>
    <x v="5"/>
    <x v="0"/>
    <n v="5.7369397954299632"/>
    <n v="1147.3879590859926"/>
  </r>
  <r>
    <d v="2015-02-24T00:00:00"/>
    <n v="1"/>
    <x v="4"/>
    <n v="2"/>
    <x v="6"/>
    <x v="1"/>
    <n v="8.5472899619417255"/>
    <n v="940.20189581358977"/>
  </r>
  <r>
    <d v="2012-03-28T00:00:00"/>
    <n v="6"/>
    <x v="3"/>
    <n v="3"/>
    <x v="8"/>
    <x v="1"/>
    <n v="18.484330115737031"/>
    <n v="1848.433011573703"/>
  </r>
  <r>
    <d v="2013-05-14T00:00:00"/>
    <n v="8"/>
    <x v="0"/>
    <n v="9"/>
    <x v="3"/>
    <x v="0"/>
    <n v="19.931886609175152"/>
    <n v="797.27546436700607"/>
  </r>
  <r>
    <d v="2013-02-06T00:00:00"/>
    <n v="4"/>
    <x v="8"/>
    <n v="9"/>
    <x v="3"/>
    <x v="0"/>
    <n v="1.4779101705904956"/>
    <n v="59.116406823619826"/>
  </r>
  <r>
    <d v="2015-06-08T00:00:00"/>
    <n v="2"/>
    <x v="6"/>
    <n v="1"/>
    <x v="7"/>
    <x v="1"/>
    <n v="2.1398332423666941"/>
    <n v="149.7883269656686"/>
  </r>
  <r>
    <d v="2013-03-24T00:00:00"/>
    <n v="1"/>
    <x v="4"/>
    <n v="6"/>
    <x v="0"/>
    <x v="0"/>
    <n v="12.374473445394024"/>
    <n v="804.34077395061161"/>
  </r>
  <r>
    <d v="2012-10-25T00:00:00"/>
    <n v="4"/>
    <x v="8"/>
    <n v="7"/>
    <x v="4"/>
    <x v="0"/>
    <n v="8.2945809750719093"/>
    <n v="663.56647800575274"/>
  </r>
  <r>
    <d v="2014-11-15T00:00:00"/>
    <n v="3"/>
    <x v="2"/>
    <n v="1"/>
    <x v="7"/>
    <x v="1"/>
    <n v="18.19533679309145"/>
    <n v="1273.6735755164016"/>
  </r>
  <r>
    <d v="2013-08-27T00:00:00"/>
    <n v="4"/>
    <x v="8"/>
    <n v="7"/>
    <x v="4"/>
    <x v="0"/>
    <n v="2.6555567388240666"/>
    <n v="212.44453910592534"/>
  </r>
  <r>
    <d v="2013-09-19T00:00:00"/>
    <n v="2"/>
    <x v="6"/>
    <n v="3"/>
    <x v="8"/>
    <x v="1"/>
    <n v="5.2938698292624444"/>
    <n v="529.3869829262444"/>
  </r>
  <r>
    <d v="2014-12-13T00:00:00"/>
    <n v="4"/>
    <x v="8"/>
    <n v="10"/>
    <x v="5"/>
    <x v="0"/>
    <n v="14.210615013813939"/>
    <n v="2842.123002762788"/>
  </r>
  <r>
    <d v="2014-07-12T00:00:00"/>
    <n v="5"/>
    <x v="1"/>
    <n v="10"/>
    <x v="5"/>
    <x v="0"/>
    <n v="12.844592836551074"/>
    <n v="2568.9185673102147"/>
  </r>
  <r>
    <d v="2012-08-25T00:00:00"/>
    <n v="8"/>
    <x v="0"/>
    <n v="2"/>
    <x v="6"/>
    <x v="1"/>
    <n v="8.3019445224776742"/>
    <n v="913.2138974725442"/>
  </r>
  <r>
    <d v="2014-09-24T00:00:00"/>
    <n v="9"/>
    <x v="5"/>
    <n v="6"/>
    <x v="0"/>
    <x v="0"/>
    <n v="17.983231599986485"/>
    <n v="1168.9100539991216"/>
  </r>
  <r>
    <d v="2014-06-23T00:00:00"/>
    <n v="3"/>
    <x v="2"/>
    <n v="2"/>
    <x v="6"/>
    <x v="1"/>
    <n v="1.3771828688863632"/>
    <n v="151.49011557749995"/>
  </r>
  <r>
    <d v="2012-04-01T00:00:00"/>
    <n v="9"/>
    <x v="5"/>
    <n v="9"/>
    <x v="3"/>
    <x v="0"/>
    <n v="16.168188912489363"/>
    <n v="646.72755649957458"/>
  </r>
  <r>
    <d v="2015-01-14T00:00:00"/>
    <n v="9"/>
    <x v="5"/>
    <n v="8"/>
    <x v="9"/>
    <x v="0"/>
    <n v="5.3749370316242642"/>
    <n v="134.3734257906066"/>
  </r>
  <r>
    <d v="2014-05-18T00:00:00"/>
    <n v="8"/>
    <x v="0"/>
    <n v="7"/>
    <x v="4"/>
    <x v="0"/>
    <n v="9.0227636766858641"/>
    <n v="721.8210941348691"/>
  </r>
  <r>
    <d v="2013-11-30T00:00:00"/>
    <n v="6"/>
    <x v="3"/>
    <n v="4"/>
    <x v="2"/>
    <x v="1"/>
    <n v="16.702435287983942"/>
    <n v="2004.292234558073"/>
  </r>
  <r>
    <d v="2013-08-22T00:00:00"/>
    <n v="7"/>
    <x v="7"/>
    <n v="1"/>
    <x v="7"/>
    <x v="1"/>
    <n v="5.4551427479011139"/>
    <n v="381.85999235307798"/>
  </r>
  <r>
    <d v="2013-04-25T00:00:00"/>
    <n v="1"/>
    <x v="4"/>
    <n v="6"/>
    <x v="0"/>
    <x v="0"/>
    <n v="11.318422877840053"/>
    <n v="735.69748705960342"/>
  </r>
  <r>
    <d v="2012-08-20T00:00:00"/>
    <n v="6"/>
    <x v="3"/>
    <n v="2"/>
    <x v="6"/>
    <x v="1"/>
    <n v="13.054139191946888"/>
    <n v="1435.9553111141577"/>
  </r>
  <r>
    <d v="2013-10-05T00:00:00"/>
    <n v="5"/>
    <x v="1"/>
    <n v="8"/>
    <x v="9"/>
    <x v="0"/>
    <n v="10.68813065898798"/>
    <n v="267.20326647469949"/>
  </r>
  <r>
    <d v="2014-01-31T00:00:00"/>
    <n v="6"/>
    <x v="3"/>
    <n v="1"/>
    <x v="7"/>
    <x v="1"/>
    <n v="16.21487386952618"/>
    <n v="1135.0411708668325"/>
  </r>
  <r>
    <d v="2015-03-28T00:00:00"/>
    <n v="2"/>
    <x v="6"/>
    <n v="3"/>
    <x v="8"/>
    <x v="1"/>
    <n v="15.45255529047502"/>
    <n v="1545.255529047502"/>
  </r>
  <r>
    <d v="2012-04-19T00:00:00"/>
    <n v="4"/>
    <x v="8"/>
    <n v="7"/>
    <x v="4"/>
    <x v="0"/>
    <n v="12.088308511531825"/>
    <n v="967.0646809225459"/>
  </r>
  <r>
    <d v="2012-07-31T00:00:00"/>
    <n v="2"/>
    <x v="6"/>
    <n v="2"/>
    <x v="6"/>
    <x v="1"/>
    <n v="8.4277154640687826"/>
    <n v="927.04870104756606"/>
  </r>
  <r>
    <d v="2015-05-31T00:00:00"/>
    <n v="7"/>
    <x v="7"/>
    <n v="9"/>
    <x v="3"/>
    <x v="0"/>
    <n v="3.5805218704708861"/>
    <n v="143.22087481883545"/>
  </r>
  <r>
    <d v="2013-10-06T00:00:00"/>
    <n v="1"/>
    <x v="4"/>
    <n v="6"/>
    <x v="0"/>
    <x v="0"/>
    <n v="18.710801827349151"/>
    <n v="1216.2021187776947"/>
  </r>
  <r>
    <d v="2015-02-02T00:00:00"/>
    <n v="8"/>
    <x v="0"/>
    <n v="7"/>
    <x v="4"/>
    <x v="0"/>
    <n v="3.1883503577381394"/>
    <n v="255.06802861905115"/>
  </r>
  <r>
    <d v="2014-08-10T00:00:00"/>
    <n v="3"/>
    <x v="2"/>
    <n v="3"/>
    <x v="8"/>
    <x v="1"/>
    <n v="19.750705082938143"/>
    <n v="1975.0705082938143"/>
  </r>
  <r>
    <d v="2015-01-23T00:00:00"/>
    <n v="2"/>
    <x v="6"/>
    <n v="6"/>
    <x v="0"/>
    <x v="0"/>
    <n v="3.5419337529382249"/>
    <n v="230.22569394098463"/>
  </r>
  <r>
    <d v="2012-04-14T00:00:00"/>
    <n v="8"/>
    <x v="0"/>
    <n v="6"/>
    <x v="0"/>
    <x v="0"/>
    <n v="3.0548090920722424"/>
    <n v="198.56259098469576"/>
  </r>
  <r>
    <d v="2013-08-11T00:00:00"/>
    <n v="4"/>
    <x v="8"/>
    <n v="3"/>
    <x v="8"/>
    <x v="1"/>
    <n v="12.005983220544064"/>
    <n v="1200.5983220544063"/>
  </r>
  <r>
    <d v="2014-04-22T00:00:00"/>
    <n v="2"/>
    <x v="6"/>
    <n v="10"/>
    <x v="5"/>
    <x v="0"/>
    <n v="16.552845511738674"/>
    <n v="3310.5691023477348"/>
  </r>
  <r>
    <d v="2015-04-15T00:00:00"/>
    <n v="1"/>
    <x v="4"/>
    <n v="2"/>
    <x v="6"/>
    <x v="1"/>
    <n v="3.4968957842220778"/>
    <n v="384.65853626442856"/>
  </r>
  <r>
    <d v="2015-01-17T00:00:00"/>
    <n v="6"/>
    <x v="3"/>
    <n v="1"/>
    <x v="7"/>
    <x v="1"/>
    <n v="16.969361418889338"/>
    <n v="1187.8552993222536"/>
  </r>
  <r>
    <d v="2015-04-21T00:00:00"/>
    <n v="6"/>
    <x v="3"/>
    <n v="6"/>
    <x v="0"/>
    <x v="0"/>
    <n v="11.354075430204574"/>
    <n v="738.01490296329735"/>
  </r>
  <r>
    <d v="2013-07-09T00:00:00"/>
    <n v="2"/>
    <x v="6"/>
    <n v="8"/>
    <x v="9"/>
    <x v="0"/>
    <n v="2.8646680437245311"/>
    <n v="71.616701093113278"/>
  </r>
  <r>
    <d v="2014-10-14T00:00:00"/>
    <n v="7"/>
    <x v="7"/>
    <n v="9"/>
    <x v="3"/>
    <x v="0"/>
    <n v="8.9706258991436858"/>
    <n v="358.82503596574742"/>
  </r>
  <r>
    <d v="2012-05-05T00:00:00"/>
    <n v="9"/>
    <x v="5"/>
    <n v="4"/>
    <x v="2"/>
    <x v="1"/>
    <n v="7.644972801022611"/>
    <n v="917.39673612271326"/>
  </r>
  <r>
    <d v="2013-05-12T00:00:00"/>
    <n v="5"/>
    <x v="1"/>
    <n v="8"/>
    <x v="9"/>
    <x v="0"/>
    <n v="9.8099207971564262"/>
    <n v="245.24801992891065"/>
  </r>
  <r>
    <d v="2014-10-08T00:00:00"/>
    <n v="6"/>
    <x v="3"/>
    <n v="6"/>
    <x v="0"/>
    <x v="0"/>
    <n v="17.024400851303845"/>
    <n v="1106.58605533475"/>
  </r>
  <r>
    <d v="2012-04-09T00:00:00"/>
    <n v="2"/>
    <x v="6"/>
    <n v="7"/>
    <x v="4"/>
    <x v="0"/>
    <n v="17.91873660884853"/>
    <n v="1433.4989287078824"/>
  </r>
  <r>
    <d v="2013-04-05T00:00:00"/>
    <n v="7"/>
    <x v="7"/>
    <n v="3"/>
    <x v="8"/>
    <x v="1"/>
    <n v="19.986931971779992"/>
    <n v="1998.6931971779991"/>
  </r>
  <r>
    <d v="2013-01-02T00:00:00"/>
    <n v="4"/>
    <x v="8"/>
    <n v="8"/>
    <x v="9"/>
    <x v="0"/>
    <n v="10.273255518691123"/>
    <n v="256.83138796727809"/>
  </r>
  <r>
    <d v="2012-11-21T00:00:00"/>
    <n v="3"/>
    <x v="2"/>
    <n v="7"/>
    <x v="4"/>
    <x v="0"/>
    <n v="5.5761782975223841"/>
    <n v="446.0942638017907"/>
  </r>
  <r>
    <d v="2012-02-15T00:00:00"/>
    <n v="6"/>
    <x v="3"/>
    <n v="3"/>
    <x v="8"/>
    <x v="1"/>
    <n v="9.5015224299041368"/>
    <n v="950.1522429904137"/>
  </r>
  <r>
    <d v="2013-03-13T00:00:00"/>
    <n v="6"/>
    <x v="3"/>
    <n v="1"/>
    <x v="7"/>
    <x v="1"/>
    <n v="0.80908772351131497"/>
    <n v="56.636140645792047"/>
  </r>
  <r>
    <d v="2012-06-22T00:00:00"/>
    <n v="9"/>
    <x v="5"/>
    <n v="3"/>
    <x v="8"/>
    <x v="1"/>
    <n v="14.647247334187782"/>
    <n v="1464.7247334187782"/>
  </r>
  <r>
    <d v="2012-05-10T00:00:00"/>
    <n v="3"/>
    <x v="2"/>
    <n v="4"/>
    <x v="2"/>
    <x v="1"/>
    <n v="3.9552258873117347"/>
    <n v="474.62710647740818"/>
  </r>
  <r>
    <d v="2012-08-31T00:00:00"/>
    <n v="6"/>
    <x v="3"/>
    <n v="6"/>
    <x v="0"/>
    <x v="0"/>
    <n v="13.574388174666653"/>
    <n v="882.33523135333246"/>
  </r>
  <r>
    <d v="2013-06-26T00:00:00"/>
    <n v="9"/>
    <x v="5"/>
    <n v="7"/>
    <x v="4"/>
    <x v="0"/>
    <n v="4.3189392038001131"/>
    <n v="345.51513630400905"/>
  </r>
  <r>
    <d v="2013-03-30T00:00:00"/>
    <n v="2"/>
    <x v="6"/>
    <n v="9"/>
    <x v="3"/>
    <x v="0"/>
    <n v="8.4875136576058168"/>
    <n v="339.50054630423267"/>
  </r>
  <r>
    <d v="2012-10-08T00:00:00"/>
    <n v="3"/>
    <x v="2"/>
    <n v="1"/>
    <x v="7"/>
    <x v="1"/>
    <n v="19.301165422940528"/>
    <n v="1351.0815796058369"/>
  </r>
  <r>
    <d v="2014-11-12T00:00:00"/>
    <n v="3"/>
    <x v="2"/>
    <n v="5"/>
    <x v="1"/>
    <x v="1"/>
    <n v="7.5039891925464577"/>
    <n v="1350.7180546583625"/>
  </r>
  <r>
    <d v="2014-03-16T00:00:00"/>
    <n v="2"/>
    <x v="6"/>
    <n v="6"/>
    <x v="0"/>
    <x v="0"/>
    <n v="10.962935045996019"/>
    <n v="712.59077798974124"/>
  </r>
  <r>
    <d v="2012-09-13T00:00:00"/>
    <n v="9"/>
    <x v="5"/>
    <n v="8"/>
    <x v="9"/>
    <x v="0"/>
    <n v="5.5428118683220795"/>
    <n v="138.57029670805198"/>
  </r>
  <r>
    <d v="2014-06-17T00:00:00"/>
    <n v="1"/>
    <x v="4"/>
    <n v="9"/>
    <x v="3"/>
    <x v="0"/>
    <n v="10.855173560837596"/>
    <n v="434.20694243350385"/>
  </r>
  <r>
    <d v="2014-09-23T00:00:00"/>
    <n v="5"/>
    <x v="1"/>
    <n v="1"/>
    <x v="7"/>
    <x v="1"/>
    <n v="15.41474862521892"/>
    <n v="1079.0324037653245"/>
  </r>
  <r>
    <d v="2012-06-19T00:00:00"/>
    <n v="7"/>
    <x v="7"/>
    <n v="10"/>
    <x v="5"/>
    <x v="0"/>
    <n v="13.338873384613642"/>
    <n v="2667.7746769227283"/>
  </r>
  <r>
    <d v="2012-03-30T00:00:00"/>
    <n v="4"/>
    <x v="8"/>
    <n v="7"/>
    <x v="4"/>
    <x v="0"/>
    <n v="2.9700731795158344"/>
    <n v="237.60585436126675"/>
  </r>
  <r>
    <d v="2014-05-11T00:00:00"/>
    <n v="8"/>
    <x v="0"/>
    <n v="10"/>
    <x v="5"/>
    <x v="0"/>
    <n v="5.2731376563484229"/>
    <n v="1054.6275312696846"/>
  </r>
  <r>
    <d v="2012-01-18T00:00:00"/>
    <n v="4"/>
    <x v="8"/>
    <n v="9"/>
    <x v="3"/>
    <x v="0"/>
    <n v="16.459135141406023"/>
    <n v="658.36540565624091"/>
  </r>
  <r>
    <d v="2014-05-10T00:00:00"/>
    <n v="9"/>
    <x v="5"/>
    <n v="7"/>
    <x v="4"/>
    <x v="0"/>
    <n v="9.2109079929368267"/>
    <n v="736.87263943494611"/>
  </r>
  <r>
    <d v="2012-07-20T00:00:00"/>
    <n v="8"/>
    <x v="0"/>
    <n v="2"/>
    <x v="6"/>
    <x v="1"/>
    <n v="6.9606548929361693"/>
    <n v="765.67203822297859"/>
  </r>
  <r>
    <d v="2013-07-03T00:00:00"/>
    <n v="6"/>
    <x v="3"/>
    <n v="1"/>
    <x v="7"/>
    <x v="1"/>
    <n v="8.2602348707823516"/>
    <n v="578.21644095476461"/>
  </r>
  <r>
    <d v="2013-10-18T00:00:00"/>
    <n v="5"/>
    <x v="1"/>
    <n v="7"/>
    <x v="4"/>
    <x v="0"/>
    <n v="10.701635964033819"/>
    <n v="856.13087712270556"/>
  </r>
  <r>
    <d v="2012-08-25T00:00:00"/>
    <n v="2"/>
    <x v="6"/>
    <n v="4"/>
    <x v="2"/>
    <x v="1"/>
    <n v="13.63825509879703"/>
    <n v="1636.5906118556436"/>
  </r>
  <r>
    <d v="2012-06-05T00:00:00"/>
    <n v="1"/>
    <x v="4"/>
    <n v="9"/>
    <x v="3"/>
    <x v="0"/>
    <n v="18.575542148635474"/>
    <n v="743.02168594541899"/>
  </r>
  <r>
    <d v="2015-04-11T00:00:00"/>
    <n v="6"/>
    <x v="3"/>
    <n v="8"/>
    <x v="9"/>
    <x v="0"/>
    <n v="1.7328027221053202"/>
    <n v="43.320068052633005"/>
  </r>
  <r>
    <d v="2015-01-30T00:00:00"/>
    <n v="7"/>
    <x v="7"/>
    <n v="1"/>
    <x v="7"/>
    <x v="1"/>
    <n v="0.74170358170072959"/>
    <n v="51.919250719051071"/>
  </r>
  <r>
    <d v="2013-02-24T00:00:00"/>
    <n v="3"/>
    <x v="2"/>
    <n v="2"/>
    <x v="6"/>
    <x v="1"/>
    <n v="7.5747825136197093"/>
    <n v="833.22607649816803"/>
  </r>
  <r>
    <d v="2012-07-04T00:00:00"/>
    <n v="2"/>
    <x v="6"/>
    <n v="6"/>
    <x v="0"/>
    <x v="0"/>
    <n v="9.0274197354547976"/>
    <n v="586.78228280456187"/>
  </r>
  <r>
    <d v="2012-10-11T00:00:00"/>
    <n v="1"/>
    <x v="4"/>
    <n v="8"/>
    <x v="9"/>
    <x v="0"/>
    <n v="15.07670812634136"/>
    <n v="376.91770315853404"/>
  </r>
  <r>
    <d v="2014-05-12T00:00:00"/>
    <n v="4"/>
    <x v="8"/>
    <n v="2"/>
    <x v="6"/>
    <x v="1"/>
    <n v="10.147380986803336"/>
    <n v="1116.2119085483669"/>
  </r>
  <r>
    <d v="2012-12-08T00:00:00"/>
    <n v="1"/>
    <x v="4"/>
    <n v="7"/>
    <x v="4"/>
    <x v="0"/>
    <n v="10.809666793767381"/>
    <n v="864.7733435013904"/>
  </r>
  <r>
    <d v="2012-01-27T00:00:00"/>
    <n v="6"/>
    <x v="3"/>
    <n v="8"/>
    <x v="9"/>
    <x v="0"/>
    <n v="9.7887076479638182"/>
    <n v="244.71769119909544"/>
  </r>
  <r>
    <d v="2014-06-16T00:00:00"/>
    <n v="2"/>
    <x v="6"/>
    <n v="9"/>
    <x v="3"/>
    <x v="0"/>
    <n v="12.608133245016649"/>
    <n v="504.32532980066594"/>
  </r>
  <r>
    <d v="2012-10-03T00:00:00"/>
    <n v="9"/>
    <x v="5"/>
    <n v="2"/>
    <x v="6"/>
    <x v="1"/>
    <n v="13.25656208851389"/>
    <n v="1458.221829736528"/>
  </r>
  <r>
    <d v="2014-08-05T00:00:00"/>
    <n v="3"/>
    <x v="2"/>
    <n v="1"/>
    <x v="7"/>
    <x v="1"/>
    <n v="17.119074636262109"/>
    <n v="1198.3352245383476"/>
  </r>
  <r>
    <d v="2015-07-10T00:00:00"/>
    <n v="9"/>
    <x v="5"/>
    <n v="8"/>
    <x v="9"/>
    <x v="0"/>
    <n v="2.0180309748528691"/>
    <n v="50.450774371321728"/>
  </r>
  <r>
    <d v="2012-08-30T00:00:00"/>
    <n v="8"/>
    <x v="0"/>
    <n v="1"/>
    <x v="7"/>
    <x v="1"/>
    <n v="13.566907978229782"/>
    <n v="949.68355847608473"/>
  </r>
  <r>
    <d v="2014-05-19T00:00:00"/>
    <n v="5"/>
    <x v="1"/>
    <n v="9"/>
    <x v="3"/>
    <x v="0"/>
    <n v="10.032888081891222"/>
    <n v="401.3155232756489"/>
  </r>
  <r>
    <d v="2012-09-22T00:00:00"/>
    <n v="1"/>
    <x v="4"/>
    <n v="6"/>
    <x v="0"/>
    <x v="0"/>
    <n v="13.053368251562285"/>
    <n v="848.46893635154845"/>
  </r>
  <r>
    <d v="2012-09-13T00:00:00"/>
    <n v="1"/>
    <x v="4"/>
    <n v="3"/>
    <x v="8"/>
    <x v="1"/>
    <n v="3.7925022308615803"/>
    <n v="379.25022308615803"/>
  </r>
  <r>
    <d v="2012-08-03T00:00:00"/>
    <n v="5"/>
    <x v="1"/>
    <n v="2"/>
    <x v="6"/>
    <x v="1"/>
    <n v="1.2271122453103067"/>
    <n v="134.98234698413373"/>
  </r>
  <r>
    <d v="2014-01-17T00:00:00"/>
    <n v="9"/>
    <x v="5"/>
    <n v="8"/>
    <x v="9"/>
    <x v="0"/>
    <n v="15.003580041165572"/>
    <n v="375.08950102913929"/>
  </r>
  <r>
    <d v="2015-08-19T00:00:00"/>
    <n v="7"/>
    <x v="7"/>
    <n v="6"/>
    <x v="0"/>
    <x v="0"/>
    <n v="16.315817207512055"/>
    <n v="1060.5281184882836"/>
  </r>
  <r>
    <d v="2012-10-18T00:00:00"/>
    <n v="7"/>
    <x v="7"/>
    <n v="7"/>
    <x v="4"/>
    <x v="0"/>
    <n v="19.213970574105545"/>
    <n v="1537.1176459284436"/>
  </r>
  <r>
    <d v="2012-10-29T00:00:00"/>
    <n v="7"/>
    <x v="7"/>
    <n v="10"/>
    <x v="5"/>
    <x v="0"/>
    <n v="7.1045534661350223"/>
    <n v="1420.9106932270045"/>
  </r>
  <r>
    <d v="2013-05-12T00:00:00"/>
    <n v="6"/>
    <x v="3"/>
    <n v="5"/>
    <x v="1"/>
    <x v="1"/>
    <n v="11.5627680636499"/>
    <n v="2081.2982514569821"/>
  </r>
  <r>
    <d v="2014-08-01T00:00:00"/>
    <n v="3"/>
    <x v="2"/>
    <n v="5"/>
    <x v="1"/>
    <x v="1"/>
    <n v="19.839970687901172"/>
    <n v="3571.194723822211"/>
  </r>
  <r>
    <d v="2013-06-17T00:00:00"/>
    <n v="6"/>
    <x v="3"/>
    <n v="5"/>
    <x v="1"/>
    <x v="1"/>
    <n v="1.5999147902330317"/>
    <n v="287.98466224194573"/>
  </r>
  <r>
    <d v="2013-01-03T00:00:00"/>
    <n v="5"/>
    <x v="1"/>
    <n v="9"/>
    <x v="3"/>
    <x v="0"/>
    <n v="13.251937008719809"/>
    <n v="530.07748034879239"/>
  </r>
  <r>
    <d v="2012-11-07T00:00:00"/>
    <n v="6"/>
    <x v="3"/>
    <n v="1"/>
    <x v="7"/>
    <x v="1"/>
    <n v="6.3176885170318142"/>
    <n v="442.23819619222701"/>
  </r>
  <r>
    <d v="2013-08-08T00:00:00"/>
    <n v="4"/>
    <x v="8"/>
    <n v="7"/>
    <x v="4"/>
    <x v="0"/>
    <n v="11.896428863438919"/>
    <n v="951.71430907511353"/>
  </r>
  <r>
    <d v="2014-05-09T00:00:00"/>
    <n v="5"/>
    <x v="1"/>
    <n v="1"/>
    <x v="7"/>
    <x v="1"/>
    <n v="9.3179559104279068"/>
    <n v="652.25691372995345"/>
  </r>
  <r>
    <d v="2013-10-20T00:00:00"/>
    <n v="1"/>
    <x v="4"/>
    <n v="7"/>
    <x v="4"/>
    <x v="0"/>
    <n v="17.448364424923152"/>
    <n v="1395.8691539938523"/>
  </r>
  <r>
    <d v="2013-05-16T00:00:00"/>
    <n v="5"/>
    <x v="1"/>
    <n v="5"/>
    <x v="1"/>
    <x v="1"/>
    <n v="9.2829550983537157"/>
    <n v="1670.9319177036689"/>
  </r>
  <r>
    <d v="2015-04-23T00:00:00"/>
    <n v="8"/>
    <x v="0"/>
    <n v="8"/>
    <x v="9"/>
    <x v="0"/>
    <n v="7.6801865688303232"/>
    <n v="192.00466422075809"/>
  </r>
  <r>
    <d v="2014-12-22T00:00:00"/>
    <n v="3"/>
    <x v="2"/>
    <n v="2"/>
    <x v="6"/>
    <x v="1"/>
    <n v="4.1010231829342398"/>
    <n v="451.11255012276638"/>
  </r>
  <r>
    <d v="2012-08-11T00:00:00"/>
    <n v="9"/>
    <x v="5"/>
    <n v="2"/>
    <x v="6"/>
    <x v="1"/>
    <n v="12.140959485219991"/>
    <n v="1335.5055433741991"/>
  </r>
  <r>
    <d v="2012-07-13T00:00:00"/>
    <n v="1"/>
    <x v="4"/>
    <n v="8"/>
    <x v="9"/>
    <x v="0"/>
    <n v="1.7980461847370195"/>
    <n v="44.951154618425484"/>
  </r>
  <r>
    <d v="2012-02-21T00:00:00"/>
    <n v="6"/>
    <x v="3"/>
    <n v="2"/>
    <x v="6"/>
    <x v="1"/>
    <n v="15.841746213620233"/>
    <n v="1742.5920834982257"/>
  </r>
  <r>
    <d v="2013-12-22T00:00:00"/>
    <n v="6"/>
    <x v="3"/>
    <n v="2"/>
    <x v="6"/>
    <x v="1"/>
    <n v="8.2327190684639504"/>
    <n v="905.59909753103454"/>
  </r>
  <r>
    <d v="2014-02-18T00:00:00"/>
    <n v="2"/>
    <x v="6"/>
    <n v="9"/>
    <x v="3"/>
    <x v="0"/>
    <n v="6.985699296251437"/>
    <n v="279.42797185005747"/>
  </r>
  <r>
    <d v="2013-10-16T00:00:00"/>
    <n v="3"/>
    <x v="2"/>
    <n v="3"/>
    <x v="8"/>
    <x v="1"/>
    <n v="4.6428080223263244"/>
    <n v="464.28080223263242"/>
  </r>
  <r>
    <d v="2012-02-04T00:00:00"/>
    <n v="8"/>
    <x v="0"/>
    <n v="7"/>
    <x v="4"/>
    <x v="0"/>
    <n v="11.640417122428897"/>
    <n v="931.23336979431178"/>
  </r>
  <r>
    <d v="2012-11-25T00:00:00"/>
    <n v="3"/>
    <x v="2"/>
    <n v="9"/>
    <x v="3"/>
    <x v="0"/>
    <n v="5.5726243781528737"/>
    <n v="222.90497512611495"/>
  </r>
  <r>
    <d v="2014-09-06T00:00:00"/>
    <n v="9"/>
    <x v="5"/>
    <n v="1"/>
    <x v="7"/>
    <x v="1"/>
    <n v="13.695662930837869"/>
    <n v="958.6964051586508"/>
  </r>
  <r>
    <d v="2012-07-10T00:00:00"/>
    <n v="5"/>
    <x v="1"/>
    <n v="9"/>
    <x v="3"/>
    <x v="0"/>
    <n v="19.360288827898014"/>
    <n v="774.41155311592058"/>
  </r>
  <r>
    <d v="2015-03-16T00:00:00"/>
    <n v="8"/>
    <x v="0"/>
    <n v="7"/>
    <x v="4"/>
    <x v="0"/>
    <n v="7.6989988070407547"/>
    <n v="615.91990456326039"/>
  </r>
  <r>
    <d v="2014-02-14T00:00:00"/>
    <n v="5"/>
    <x v="1"/>
    <n v="5"/>
    <x v="1"/>
    <x v="1"/>
    <n v="3.3828300760662566"/>
    <n v="608.90941369192615"/>
  </r>
  <r>
    <d v="2015-08-17T00:00:00"/>
    <n v="4"/>
    <x v="8"/>
    <n v="10"/>
    <x v="5"/>
    <x v="0"/>
    <n v="7.4699031412136323"/>
    <n v="1493.9806282427264"/>
  </r>
  <r>
    <d v="2012-05-11T00:00:00"/>
    <n v="8"/>
    <x v="0"/>
    <n v="3"/>
    <x v="8"/>
    <x v="1"/>
    <n v="2.959898426472455"/>
    <n v="295.9898426472455"/>
  </r>
  <r>
    <d v="2013-08-31T00:00:00"/>
    <n v="9"/>
    <x v="5"/>
    <n v="2"/>
    <x v="6"/>
    <x v="1"/>
    <n v="17.269630827339988"/>
    <n v="1899.6593910073987"/>
  </r>
  <r>
    <d v="2015-02-21T00:00:00"/>
    <n v="2"/>
    <x v="6"/>
    <n v="10"/>
    <x v="5"/>
    <x v="0"/>
    <n v="8.0041195802579423"/>
    <n v="1600.8239160515884"/>
  </r>
  <r>
    <d v="2013-04-04T00:00:00"/>
    <n v="8"/>
    <x v="0"/>
    <n v="7"/>
    <x v="4"/>
    <x v="0"/>
    <n v="7.6582741668794005"/>
    <n v="612.661933350352"/>
  </r>
  <r>
    <d v="2012-11-07T00:00:00"/>
    <n v="6"/>
    <x v="3"/>
    <n v="4"/>
    <x v="2"/>
    <x v="1"/>
    <n v="6.4818878519520338"/>
    <n v="777.82654223424402"/>
  </r>
  <r>
    <d v="2014-07-02T00:00:00"/>
    <n v="1"/>
    <x v="4"/>
    <n v="3"/>
    <x v="8"/>
    <x v="1"/>
    <n v="19.544607736005844"/>
    <n v="1954.4607736005844"/>
  </r>
  <r>
    <d v="2013-10-15T00:00:00"/>
    <n v="1"/>
    <x v="4"/>
    <n v="6"/>
    <x v="0"/>
    <x v="0"/>
    <n v="16.930897012428339"/>
    <n v="1100.5083058078421"/>
  </r>
  <r>
    <d v="2015-02-02T00:00:00"/>
    <n v="7"/>
    <x v="7"/>
    <n v="6"/>
    <x v="0"/>
    <x v="0"/>
    <n v="11.600556924746815"/>
    <n v="754.03620010854297"/>
  </r>
  <r>
    <d v="2015-08-11T00:00:00"/>
    <n v="8"/>
    <x v="0"/>
    <n v="1"/>
    <x v="7"/>
    <x v="1"/>
    <n v="9.9956299640225517"/>
    <n v="699.69409748157864"/>
  </r>
  <r>
    <d v="2015-03-08T00:00:00"/>
    <n v="7"/>
    <x v="7"/>
    <n v="1"/>
    <x v="7"/>
    <x v="1"/>
    <n v="17.05822628197572"/>
    <n v="1194.0758397383004"/>
  </r>
  <r>
    <d v="2014-12-07T00:00:00"/>
    <n v="8"/>
    <x v="0"/>
    <n v="1"/>
    <x v="7"/>
    <x v="1"/>
    <n v="9.0849954155621706"/>
    <n v="635.94967908935189"/>
  </r>
  <r>
    <d v="2013-06-20T00:00:00"/>
    <n v="8"/>
    <x v="0"/>
    <n v="2"/>
    <x v="6"/>
    <x v="1"/>
    <n v="11.341443768262968"/>
    <n v="1247.5588145089264"/>
  </r>
  <r>
    <d v="2012-03-03T00:00:00"/>
    <n v="6"/>
    <x v="3"/>
    <n v="6"/>
    <x v="0"/>
    <x v="0"/>
    <n v="13.450295535237709"/>
    <n v="874.2692097904511"/>
  </r>
  <r>
    <d v="2014-10-12T00:00:00"/>
    <n v="4"/>
    <x v="8"/>
    <n v="9"/>
    <x v="3"/>
    <x v="0"/>
    <n v="10.869066662082069"/>
    <n v="434.76266648328277"/>
  </r>
  <r>
    <d v="2015-08-19T00:00:00"/>
    <n v="5"/>
    <x v="1"/>
    <n v="8"/>
    <x v="9"/>
    <x v="0"/>
    <n v="10.721314234549819"/>
    <n v="268.03285586374545"/>
  </r>
  <r>
    <d v="2014-12-30T00:00:00"/>
    <n v="5"/>
    <x v="1"/>
    <n v="9"/>
    <x v="3"/>
    <x v="0"/>
    <n v="14.698521403504907"/>
    <n v="587.94085614019627"/>
  </r>
  <r>
    <d v="2015-01-27T00:00:00"/>
    <n v="3"/>
    <x v="2"/>
    <n v="7"/>
    <x v="4"/>
    <x v="0"/>
    <n v="0.55604004274362739"/>
    <n v="44.483203419490195"/>
  </r>
  <r>
    <d v="2013-09-18T00:00:00"/>
    <n v="2"/>
    <x v="6"/>
    <n v="2"/>
    <x v="6"/>
    <x v="1"/>
    <n v="11.960085028447173"/>
    <n v="1315.609353129189"/>
  </r>
  <r>
    <d v="2013-01-17T00:00:00"/>
    <n v="6"/>
    <x v="3"/>
    <n v="5"/>
    <x v="1"/>
    <x v="1"/>
    <n v="9.6330346311247652"/>
    <n v="1733.9462336024578"/>
  </r>
  <r>
    <d v="2014-02-09T00:00:00"/>
    <n v="8"/>
    <x v="0"/>
    <n v="2"/>
    <x v="6"/>
    <x v="1"/>
    <n v="15.950125291448922"/>
    <n v="1754.5137820593814"/>
  </r>
  <r>
    <d v="2015-06-01T00:00:00"/>
    <n v="2"/>
    <x v="6"/>
    <n v="9"/>
    <x v="3"/>
    <x v="0"/>
    <n v="16.218361549028167"/>
    <n v="648.73446196112673"/>
  </r>
  <r>
    <d v="2013-02-04T00:00:00"/>
    <n v="7"/>
    <x v="7"/>
    <n v="6"/>
    <x v="0"/>
    <x v="0"/>
    <n v="2.3543128185469273"/>
    <n v="153.03033320555028"/>
  </r>
  <r>
    <d v="2012-09-19T00:00:00"/>
    <n v="5"/>
    <x v="1"/>
    <n v="7"/>
    <x v="4"/>
    <x v="0"/>
    <n v="8.7600891724204359"/>
    <n v="700.80713379363488"/>
  </r>
  <r>
    <d v="2015-04-12T00:00:00"/>
    <n v="6"/>
    <x v="3"/>
    <n v="8"/>
    <x v="9"/>
    <x v="0"/>
    <n v="6.7095938901582226"/>
    <n v="167.73984725395556"/>
  </r>
  <r>
    <d v="2014-01-16T00:00:00"/>
    <n v="8"/>
    <x v="0"/>
    <n v="9"/>
    <x v="3"/>
    <x v="0"/>
    <n v="11.984794813470062"/>
    <n v="479.39179253880246"/>
  </r>
  <r>
    <d v="2012-06-01T00:00:00"/>
    <n v="2"/>
    <x v="6"/>
    <n v="7"/>
    <x v="4"/>
    <x v="0"/>
    <n v="3.9943038313498413"/>
    <n v="319.5443065079873"/>
  </r>
  <r>
    <d v="2014-01-30T00:00:00"/>
    <n v="2"/>
    <x v="6"/>
    <n v="6"/>
    <x v="0"/>
    <x v="0"/>
    <n v="1.2321996902986523"/>
    <n v="80.092979869412403"/>
  </r>
  <r>
    <d v="2013-03-27T00:00:00"/>
    <n v="6"/>
    <x v="3"/>
    <n v="3"/>
    <x v="8"/>
    <x v="1"/>
    <n v="1.663046259721092"/>
    <n v="166.30462597210919"/>
  </r>
  <r>
    <d v="2013-04-28T00:00:00"/>
    <n v="1"/>
    <x v="4"/>
    <n v="5"/>
    <x v="1"/>
    <x v="1"/>
    <n v="10.120186391297834"/>
    <n v="1821.63355043361"/>
  </r>
  <r>
    <d v="2014-12-01T00:00:00"/>
    <n v="2"/>
    <x v="6"/>
    <n v="6"/>
    <x v="0"/>
    <x v="0"/>
    <n v="1.1639784931100403"/>
    <n v="75.658602052152617"/>
  </r>
  <r>
    <d v="2013-05-16T00:00:00"/>
    <n v="8"/>
    <x v="0"/>
    <n v="8"/>
    <x v="9"/>
    <x v="0"/>
    <n v="19.725089408215467"/>
    <n v="493.12723520538668"/>
  </r>
  <r>
    <d v="2012-04-19T00:00:00"/>
    <n v="3"/>
    <x v="2"/>
    <n v="9"/>
    <x v="3"/>
    <x v="0"/>
    <n v="19.090884913954653"/>
    <n v="763.63539655818613"/>
  </r>
  <r>
    <d v="2013-03-28T00:00:00"/>
    <n v="7"/>
    <x v="7"/>
    <n v="10"/>
    <x v="5"/>
    <x v="0"/>
    <n v="6.5427487199132868"/>
    <n v="1308.5497439826574"/>
  </r>
  <r>
    <d v="2014-05-25T00:00:00"/>
    <n v="7"/>
    <x v="7"/>
    <n v="9"/>
    <x v="3"/>
    <x v="0"/>
    <n v="19.334439045625597"/>
    <n v="773.37756182502392"/>
  </r>
  <r>
    <d v="2013-05-09T00:00:00"/>
    <n v="6"/>
    <x v="3"/>
    <n v="3"/>
    <x v="8"/>
    <x v="1"/>
    <n v="8.0812648422948978"/>
    <n v="808.12648422948973"/>
  </r>
  <r>
    <d v="2014-03-12T00:00:00"/>
    <n v="1"/>
    <x v="4"/>
    <n v="9"/>
    <x v="3"/>
    <x v="0"/>
    <n v="3.0952497589818457"/>
    <n v="123.80999035927383"/>
  </r>
  <r>
    <d v="2015-05-04T00:00:00"/>
    <n v="6"/>
    <x v="3"/>
    <n v="7"/>
    <x v="4"/>
    <x v="0"/>
    <n v="17.179404174805615"/>
    <n v="1374.3523339844492"/>
  </r>
  <r>
    <d v="2013-04-10T00:00:00"/>
    <n v="8"/>
    <x v="0"/>
    <n v="2"/>
    <x v="6"/>
    <x v="1"/>
    <n v="17.822821537814999"/>
    <n v="1960.5103691596498"/>
  </r>
  <r>
    <d v="2014-08-13T00:00:00"/>
    <n v="8"/>
    <x v="0"/>
    <n v="3"/>
    <x v="8"/>
    <x v="1"/>
    <n v="1.9101313144620464"/>
    <n v="191.01313144620465"/>
  </r>
  <r>
    <d v="2012-12-01T00:00:00"/>
    <n v="4"/>
    <x v="8"/>
    <n v="1"/>
    <x v="7"/>
    <x v="1"/>
    <n v="7.152501748582921"/>
    <n v="500.67512240080447"/>
  </r>
  <r>
    <d v="2014-06-13T00:00:00"/>
    <n v="1"/>
    <x v="4"/>
    <n v="1"/>
    <x v="7"/>
    <x v="1"/>
    <n v="0.67520916885918725"/>
    <n v="47.264641820143105"/>
  </r>
  <r>
    <d v="2014-12-14T00:00:00"/>
    <n v="9"/>
    <x v="5"/>
    <n v="3"/>
    <x v="8"/>
    <x v="1"/>
    <n v="5.447039407666499"/>
    <n v="544.70394076664991"/>
  </r>
  <r>
    <d v="2014-08-17T00:00:00"/>
    <n v="4"/>
    <x v="8"/>
    <n v="2"/>
    <x v="6"/>
    <x v="1"/>
    <n v="7.099097568354054"/>
    <n v="780.90073251894592"/>
  </r>
  <r>
    <d v="2012-06-11T00:00:00"/>
    <n v="9"/>
    <x v="5"/>
    <n v="2"/>
    <x v="6"/>
    <x v="1"/>
    <n v="5.0761166480297701"/>
    <n v="558.37283128327476"/>
  </r>
  <r>
    <d v="2012-02-26T00:00:00"/>
    <n v="5"/>
    <x v="1"/>
    <n v="1"/>
    <x v="7"/>
    <x v="1"/>
    <n v="8.8289769268034632"/>
    <n v="618.0283848762424"/>
  </r>
  <r>
    <d v="2014-08-10T00:00:00"/>
    <n v="2"/>
    <x v="6"/>
    <n v="8"/>
    <x v="9"/>
    <x v="0"/>
    <n v="11.403585737389692"/>
    <n v="285.0896434347423"/>
  </r>
  <r>
    <d v="2012-06-25T00:00:00"/>
    <n v="5"/>
    <x v="1"/>
    <n v="2"/>
    <x v="6"/>
    <x v="1"/>
    <n v="5.2939637929715619"/>
    <n v="582.33601722687183"/>
  </r>
  <r>
    <d v="2014-03-24T00:00:00"/>
    <n v="8"/>
    <x v="0"/>
    <n v="1"/>
    <x v="7"/>
    <x v="1"/>
    <n v="19.335971877764401"/>
    <n v="1353.5180314435081"/>
  </r>
  <r>
    <d v="2014-11-13T00:00:00"/>
    <n v="4"/>
    <x v="8"/>
    <n v="3"/>
    <x v="8"/>
    <x v="1"/>
    <n v="4.819079919805902"/>
    <n v="481.90799198059023"/>
  </r>
  <r>
    <d v="2014-07-03T00:00:00"/>
    <n v="6"/>
    <x v="3"/>
    <n v="2"/>
    <x v="6"/>
    <x v="1"/>
    <n v="17.176855449751944"/>
    <n v="1889.4540994727138"/>
  </r>
  <r>
    <d v="2014-11-23T00:00:00"/>
    <n v="6"/>
    <x v="3"/>
    <n v="4"/>
    <x v="2"/>
    <x v="1"/>
    <n v="19.901113519563921"/>
    <n v="2388.1336223476706"/>
  </r>
  <r>
    <d v="2015-04-11T00:00:00"/>
    <n v="7"/>
    <x v="7"/>
    <n v="7"/>
    <x v="4"/>
    <x v="0"/>
    <n v="8.9519746979309147"/>
    <n v="716.15797583447318"/>
  </r>
  <r>
    <d v="2015-08-10T00:00:00"/>
    <n v="8"/>
    <x v="0"/>
    <n v="7"/>
    <x v="4"/>
    <x v="0"/>
    <n v="3.3114959441979392"/>
    <n v="264.91967553583515"/>
  </r>
  <r>
    <d v="2013-01-21T00:00:00"/>
    <n v="8"/>
    <x v="0"/>
    <n v="3"/>
    <x v="8"/>
    <x v="1"/>
    <n v="17.800091354354098"/>
    <n v="1780.0091354354099"/>
  </r>
  <r>
    <d v="2014-02-07T00:00:00"/>
    <n v="7"/>
    <x v="7"/>
    <n v="7"/>
    <x v="4"/>
    <x v="0"/>
    <n v="14.496784969135389"/>
    <n v="1159.742797530831"/>
  </r>
  <r>
    <d v="2012-10-20T00:00:00"/>
    <n v="9"/>
    <x v="5"/>
    <n v="4"/>
    <x v="2"/>
    <x v="1"/>
    <n v="8.7305519435858407"/>
    <n v="1047.6662332303008"/>
  </r>
  <r>
    <d v="2014-05-03T00:00:00"/>
    <n v="7"/>
    <x v="7"/>
    <n v="8"/>
    <x v="9"/>
    <x v="0"/>
    <n v="6.5664108516802013"/>
    <n v="164.16027129200504"/>
  </r>
  <r>
    <d v="2012-03-01T00:00:00"/>
    <n v="4"/>
    <x v="8"/>
    <n v="8"/>
    <x v="9"/>
    <x v="0"/>
    <n v="19.301651289198976"/>
    <n v="482.5412822299744"/>
  </r>
  <r>
    <d v="2015-01-27T00:00:00"/>
    <n v="6"/>
    <x v="3"/>
    <n v="6"/>
    <x v="0"/>
    <x v="0"/>
    <n v="15.594191773056629"/>
    <n v="1013.6224652486809"/>
  </r>
  <r>
    <d v="2015-01-20T00:00:00"/>
    <n v="1"/>
    <x v="4"/>
    <n v="2"/>
    <x v="6"/>
    <x v="1"/>
    <n v="8.6740346448845482"/>
    <n v="954.14381093730026"/>
  </r>
  <r>
    <d v="2012-08-17T00:00:00"/>
    <n v="9"/>
    <x v="5"/>
    <n v="5"/>
    <x v="1"/>
    <x v="1"/>
    <n v="2.8102644940381802"/>
    <n v="505.84760892687245"/>
  </r>
  <r>
    <d v="2012-03-16T00:00:00"/>
    <n v="5"/>
    <x v="1"/>
    <n v="9"/>
    <x v="3"/>
    <x v="0"/>
    <n v="18.473753120441323"/>
    <n v="738.95012481765298"/>
  </r>
  <r>
    <d v="2014-02-13T00:00:00"/>
    <n v="6"/>
    <x v="3"/>
    <n v="9"/>
    <x v="3"/>
    <x v="0"/>
    <n v="11.510113487264857"/>
    <n v="460.40453949059429"/>
  </r>
  <r>
    <d v="2012-08-05T00:00:00"/>
    <n v="8"/>
    <x v="0"/>
    <n v="5"/>
    <x v="1"/>
    <x v="1"/>
    <n v="16.409194417904928"/>
    <n v="2953.654995222887"/>
  </r>
  <r>
    <d v="2014-02-09T00:00:00"/>
    <n v="9"/>
    <x v="5"/>
    <n v="3"/>
    <x v="8"/>
    <x v="1"/>
    <n v="13.236992943535355"/>
    <n v="1323.6992943535356"/>
  </r>
  <r>
    <d v="2013-07-23T00:00:00"/>
    <n v="1"/>
    <x v="4"/>
    <n v="9"/>
    <x v="3"/>
    <x v="0"/>
    <n v="7.1126028116282436"/>
    <n v="284.50411246512977"/>
  </r>
  <r>
    <d v="2015-08-29T00:00:00"/>
    <n v="8"/>
    <x v="0"/>
    <n v="8"/>
    <x v="9"/>
    <x v="0"/>
    <n v="15.139246811755113"/>
    <n v="378.48117029387782"/>
  </r>
  <r>
    <d v="2015-06-11T00:00:00"/>
    <n v="5"/>
    <x v="1"/>
    <n v="10"/>
    <x v="5"/>
    <x v="0"/>
    <n v="9.6132598517545098"/>
    <n v="1922.651970350902"/>
  </r>
  <r>
    <d v="2015-01-20T00:00:00"/>
    <n v="5"/>
    <x v="1"/>
    <n v="3"/>
    <x v="8"/>
    <x v="1"/>
    <n v="9.3164244203877367"/>
    <n v="931.64244203877365"/>
  </r>
  <r>
    <d v="2013-11-23T00:00:00"/>
    <n v="1"/>
    <x v="4"/>
    <n v="10"/>
    <x v="5"/>
    <x v="0"/>
    <n v="16.214971735285545"/>
    <n v="3242.9943470571088"/>
  </r>
  <r>
    <d v="2013-04-06T00:00:00"/>
    <n v="2"/>
    <x v="6"/>
    <n v="5"/>
    <x v="1"/>
    <x v="1"/>
    <n v="2.4550299476562296"/>
    <n v="441.90539057812134"/>
  </r>
  <r>
    <d v="2015-01-19T00:00:00"/>
    <n v="8"/>
    <x v="0"/>
    <n v="9"/>
    <x v="3"/>
    <x v="0"/>
    <n v="2.2905377434597067"/>
    <n v="91.621509738388269"/>
  </r>
  <r>
    <d v="2014-12-01T00:00:00"/>
    <n v="6"/>
    <x v="3"/>
    <n v="1"/>
    <x v="7"/>
    <x v="1"/>
    <n v="8.0126262909108998"/>
    <n v="560.88384036376294"/>
  </r>
  <r>
    <d v="2014-04-29T00:00:00"/>
    <n v="3"/>
    <x v="2"/>
    <n v="7"/>
    <x v="4"/>
    <x v="0"/>
    <n v="15.384253253142759"/>
    <n v="1230.7402602514208"/>
  </r>
  <r>
    <d v="2014-04-06T00:00:00"/>
    <n v="5"/>
    <x v="1"/>
    <n v="5"/>
    <x v="1"/>
    <x v="1"/>
    <n v="14.144505181777843"/>
    <n v="2546.0109327200116"/>
  </r>
  <r>
    <d v="2013-04-18T00:00:00"/>
    <n v="1"/>
    <x v="4"/>
    <n v="3"/>
    <x v="8"/>
    <x v="1"/>
    <n v="11.70248828794691"/>
    <n v="1170.248828794691"/>
  </r>
  <r>
    <d v="2015-06-19T00:00:00"/>
    <n v="6"/>
    <x v="3"/>
    <n v="5"/>
    <x v="1"/>
    <x v="1"/>
    <n v="10.605574532821082"/>
    <n v="1909.0034159077948"/>
  </r>
  <r>
    <d v="2012-08-03T00:00:00"/>
    <n v="3"/>
    <x v="2"/>
    <n v="6"/>
    <x v="0"/>
    <x v="0"/>
    <n v="12.835051275902337"/>
    <n v="834.27833293365188"/>
  </r>
  <r>
    <d v="2012-12-12T00:00:00"/>
    <n v="7"/>
    <x v="7"/>
    <n v="1"/>
    <x v="7"/>
    <x v="1"/>
    <n v="3.318800460180785"/>
    <n v="232.31603221265496"/>
  </r>
  <r>
    <d v="2013-05-05T00:00:00"/>
    <n v="2"/>
    <x v="6"/>
    <n v="6"/>
    <x v="0"/>
    <x v="0"/>
    <n v="12.884014733025541"/>
    <n v="837.46095764666018"/>
  </r>
  <r>
    <d v="2012-01-16T00:00:00"/>
    <n v="2"/>
    <x v="6"/>
    <n v="6"/>
    <x v="0"/>
    <x v="0"/>
    <n v="14.877208794900127"/>
    <n v="967.01857166850823"/>
  </r>
  <r>
    <d v="2012-04-23T00:00:00"/>
    <n v="1"/>
    <x v="4"/>
    <n v="2"/>
    <x v="6"/>
    <x v="1"/>
    <n v="4.4265785835967497"/>
    <n v="486.92364419564245"/>
  </r>
  <r>
    <d v="2013-07-22T00:00:00"/>
    <n v="6"/>
    <x v="3"/>
    <n v="6"/>
    <x v="0"/>
    <x v="0"/>
    <n v="5.6630824368563646"/>
    <n v="368.1003583956637"/>
  </r>
  <r>
    <d v="2015-01-12T00:00:00"/>
    <n v="2"/>
    <x v="6"/>
    <n v="7"/>
    <x v="4"/>
    <x v="0"/>
    <n v="1.8143946746809259"/>
    <n v="145.15157397447408"/>
  </r>
  <r>
    <d v="2015-07-25T00:00:00"/>
    <n v="6"/>
    <x v="3"/>
    <n v="1"/>
    <x v="7"/>
    <x v="1"/>
    <n v="6.0166708442383863"/>
    <n v="421.16695909668704"/>
  </r>
  <r>
    <d v="2012-01-25T00:00:00"/>
    <n v="1"/>
    <x v="4"/>
    <n v="6"/>
    <x v="0"/>
    <x v="0"/>
    <n v="7.0160987073486343"/>
    <n v="456.04641597766124"/>
  </r>
  <r>
    <d v="2013-02-09T00:00:00"/>
    <n v="5"/>
    <x v="1"/>
    <n v="6"/>
    <x v="0"/>
    <x v="0"/>
    <n v="8.2119788993930527"/>
    <n v="533.77862846054848"/>
  </r>
  <r>
    <d v="2013-08-25T00:00:00"/>
    <n v="7"/>
    <x v="7"/>
    <n v="10"/>
    <x v="5"/>
    <x v="0"/>
    <n v="5.3597431676319873"/>
    <n v="1071.9486335263975"/>
  </r>
  <r>
    <d v="2014-12-24T00:00:00"/>
    <n v="4"/>
    <x v="8"/>
    <n v="8"/>
    <x v="9"/>
    <x v="0"/>
    <n v="8.5275901835361605"/>
    <n v="213.18975458840401"/>
  </r>
  <r>
    <d v="2013-05-11T00:00:00"/>
    <n v="2"/>
    <x v="6"/>
    <n v="10"/>
    <x v="5"/>
    <x v="0"/>
    <n v="1.1197207874771054"/>
    <n v="223.94415749542108"/>
  </r>
  <r>
    <d v="2015-07-28T00:00:00"/>
    <n v="2"/>
    <x v="6"/>
    <n v="6"/>
    <x v="0"/>
    <x v="0"/>
    <n v="16.254303436933768"/>
    <n v="1056.5297234006948"/>
  </r>
  <r>
    <d v="2013-04-27T00:00:00"/>
    <n v="8"/>
    <x v="0"/>
    <n v="5"/>
    <x v="1"/>
    <x v="1"/>
    <n v="17.258814983921447"/>
    <n v="3106.5866971058604"/>
  </r>
  <r>
    <d v="2012-09-23T00:00:00"/>
    <n v="8"/>
    <x v="0"/>
    <n v="5"/>
    <x v="1"/>
    <x v="1"/>
    <n v="9.2345933752517961"/>
    <n v="1662.2268075453233"/>
  </r>
  <r>
    <d v="2013-09-29T00:00:00"/>
    <n v="4"/>
    <x v="8"/>
    <n v="10"/>
    <x v="5"/>
    <x v="0"/>
    <n v="18.96204508086911"/>
    <n v="3792.4090161738222"/>
  </r>
  <r>
    <d v="2012-06-12T00:00:00"/>
    <n v="1"/>
    <x v="4"/>
    <n v="2"/>
    <x v="6"/>
    <x v="1"/>
    <n v="2.9376217421268738"/>
    <n v="323.13839163395613"/>
  </r>
  <r>
    <d v="2015-08-28T00:00:00"/>
    <n v="7"/>
    <x v="7"/>
    <n v="6"/>
    <x v="0"/>
    <x v="0"/>
    <n v="13.314442448214054"/>
    <n v="865.43875913391355"/>
  </r>
  <r>
    <d v="2012-09-10T00:00:00"/>
    <n v="5"/>
    <x v="1"/>
    <n v="5"/>
    <x v="1"/>
    <x v="1"/>
    <n v="4.9206794334018058"/>
    <n v="885.72229801232504"/>
  </r>
  <r>
    <d v="2014-12-25T00:00:00"/>
    <n v="5"/>
    <x v="1"/>
    <n v="2"/>
    <x v="6"/>
    <x v="1"/>
    <n v="11.180813071941788"/>
    <n v="1229.8894379135968"/>
  </r>
  <r>
    <d v="2015-06-09T00:00:00"/>
    <n v="1"/>
    <x v="4"/>
    <n v="2"/>
    <x v="6"/>
    <x v="1"/>
    <n v="14.878581684089516"/>
    <n v="1636.6439852498468"/>
  </r>
  <r>
    <d v="2013-04-19T00:00:00"/>
    <n v="7"/>
    <x v="7"/>
    <n v="6"/>
    <x v="0"/>
    <x v="0"/>
    <n v="7.9976651459888499"/>
    <n v="519.84823448927523"/>
  </r>
  <r>
    <d v="2013-07-23T00:00:00"/>
    <n v="7"/>
    <x v="7"/>
    <n v="9"/>
    <x v="3"/>
    <x v="0"/>
    <n v="14.523451177132799"/>
    <n v="580.93804708531195"/>
  </r>
  <r>
    <d v="2015-04-15T00:00:00"/>
    <n v="7"/>
    <x v="7"/>
    <n v="10"/>
    <x v="5"/>
    <x v="0"/>
    <n v="18.299780288753961"/>
    <n v="3659.9560577507923"/>
  </r>
  <r>
    <d v="2013-09-01T00:00:00"/>
    <n v="9"/>
    <x v="5"/>
    <n v="8"/>
    <x v="9"/>
    <x v="0"/>
    <n v="14.143060478808767"/>
    <n v="353.5765119702192"/>
  </r>
  <r>
    <d v="2012-04-01T00:00:00"/>
    <n v="7"/>
    <x v="7"/>
    <n v="9"/>
    <x v="3"/>
    <x v="0"/>
    <n v="16.696684069476824"/>
    <n v="667.86736277907289"/>
  </r>
  <r>
    <d v="2014-02-20T00:00:00"/>
    <n v="8"/>
    <x v="0"/>
    <n v="7"/>
    <x v="4"/>
    <x v="0"/>
    <n v="6.2069360559139737"/>
    <n v="496.55488447311791"/>
  </r>
  <r>
    <d v="2012-07-30T00:00:00"/>
    <n v="7"/>
    <x v="7"/>
    <n v="6"/>
    <x v="0"/>
    <x v="0"/>
    <n v="1.347055597812024"/>
    <n v="87.558613857781566"/>
  </r>
  <r>
    <d v="2015-06-01T00:00:00"/>
    <n v="8"/>
    <x v="0"/>
    <n v="4"/>
    <x v="2"/>
    <x v="1"/>
    <n v="5.4439600179709737"/>
    <n v="653.2752021565168"/>
  </r>
  <r>
    <d v="2013-03-03T00:00:00"/>
    <n v="6"/>
    <x v="3"/>
    <n v="4"/>
    <x v="2"/>
    <x v="1"/>
    <n v="9.615654823486091"/>
    <n v="1153.8785788183309"/>
  </r>
  <r>
    <d v="2014-08-08T00:00:00"/>
    <n v="1"/>
    <x v="4"/>
    <n v="4"/>
    <x v="2"/>
    <x v="1"/>
    <n v="7.2987801280356202"/>
    <n v="875.85361536427445"/>
  </r>
  <r>
    <d v="2012-12-11T00:00:00"/>
    <n v="8"/>
    <x v="0"/>
    <n v="1"/>
    <x v="7"/>
    <x v="1"/>
    <n v="7.0709712413995049"/>
    <n v="494.96798689796537"/>
  </r>
  <r>
    <d v="2014-02-01T00:00:00"/>
    <n v="9"/>
    <x v="5"/>
    <n v="10"/>
    <x v="5"/>
    <x v="0"/>
    <n v="3.2559399238906597"/>
    <n v="651.18798477813198"/>
  </r>
  <r>
    <d v="2014-08-10T00:00:00"/>
    <n v="7"/>
    <x v="7"/>
    <n v="5"/>
    <x v="1"/>
    <x v="1"/>
    <n v="11.780850337783134"/>
    <n v="2120.553060800964"/>
  </r>
  <r>
    <d v="2015-08-31T00:00:00"/>
    <n v="8"/>
    <x v="0"/>
    <n v="6"/>
    <x v="0"/>
    <x v="0"/>
    <n v="12.205534517376543"/>
    <n v="793.35974362947536"/>
  </r>
  <r>
    <d v="2014-12-13T00:00:00"/>
    <n v="5"/>
    <x v="1"/>
    <n v="5"/>
    <x v="1"/>
    <x v="1"/>
    <n v="5.0115561174188619"/>
    <n v="902.08010113539513"/>
  </r>
  <r>
    <d v="2012-02-17T00:00:00"/>
    <n v="2"/>
    <x v="6"/>
    <n v="4"/>
    <x v="2"/>
    <x v="1"/>
    <n v="1.3581130484346926"/>
    <n v="162.97356581216312"/>
  </r>
  <r>
    <d v="2015-08-11T00:00:00"/>
    <n v="9"/>
    <x v="5"/>
    <n v="9"/>
    <x v="3"/>
    <x v="0"/>
    <n v="5.6775609003645258"/>
    <n v="227.10243601458103"/>
  </r>
  <r>
    <d v="2013-06-13T00:00:00"/>
    <n v="1"/>
    <x v="4"/>
    <n v="2"/>
    <x v="6"/>
    <x v="1"/>
    <n v="17.246666598082836"/>
    <n v="1897.133325789112"/>
  </r>
  <r>
    <d v="2012-06-26T00:00:00"/>
    <n v="9"/>
    <x v="5"/>
    <n v="5"/>
    <x v="1"/>
    <x v="1"/>
    <n v="9.0926618372507892"/>
    <n v="1636.6791307051421"/>
  </r>
  <r>
    <d v="2013-02-15T00:00:00"/>
    <n v="3"/>
    <x v="2"/>
    <n v="3"/>
    <x v="8"/>
    <x v="1"/>
    <n v="11.61566196283774"/>
    <n v="1161.5661962837739"/>
  </r>
  <r>
    <d v="2012-10-18T00:00:00"/>
    <n v="8"/>
    <x v="0"/>
    <n v="7"/>
    <x v="4"/>
    <x v="0"/>
    <n v="10.803838116203208"/>
    <n v="864.30704929625665"/>
  </r>
  <r>
    <d v="2014-08-22T00:00:00"/>
    <n v="1"/>
    <x v="4"/>
    <n v="7"/>
    <x v="4"/>
    <x v="0"/>
    <n v="1.7550621009265783"/>
    <n v="140.40496807412626"/>
  </r>
  <r>
    <d v="2015-08-22T00:00:00"/>
    <n v="1"/>
    <x v="4"/>
    <n v="5"/>
    <x v="1"/>
    <x v="1"/>
    <n v="6.409966116126518"/>
    <n v="1153.7939009027732"/>
  </r>
  <r>
    <d v="2015-02-13T00:00:00"/>
    <n v="1"/>
    <x v="4"/>
    <n v="10"/>
    <x v="5"/>
    <x v="0"/>
    <n v="4.5892157223451253"/>
    <n v="917.84314446902511"/>
  </r>
  <r>
    <d v="2015-06-07T00:00:00"/>
    <n v="2"/>
    <x v="6"/>
    <n v="4"/>
    <x v="2"/>
    <x v="1"/>
    <n v="19.760747699202899"/>
    <n v="2371.2897239043477"/>
  </r>
  <r>
    <d v="2015-02-20T00:00:00"/>
    <n v="4"/>
    <x v="8"/>
    <n v="4"/>
    <x v="2"/>
    <x v="1"/>
    <n v="12.475594642834483"/>
    <n v="1497.0713571401379"/>
  </r>
  <r>
    <d v="2012-10-17T00:00:00"/>
    <n v="3"/>
    <x v="2"/>
    <n v="8"/>
    <x v="9"/>
    <x v="0"/>
    <n v="0.65511481696434304"/>
    <n v="16.377870424108576"/>
  </r>
  <r>
    <d v="2014-09-14T00:00:00"/>
    <n v="1"/>
    <x v="4"/>
    <n v="4"/>
    <x v="2"/>
    <x v="1"/>
    <n v="18.467127353254448"/>
    <n v="2216.0552823905336"/>
  </r>
  <r>
    <d v="2012-03-13T00:00:00"/>
    <n v="9"/>
    <x v="5"/>
    <n v="3"/>
    <x v="8"/>
    <x v="1"/>
    <n v="15.423600123876797"/>
    <n v="1542.3600123876797"/>
  </r>
  <r>
    <d v="2012-11-13T00:00:00"/>
    <n v="3"/>
    <x v="2"/>
    <n v="6"/>
    <x v="0"/>
    <x v="0"/>
    <n v="16.66739444083758"/>
    <n v="1083.3806386544427"/>
  </r>
  <r>
    <d v="2012-05-16T00:00:00"/>
    <n v="3"/>
    <x v="2"/>
    <n v="9"/>
    <x v="3"/>
    <x v="0"/>
    <n v="15.850820649511435"/>
    <n v="634.03282598045746"/>
  </r>
  <r>
    <d v="2014-05-08T00:00:00"/>
    <n v="1"/>
    <x v="4"/>
    <n v="6"/>
    <x v="0"/>
    <x v="0"/>
    <n v="18.306096809908627"/>
    <n v="1189.8962926440608"/>
  </r>
  <r>
    <d v="2012-08-28T00:00:00"/>
    <n v="6"/>
    <x v="3"/>
    <n v="10"/>
    <x v="5"/>
    <x v="0"/>
    <n v="12.75233740762757"/>
    <n v="2550.4674815255139"/>
  </r>
  <r>
    <d v="2013-01-17T00:00:00"/>
    <n v="1"/>
    <x v="4"/>
    <n v="7"/>
    <x v="4"/>
    <x v="0"/>
    <n v="10.047577546116861"/>
    <n v="803.80620368934888"/>
  </r>
  <r>
    <d v="2012-10-29T00:00:00"/>
    <n v="2"/>
    <x v="6"/>
    <n v="7"/>
    <x v="4"/>
    <x v="0"/>
    <n v="12.367171402385935"/>
    <n v="989.37371219087481"/>
  </r>
  <r>
    <d v="2014-11-08T00:00:00"/>
    <n v="3"/>
    <x v="2"/>
    <n v="2"/>
    <x v="6"/>
    <x v="1"/>
    <n v="14.277013119020701"/>
    <n v="1570.471443092277"/>
  </r>
  <r>
    <d v="2013-04-09T00:00:00"/>
    <n v="9"/>
    <x v="5"/>
    <n v="1"/>
    <x v="7"/>
    <x v="1"/>
    <n v="0.92821696363012651"/>
    <n v="64.975187454108863"/>
  </r>
  <r>
    <d v="2013-08-25T00:00:00"/>
    <n v="8"/>
    <x v="0"/>
    <n v="7"/>
    <x v="4"/>
    <x v="0"/>
    <n v="7.7182151387959461"/>
    <n v="617.45721110367572"/>
  </r>
  <r>
    <d v="2013-11-30T00:00:00"/>
    <n v="4"/>
    <x v="8"/>
    <n v="4"/>
    <x v="2"/>
    <x v="1"/>
    <n v="13.146345659025402"/>
    <n v="1577.5614790830482"/>
  </r>
  <r>
    <d v="2012-01-31T00:00:00"/>
    <n v="6"/>
    <x v="3"/>
    <n v="4"/>
    <x v="2"/>
    <x v="1"/>
    <n v="4.9071500496647182"/>
    <n v="588.85800595976616"/>
  </r>
  <r>
    <d v="2014-05-13T00:00:00"/>
    <n v="1"/>
    <x v="4"/>
    <n v="6"/>
    <x v="0"/>
    <x v="0"/>
    <n v="6.9953373290983256"/>
    <n v="454.69692639139117"/>
  </r>
  <r>
    <d v="2013-12-30T00:00:00"/>
    <n v="4"/>
    <x v="8"/>
    <n v="5"/>
    <x v="1"/>
    <x v="1"/>
    <n v="2.8250978854316418"/>
    <n v="508.5176193776955"/>
  </r>
  <r>
    <d v="2014-07-07T00:00:00"/>
    <n v="1"/>
    <x v="4"/>
    <n v="2"/>
    <x v="6"/>
    <x v="1"/>
    <n v="9.5443711659042734"/>
    <n v="1049.8808282494701"/>
  </r>
  <r>
    <d v="2014-03-25T00:00:00"/>
    <n v="7"/>
    <x v="7"/>
    <n v="2"/>
    <x v="6"/>
    <x v="1"/>
    <n v="3.7818952080172004"/>
    <n v="416.00847288189203"/>
  </r>
  <r>
    <d v="2014-11-17T00:00:00"/>
    <n v="8"/>
    <x v="0"/>
    <n v="3"/>
    <x v="8"/>
    <x v="1"/>
    <n v="9.3167220190564937"/>
    <n v="931.67220190564933"/>
  </r>
  <r>
    <d v="2014-07-25T00:00:00"/>
    <n v="2"/>
    <x v="6"/>
    <n v="5"/>
    <x v="1"/>
    <x v="1"/>
    <n v="3.3470891534849545"/>
    <n v="602.47604762729179"/>
  </r>
  <r>
    <d v="2012-11-26T00:00:00"/>
    <n v="8"/>
    <x v="0"/>
    <n v="1"/>
    <x v="7"/>
    <x v="1"/>
    <n v="6.8343423681199482"/>
    <n v="478.40396576839635"/>
  </r>
  <r>
    <d v="2012-03-11T00:00:00"/>
    <n v="6"/>
    <x v="3"/>
    <n v="7"/>
    <x v="4"/>
    <x v="0"/>
    <n v="6.210816361330977"/>
    <n v="496.86530890647816"/>
  </r>
  <r>
    <d v="2014-05-21T00:00:00"/>
    <n v="1"/>
    <x v="4"/>
    <n v="5"/>
    <x v="1"/>
    <x v="1"/>
    <n v="5.7767878731394475"/>
    <n v="1039.8218171651006"/>
  </r>
  <r>
    <d v="2012-12-26T00:00:00"/>
    <n v="6"/>
    <x v="3"/>
    <n v="5"/>
    <x v="1"/>
    <x v="1"/>
    <n v="16.672010826780088"/>
    <n v="3000.9619488204157"/>
  </r>
  <r>
    <d v="2012-10-29T00:00:00"/>
    <n v="2"/>
    <x v="6"/>
    <n v="5"/>
    <x v="1"/>
    <x v="1"/>
    <n v="14.89014995946089"/>
    <n v="2680.2269927029602"/>
  </r>
  <r>
    <d v="2015-06-04T00:00:00"/>
    <n v="4"/>
    <x v="8"/>
    <n v="6"/>
    <x v="0"/>
    <x v="0"/>
    <n v="11.75502458262053"/>
    <n v="764.07659787033447"/>
  </r>
  <r>
    <d v="2015-03-05T00:00:00"/>
    <n v="2"/>
    <x v="6"/>
    <n v="3"/>
    <x v="8"/>
    <x v="1"/>
    <n v="13.423243912560999"/>
    <n v="1342.3243912560999"/>
  </r>
  <r>
    <d v="2012-07-05T00:00:00"/>
    <n v="6"/>
    <x v="3"/>
    <n v="1"/>
    <x v="7"/>
    <x v="1"/>
    <n v="0.9308041923641388"/>
    <n v="65.156293465489711"/>
  </r>
  <r>
    <d v="2013-11-27T00:00:00"/>
    <n v="4"/>
    <x v="8"/>
    <n v="2"/>
    <x v="6"/>
    <x v="1"/>
    <n v="13.209680179232947"/>
    <n v="1453.0648197156243"/>
  </r>
  <r>
    <d v="2013-01-28T00:00:00"/>
    <n v="2"/>
    <x v="6"/>
    <n v="1"/>
    <x v="7"/>
    <x v="1"/>
    <n v="19.288304079906666"/>
    <n v="1350.1812855934666"/>
  </r>
  <r>
    <d v="2012-11-13T00:00:00"/>
    <n v="6"/>
    <x v="3"/>
    <n v="7"/>
    <x v="4"/>
    <x v="0"/>
    <n v="14.139226252493806"/>
    <n v="1131.1381001995046"/>
  </r>
  <r>
    <d v="2014-08-04T00:00:00"/>
    <n v="8"/>
    <x v="0"/>
    <n v="8"/>
    <x v="9"/>
    <x v="0"/>
    <n v="0.66449442303019435"/>
    <n v="16.61236057575486"/>
  </r>
  <r>
    <d v="2013-09-25T00:00:00"/>
    <n v="8"/>
    <x v="0"/>
    <n v="7"/>
    <x v="4"/>
    <x v="0"/>
    <n v="14.560180757682298"/>
    <n v="1164.8144606145838"/>
  </r>
  <r>
    <d v="2013-05-14T00:00:00"/>
    <n v="6"/>
    <x v="3"/>
    <n v="6"/>
    <x v="0"/>
    <x v="0"/>
    <n v="9.2981750827555736"/>
    <n v="604.38138037911233"/>
  </r>
  <r>
    <d v="2014-11-27T00:00:00"/>
    <n v="4"/>
    <x v="8"/>
    <n v="5"/>
    <x v="1"/>
    <x v="1"/>
    <n v="14.074963153824529"/>
    <n v="2533.4933676884152"/>
  </r>
  <r>
    <d v="2012-06-17T00:00:00"/>
    <n v="6"/>
    <x v="3"/>
    <n v="1"/>
    <x v="7"/>
    <x v="1"/>
    <n v="16.233557404352691"/>
    <n v="1136.3490183046883"/>
  </r>
  <r>
    <d v="2015-05-10T00:00:00"/>
    <n v="7"/>
    <x v="7"/>
    <n v="7"/>
    <x v="4"/>
    <x v="0"/>
    <n v="2.6937090439175924"/>
    <n v="215.4967235134074"/>
  </r>
  <r>
    <d v="2013-10-20T00:00:00"/>
    <n v="8"/>
    <x v="0"/>
    <n v="4"/>
    <x v="2"/>
    <x v="1"/>
    <n v="7.0889307809093944"/>
    <n v="850.67169370912734"/>
  </r>
  <r>
    <d v="2013-06-27T00:00:00"/>
    <n v="7"/>
    <x v="7"/>
    <n v="4"/>
    <x v="2"/>
    <x v="1"/>
    <n v="1.6332500984243672"/>
    <n v="195.99001181092407"/>
  </r>
  <r>
    <d v="2012-08-16T00:00:00"/>
    <n v="9"/>
    <x v="5"/>
    <n v="9"/>
    <x v="3"/>
    <x v="0"/>
    <n v="6.3169521341446142"/>
    <n v="252.67808536578457"/>
  </r>
  <r>
    <d v="2012-10-13T00:00:00"/>
    <n v="8"/>
    <x v="0"/>
    <n v="8"/>
    <x v="9"/>
    <x v="0"/>
    <n v="6.8674005702426122"/>
    <n v="171.6850142560653"/>
  </r>
  <r>
    <d v="2013-10-14T00:00:00"/>
    <n v="8"/>
    <x v="0"/>
    <n v="4"/>
    <x v="2"/>
    <x v="1"/>
    <n v="6.0545440211724468"/>
    <n v="726.54528254069362"/>
  </r>
  <r>
    <d v="2013-07-21T00:00:00"/>
    <n v="6"/>
    <x v="3"/>
    <n v="8"/>
    <x v="9"/>
    <x v="0"/>
    <n v="1.0904439523579732"/>
    <n v="27.261098808949331"/>
  </r>
  <r>
    <d v="2013-09-08T00:00:00"/>
    <n v="4"/>
    <x v="8"/>
    <n v="5"/>
    <x v="1"/>
    <x v="1"/>
    <n v="2.2493256958789676"/>
    <n v="404.87862525821419"/>
  </r>
  <r>
    <d v="2012-07-15T00:00:00"/>
    <n v="2"/>
    <x v="6"/>
    <n v="10"/>
    <x v="5"/>
    <x v="0"/>
    <n v="11.092896203585408"/>
    <n v="2218.5792407170816"/>
  </r>
  <r>
    <d v="2012-07-05T00:00:00"/>
    <n v="8"/>
    <x v="0"/>
    <n v="8"/>
    <x v="9"/>
    <x v="0"/>
    <n v="9.0676167746547627"/>
    <n v="226.69041936636907"/>
  </r>
  <r>
    <d v="2012-08-03T00:00:00"/>
    <n v="4"/>
    <x v="8"/>
    <n v="1"/>
    <x v="7"/>
    <x v="1"/>
    <n v="8.9650960197640313"/>
    <n v="627.55672138348223"/>
  </r>
  <r>
    <d v="2014-11-30T00:00:00"/>
    <n v="6"/>
    <x v="3"/>
    <n v="4"/>
    <x v="2"/>
    <x v="1"/>
    <n v="5.822299014716882"/>
    <n v="698.6758817660259"/>
  </r>
  <r>
    <d v="2013-08-28T00:00:00"/>
    <n v="9"/>
    <x v="5"/>
    <n v="7"/>
    <x v="4"/>
    <x v="0"/>
    <n v="12.945103532360331"/>
    <n v="1035.6082825888266"/>
  </r>
  <r>
    <d v="2013-09-23T00:00:00"/>
    <n v="3"/>
    <x v="2"/>
    <n v="8"/>
    <x v="9"/>
    <x v="0"/>
    <n v="1.8981399953019609"/>
    <n v="47.453499882549025"/>
  </r>
  <r>
    <d v="2015-01-08T00:00:00"/>
    <n v="4"/>
    <x v="8"/>
    <n v="2"/>
    <x v="6"/>
    <x v="1"/>
    <n v="2.8733551494701621"/>
    <n v="316.06906644171784"/>
  </r>
  <r>
    <d v="2012-02-11T00:00:00"/>
    <n v="4"/>
    <x v="8"/>
    <n v="10"/>
    <x v="5"/>
    <x v="0"/>
    <n v="18.86426895494283"/>
    <n v="3772.8537909885658"/>
  </r>
  <r>
    <d v="2014-10-21T00:00:00"/>
    <n v="4"/>
    <x v="8"/>
    <n v="6"/>
    <x v="0"/>
    <x v="0"/>
    <n v="13.890708853705526"/>
    <n v="902.89607549085918"/>
  </r>
  <r>
    <d v="2014-12-20T00:00:00"/>
    <n v="4"/>
    <x v="8"/>
    <n v="7"/>
    <x v="4"/>
    <x v="0"/>
    <n v="14.629282797804917"/>
    <n v="1170.3426238243933"/>
  </r>
  <r>
    <d v="2015-08-01T00:00:00"/>
    <n v="5"/>
    <x v="1"/>
    <n v="9"/>
    <x v="3"/>
    <x v="0"/>
    <n v="1.1625654832955854"/>
    <n v="46.502619331823418"/>
  </r>
  <r>
    <d v="2014-06-06T00:00:00"/>
    <n v="7"/>
    <x v="7"/>
    <n v="6"/>
    <x v="0"/>
    <x v="0"/>
    <n v="12.287594396295903"/>
    <n v="798.69363575923376"/>
  </r>
  <r>
    <d v="2012-12-12T00:00:00"/>
    <n v="5"/>
    <x v="1"/>
    <n v="7"/>
    <x v="4"/>
    <x v="0"/>
    <n v="3.7065921457027149"/>
    <n v="296.52737165621721"/>
  </r>
  <r>
    <d v="2014-03-04T00:00:00"/>
    <n v="2"/>
    <x v="6"/>
    <n v="3"/>
    <x v="8"/>
    <x v="1"/>
    <n v="0.80553393307747057"/>
    <n v="80.553393307747058"/>
  </r>
  <r>
    <d v="2014-04-04T00:00:00"/>
    <n v="7"/>
    <x v="7"/>
    <n v="1"/>
    <x v="7"/>
    <x v="1"/>
    <n v="14.372804848375806"/>
    <n v="1006.0963393863063"/>
  </r>
  <r>
    <d v="2012-05-17T00:00:00"/>
    <n v="2"/>
    <x v="6"/>
    <n v="10"/>
    <x v="5"/>
    <x v="0"/>
    <n v="2.7621366741356437"/>
    <n v="552.42733482712879"/>
  </r>
  <r>
    <d v="2015-07-16T00:00:00"/>
    <n v="4"/>
    <x v="8"/>
    <n v="1"/>
    <x v="7"/>
    <x v="1"/>
    <n v="13.230933990146685"/>
    <n v="926.16537931026789"/>
  </r>
  <r>
    <d v="2012-01-03T00:00:00"/>
    <n v="3"/>
    <x v="2"/>
    <n v="3"/>
    <x v="8"/>
    <x v="1"/>
    <n v="15.535704528469513"/>
    <n v="1553.5704528469512"/>
  </r>
  <r>
    <d v="2014-05-27T00:00:00"/>
    <n v="1"/>
    <x v="4"/>
    <n v="1"/>
    <x v="7"/>
    <x v="1"/>
    <n v="17.16272882059841"/>
    <n v="1201.3910174418886"/>
  </r>
  <r>
    <d v="2012-02-01T00:00:00"/>
    <n v="5"/>
    <x v="1"/>
    <n v="4"/>
    <x v="2"/>
    <x v="1"/>
    <n v="19.889841749564329"/>
    <n v="2386.7810099477197"/>
  </r>
  <r>
    <d v="2014-11-17T00:00:00"/>
    <n v="7"/>
    <x v="7"/>
    <n v="6"/>
    <x v="0"/>
    <x v="0"/>
    <n v="4.0068039666634769"/>
    <n v="260.44225783312601"/>
  </r>
  <r>
    <d v="2015-04-02T00:00:00"/>
    <n v="2"/>
    <x v="6"/>
    <n v="4"/>
    <x v="2"/>
    <x v="1"/>
    <n v="4.1007768507742561"/>
    <n v="492.09322209291076"/>
  </r>
  <r>
    <d v="2012-08-03T00:00:00"/>
    <n v="7"/>
    <x v="7"/>
    <n v="3"/>
    <x v="8"/>
    <x v="1"/>
    <n v="4.6358396194247637"/>
    <n v="463.58396194247638"/>
  </r>
  <r>
    <d v="2013-04-07T00:00:00"/>
    <n v="2"/>
    <x v="6"/>
    <n v="9"/>
    <x v="3"/>
    <x v="0"/>
    <n v="19.216125790163705"/>
    <n v="768.64503160654817"/>
  </r>
  <r>
    <d v="2014-01-07T00:00:00"/>
    <n v="3"/>
    <x v="2"/>
    <n v="9"/>
    <x v="3"/>
    <x v="0"/>
    <n v="3.7855423096118632"/>
    <n v="151.42169238447454"/>
  </r>
  <r>
    <d v="2014-01-18T00:00:00"/>
    <n v="7"/>
    <x v="7"/>
    <n v="2"/>
    <x v="6"/>
    <x v="1"/>
    <n v="9.3442968000643507"/>
    <n v="1027.8726480070786"/>
  </r>
  <r>
    <d v="2014-04-03T00:00:00"/>
    <n v="2"/>
    <x v="6"/>
    <n v="7"/>
    <x v="4"/>
    <x v="0"/>
    <n v="17.074888632048577"/>
    <n v="1365.9910905638862"/>
  </r>
  <r>
    <d v="2015-06-18T00:00:00"/>
    <n v="8"/>
    <x v="0"/>
    <n v="7"/>
    <x v="4"/>
    <x v="0"/>
    <n v="13.219335742276755"/>
    <n v="1057.5468593821404"/>
  </r>
  <r>
    <d v="2015-03-21T00:00:00"/>
    <n v="7"/>
    <x v="7"/>
    <n v="2"/>
    <x v="6"/>
    <x v="1"/>
    <n v="18.612269866722261"/>
    <n v="2047.3496853394488"/>
  </r>
  <r>
    <d v="2014-12-05T00:00:00"/>
    <n v="5"/>
    <x v="1"/>
    <n v="2"/>
    <x v="6"/>
    <x v="1"/>
    <n v="2.7623648360754904"/>
    <n v="303.86013196830396"/>
  </r>
  <r>
    <d v="2015-07-16T00:00:00"/>
    <n v="6"/>
    <x v="3"/>
    <n v="1"/>
    <x v="7"/>
    <x v="1"/>
    <n v="1.9830317726877946"/>
    <n v="138.81222408814563"/>
  </r>
  <r>
    <d v="2012-02-27T00:00:00"/>
    <n v="1"/>
    <x v="4"/>
    <n v="10"/>
    <x v="5"/>
    <x v="0"/>
    <n v="13.99824427225983"/>
    <n v="2799.6488544519661"/>
  </r>
  <r>
    <d v="2013-05-21T00:00:00"/>
    <n v="3"/>
    <x v="2"/>
    <n v="1"/>
    <x v="7"/>
    <x v="1"/>
    <n v="17.002263154658102"/>
    <n v="1190.1584208260672"/>
  </r>
  <r>
    <d v="2012-02-21T00:00:00"/>
    <n v="8"/>
    <x v="0"/>
    <n v="3"/>
    <x v="8"/>
    <x v="1"/>
    <n v="13.407802463560163"/>
    <n v="1340.7802463560163"/>
  </r>
  <r>
    <d v="2015-06-05T00:00:00"/>
    <n v="3"/>
    <x v="2"/>
    <n v="10"/>
    <x v="5"/>
    <x v="0"/>
    <n v="19.87630687155459"/>
    <n v="3975.2613743109177"/>
  </r>
  <r>
    <d v="2014-07-14T00:00:00"/>
    <n v="6"/>
    <x v="3"/>
    <n v="4"/>
    <x v="2"/>
    <x v="1"/>
    <n v="17.601649382824441"/>
    <n v="2112.1979259389327"/>
  </r>
  <r>
    <d v="2015-05-07T00:00:00"/>
    <n v="8"/>
    <x v="0"/>
    <n v="9"/>
    <x v="3"/>
    <x v="0"/>
    <n v="11.27755222574681"/>
    <n v="451.10208902987239"/>
  </r>
  <r>
    <d v="2015-06-14T00:00:00"/>
    <n v="5"/>
    <x v="1"/>
    <n v="2"/>
    <x v="6"/>
    <x v="1"/>
    <n v="10.673268155966078"/>
    <n v="1174.0594971562684"/>
  </r>
  <r>
    <d v="2012-09-15T00:00:00"/>
    <n v="7"/>
    <x v="7"/>
    <n v="6"/>
    <x v="0"/>
    <x v="0"/>
    <n v="9.0888507776306415"/>
    <n v="590.77530054599174"/>
  </r>
  <r>
    <d v="2013-10-24T00:00:00"/>
    <n v="1"/>
    <x v="4"/>
    <n v="6"/>
    <x v="0"/>
    <x v="0"/>
    <n v="12.617650471219365"/>
    <n v="820.14728062925872"/>
  </r>
  <r>
    <d v="2014-09-07T00:00:00"/>
    <n v="9"/>
    <x v="5"/>
    <n v="3"/>
    <x v="8"/>
    <x v="1"/>
    <n v="14.88401380024581"/>
    <n v="1488.4013800245812"/>
  </r>
  <r>
    <d v="2012-10-26T00:00:00"/>
    <n v="5"/>
    <x v="1"/>
    <n v="10"/>
    <x v="5"/>
    <x v="0"/>
    <n v="8.2885429921364882"/>
    <n v="1657.7085984272976"/>
  </r>
  <r>
    <d v="2012-12-11T00:00:00"/>
    <n v="7"/>
    <x v="7"/>
    <n v="6"/>
    <x v="0"/>
    <x v="0"/>
    <n v="2.7705799718158728"/>
    <n v="180.08769816803172"/>
  </r>
  <r>
    <d v="2015-01-01T00:00:00"/>
    <n v="2"/>
    <x v="6"/>
    <n v="5"/>
    <x v="1"/>
    <x v="1"/>
    <n v="1.532990625039047"/>
    <n v="275.93831250702846"/>
  </r>
  <r>
    <d v="2012-12-31T00:00:00"/>
    <n v="1"/>
    <x v="4"/>
    <n v="1"/>
    <x v="7"/>
    <x v="1"/>
    <n v="4.5130428827759452"/>
    <n v="315.91300179431619"/>
  </r>
  <r>
    <d v="2012-01-10T00:00:00"/>
    <n v="5"/>
    <x v="1"/>
    <n v="6"/>
    <x v="0"/>
    <x v="0"/>
    <n v="18.485785864677627"/>
    <n v="1201.5760812040457"/>
  </r>
  <r>
    <d v="2013-02-14T00:00:00"/>
    <n v="2"/>
    <x v="6"/>
    <n v="2"/>
    <x v="6"/>
    <x v="1"/>
    <n v="15.703303062897666"/>
    <n v="1727.3633369187432"/>
  </r>
  <r>
    <d v="2013-09-22T00:00:00"/>
    <n v="2"/>
    <x v="6"/>
    <n v="10"/>
    <x v="5"/>
    <x v="0"/>
    <n v="9.1211422041628367"/>
    <n v="1824.2284408325672"/>
  </r>
  <r>
    <d v="2012-02-29T00:00:00"/>
    <n v="9"/>
    <x v="5"/>
    <n v="2"/>
    <x v="6"/>
    <x v="1"/>
    <n v="8.991738814205199"/>
    <n v="989.09126956257194"/>
  </r>
  <r>
    <d v="2013-09-10T00:00:00"/>
    <n v="2"/>
    <x v="6"/>
    <n v="6"/>
    <x v="0"/>
    <x v="0"/>
    <n v="14.81078846456615"/>
    <n v="962.70125019679972"/>
  </r>
  <r>
    <d v="2014-11-26T00:00:00"/>
    <n v="2"/>
    <x v="6"/>
    <n v="4"/>
    <x v="2"/>
    <x v="1"/>
    <n v="10.836106275252011"/>
    <n v="1300.3327530302413"/>
  </r>
  <r>
    <d v="2012-07-17T00:00:00"/>
    <n v="2"/>
    <x v="6"/>
    <n v="3"/>
    <x v="8"/>
    <x v="1"/>
    <n v="9.9645467313826543"/>
    <n v="996.45467313826543"/>
  </r>
  <r>
    <d v="2014-03-06T00:00:00"/>
    <n v="3"/>
    <x v="2"/>
    <n v="9"/>
    <x v="3"/>
    <x v="0"/>
    <n v="9.0970558874711056"/>
    <n v="363.88223549884424"/>
  </r>
  <r>
    <d v="2012-09-14T00:00:00"/>
    <n v="4"/>
    <x v="8"/>
    <n v="1"/>
    <x v="7"/>
    <x v="1"/>
    <n v="17.331527599175015"/>
    <n v="1213.206931942251"/>
  </r>
  <r>
    <d v="2012-04-06T00:00:00"/>
    <n v="6"/>
    <x v="3"/>
    <n v="6"/>
    <x v="0"/>
    <x v="0"/>
    <n v="3.8266604586441413"/>
    <n v="248.73292981186918"/>
  </r>
  <r>
    <d v="2014-02-07T00:00:00"/>
    <n v="7"/>
    <x v="7"/>
    <n v="6"/>
    <x v="0"/>
    <x v="0"/>
    <n v="18.409723144351322"/>
    <n v="1196.6320043828359"/>
  </r>
  <r>
    <d v="2014-07-10T00:00:00"/>
    <n v="7"/>
    <x v="7"/>
    <n v="8"/>
    <x v="9"/>
    <x v="0"/>
    <n v="1.7339200126808887"/>
    <n v="43.348000317022219"/>
  </r>
  <r>
    <d v="2012-04-27T00:00:00"/>
    <n v="5"/>
    <x v="1"/>
    <n v="8"/>
    <x v="9"/>
    <x v="0"/>
    <n v="13.705491110603226"/>
    <n v="342.63727776508068"/>
  </r>
  <r>
    <d v="2013-08-05T00:00:00"/>
    <n v="6"/>
    <x v="3"/>
    <n v="8"/>
    <x v="9"/>
    <x v="0"/>
    <n v="16.104064364508083"/>
    <n v="402.60160911270208"/>
  </r>
  <r>
    <d v="2012-04-23T00:00:00"/>
    <n v="2"/>
    <x v="6"/>
    <n v="2"/>
    <x v="6"/>
    <x v="1"/>
    <n v="12.350330871297093"/>
    <n v="1358.5363958426801"/>
  </r>
  <r>
    <d v="2014-02-03T00:00:00"/>
    <n v="8"/>
    <x v="0"/>
    <n v="3"/>
    <x v="8"/>
    <x v="1"/>
    <n v="13.785825695316856"/>
    <n v="1378.5825695316855"/>
  </r>
  <r>
    <d v="2014-10-29T00:00:00"/>
    <n v="1"/>
    <x v="4"/>
    <n v="1"/>
    <x v="7"/>
    <x v="1"/>
    <n v="17.235730992475482"/>
    <n v="1206.5011694732837"/>
  </r>
  <r>
    <d v="2013-05-25T00:00:00"/>
    <n v="6"/>
    <x v="3"/>
    <n v="4"/>
    <x v="2"/>
    <x v="1"/>
    <n v="18.584967642185131"/>
    <n v="2230.1961170622158"/>
  </r>
  <r>
    <d v="2013-03-10T00:00:00"/>
    <n v="3"/>
    <x v="2"/>
    <n v="1"/>
    <x v="7"/>
    <x v="1"/>
    <n v="5.5262823092186109"/>
    <n v="386.83976164530276"/>
  </r>
  <r>
    <d v="2013-01-06T00:00:00"/>
    <n v="5"/>
    <x v="1"/>
    <n v="2"/>
    <x v="6"/>
    <x v="1"/>
    <n v="0.93627757268502299"/>
    <n v="102.99053299535252"/>
  </r>
  <r>
    <d v="2012-03-23T00:00:00"/>
    <n v="6"/>
    <x v="3"/>
    <n v="9"/>
    <x v="3"/>
    <x v="0"/>
    <n v="15.234644664727815"/>
    <n v="609.38578658911263"/>
  </r>
  <r>
    <d v="2012-05-18T00:00:00"/>
    <n v="2"/>
    <x v="6"/>
    <n v="9"/>
    <x v="3"/>
    <x v="0"/>
    <n v="13.338492761037836"/>
    <n v="533.53971044151342"/>
  </r>
  <r>
    <d v="2012-10-04T00:00:00"/>
    <n v="8"/>
    <x v="0"/>
    <n v="3"/>
    <x v="8"/>
    <x v="1"/>
    <n v="0.67734027916741946"/>
    <n v="67.734027916741951"/>
  </r>
  <r>
    <d v="2013-05-16T00:00:00"/>
    <n v="3"/>
    <x v="2"/>
    <n v="9"/>
    <x v="3"/>
    <x v="0"/>
    <n v="17.693323812699276"/>
    <n v="707.73295250797105"/>
  </r>
  <r>
    <d v="2013-05-15T00:00:00"/>
    <n v="2"/>
    <x v="6"/>
    <n v="4"/>
    <x v="2"/>
    <x v="1"/>
    <n v="1.4540111011402148"/>
    <n v="174.48133213682578"/>
  </r>
  <r>
    <d v="2014-04-17T00:00:00"/>
    <n v="9"/>
    <x v="5"/>
    <n v="10"/>
    <x v="5"/>
    <x v="0"/>
    <n v="5.4139555051312831"/>
    <n v="1082.7911010262567"/>
  </r>
  <r>
    <d v="2012-07-03T00:00:00"/>
    <n v="1"/>
    <x v="4"/>
    <n v="4"/>
    <x v="2"/>
    <x v="1"/>
    <n v="7.1875746241356788"/>
    <n v="862.50895489628147"/>
  </r>
  <r>
    <d v="2014-08-03T00:00:00"/>
    <n v="2"/>
    <x v="6"/>
    <n v="6"/>
    <x v="0"/>
    <x v="0"/>
    <n v="18.434947035300063"/>
    <n v="1198.271557294504"/>
  </r>
  <r>
    <d v="2012-01-15T00:00:00"/>
    <n v="1"/>
    <x v="4"/>
    <n v="4"/>
    <x v="2"/>
    <x v="1"/>
    <n v="5.6334983835240191"/>
    <n v="676.01980602288234"/>
  </r>
  <r>
    <d v="2014-04-04T00:00:00"/>
    <n v="2"/>
    <x v="6"/>
    <n v="2"/>
    <x v="6"/>
    <x v="1"/>
    <n v="16.283839913258362"/>
    <n v="1791.2223904584198"/>
  </r>
  <r>
    <d v="2012-05-25T00:00:00"/>
    <n v="4"/>
    <x v="8"/>
    <n v="6"/>
    <x v="0"/>
    <x v="0"/>
    <n v="18.320681670194872"/>
    <n v="1190.8443085626668"/>
  </r>
  <r>
    <d v="2014-11-08T00:00:00"/>
    <n v="2"/>
    <x v="6"/>
    <n v="7"/>
    <x v="4"/>
    <x v="0"/>
    <n v="2.2576241523464784"/>
    <n v="180.60993218771827"/>
  </r>
  <r>
    <d v="2014-07-04T00:00:00"/>
    <n v="4"/>
    <x v="8"/>
    <n v="6"/>
    <x v="0"/>
    <x v="0"/>
    <n v="12.233706206156509"/>
    <n v="795.19090340017306"/>
  </r>
  <r>
    <d v="2014-11-13T00:00:00"/>
    <n v="8"/>
    <x v="0"/>
    <n v="10"/>
    <x v="5"/>
    <x v="0"/>
    <n v="13.512450640151245"/>
    <n v="2702.4901280302493"/>
  </r>
  <r>
    <d v="2013-11-23T00:00:00"/>
    <n v="3"/>
    <x v="2"/>
    <n v="5"/>
    <x v="1"/>
    <x v="1"/>
    <n v="0.51877103263099877"/>
    <n v="93.378785873579773"/>
  </r>
  <r>
    <d v="2014-06-27T00:00:00"/>
    <n v="2"/>
    <x v="6"/>
    <n v="5"/>
    <x v="1"/>
    <x v="1"/>
    <n v="5.7529725039741448"/>
    <n v="1035.535050715346"/>
  </r>
  <r>
    <d v="2014-04-30T00:00:00"/>
    <n v="4"/>
    <x v="8"/>
    <n v="5"/>
    <x v="1"/>
    <x v="1"/>
    <n v="15.353264072269797"/>
    <n v="2763.5875330085632"/>
  </r>
  <r>
    <d v="2015-03-18T00:00:00"/>
    <n v="2"/>
    <x v="6"/>
    <n v="10"/>
    <x v="5"/>
    <x v="0"/>
    <n v="19.082930890099501"/>
    <n v="3816.5861780199002"/>
  </r>
  <r>
    <d v="2015-04-19T00:00:00"/>
    <n v="8"/>
    <x v="0"/>
    <n v="6"/>
    <x v="0"/>
    <x v="0"/>
    <n v="17.890159201398244"/>
    <n v="1162.860348090886"/>
  </r>
  <r>
    <d v="2014-12-04T00:00:00"/>
    <n v="9"/>
    <x v="5"/>
    <n v="4"/>
    <x v="2"/>
    <x v="1"/>
    <n v="7.4549787579983358"/>
    <n v="894.59745095980031"/>
  </r>
  <r>
    <d v="2012-12-25T00:00:00"/>
    <n v="7"/>
    <x v="7"/>
    <n v="10"/>
    <x v="5"/>
    <x v="0"/>
    <n v="18.181657208542429"/>
    <n v="3636.3314417084857"/>
  </r>
  <r>
    <d v="2013-11-28T00:00:00"/>
    <n v="2"/>
    <x v="6"/>
    <n v="6"/>
    <x v="0"/>
    <x v="0"/>
    <n v="18.297477756443847"/>
    <n v="1189.3360541688501"/>
  </r>
  <r>
    <d v="2015-07-17T00:00:00"/>
    <n v="3"/>
    <x v="2"/>
    <n v="4"/>
    <x v="2"/>
    <x v="1"/>
    <n v="12.384041932598544"/>
    <n v="1486.0850319118254"/>
  </r>
  <r>
    <d v="2014-04-17T00:00:00"/>
    <n v="9"/>
    <x v="5"/>
    <n v="5"/>
    <x v="1"/>
    <x v="1"/>
    <n v="12.646392259084511"/>
    <n v="2276.350606635212"/>
  </r>
  <r>
    <d v="2014-11-02T00:00:00"/>
    <n v="2"/>
    <x v="6"/>
    <n v="9"/>
    <x v="3"/>
    <x v="0"/>
    <n v="7.4921108805904737"/>
    <n v="299.68443522361895"/>
  </r>
  <r>
    <d v="2012-08-22T00:00:00"/>
    <n v="6"/>
    <x v="3"/>
    <n v="5"/>
    <x v="1"/>
    <x v="1"/>
    <n v="8.0658409057349942"/>
    <n v="1451.8513630322989"/>
  </r>
  <r>
    <d v="2014-02-17T00:00:00"/>
    <n v="3"/>
    <x v="2"/>
    <n v="1"/>
    <x v="7"/>
    <x v="1"/>
    <n v="4.6108643116407011"/>
    <n v="322.76050181484908"/>
  </r>
  <r>
    <d v="2013-03-16T00:00:00"/>
    <n v="2"/>
    <x v="6"/>
    <n v="10"/>
    <x v="5"/>
    <x v="0"/>
    <n v="16.040948875794903"/>
    <n v="3208.1897751589809"/>
  </r>
  <r>
    <d v="2012-01-14T00:00:00"/>
    <n v="8"/>
    <x v="0"/>
    <n v="5"/>
    <x v="1"/>
    <x v="1"/>
    <n v="11.65491871537562"/>
    <n v="2097.8853687676115"/>
  </r>
  <r>
    <d v="2013-12-26T00:00:00"/>
    <n v="7"/>
    <x v="7"/>
    <n v="1"/>
    <x v="7"/>
    <x v="1"/>
    <n v="6.6989694439474476"/>
    <n v="468.92786107632134"/>
  </r>
  <r>
    <d v="2013-06-02T00:00:00"/>
    <n v="9"/>
    <x v="5"/>
    <n v="9"/>
    <x v="3"/>
    <x v="0"/>
    <n v="5.0360206847973226"/>
    <n v="201.4408273918929"/>
  </r>
  <r>
    <d v="2014-08-05T00:00:00"/>
    <n v="8"/>
    <x v="0"/>
    <n v="9"/>
    <x v="3"/>
    <x v="0"/>
    <n v="0.92202180972986469"/>
    <n v="36.880872389194586"/>
  </r>
  <r>
    <d v="2014-05-08T00:00:00"/>
    <n v="7"/>
    <x v="7"/>
    <n v="1"/>
    <x v="7"/>
    <x v="1"/>
    <n v="18.334024911891799"/>
    <n v="1283.3817438324259"/>
  </r>
  <r>
    <d v="2013-12-11T00:00:00"/>
    <n v="3"/>
    <x v="2"/>
    <n v="6"/>
    <x v="0"/>
    <x v="0"/>
    <n v="5.9426337987579325"/>
    <n v="386.27119691926561"/>
  </r>
  <r>
    <d v="2015-06-23T00:00:00"/>
    <n v="9"/>
    <x v="5"/>
    <n v="4"/>
    <x v="2"/>
    <x v="1"/>
    <n v="15.549995567405679"/>
    <n v="1865.9994680886814"/>
  </r>
  <r>
    <d v="2013-03-07T00:00:00"/>
    <n v="8"/>
    <x v="0"/>
    <n v="3"/>
    <x v="8"/>
    <x v="1"/>
    <n v="11.013369887109519"/>
    <n v="1101.336988710952"/>
  </r>
  <r>
    <d v="2013-06-04T00:00:00"/>
    <n v="6"/>
    <x v="3"/>
    <n v="6"/>
    <x v="0"/>
    <x v="0"/>
    <n v="5.8752790973811777"/>
    <n v="381.89314132977654"/>
  </r>
  <r>
    <d v="2014-04-24T00:00:00"/>
    <n v="7"/>
    <x v="7"/>
    <n v="1"/>
    <x v="7"/>
    <x v="1"/>
    <n v="0.8376306408967642"/>
    <n v="58.634144862773496"/>
  </r>
  <r>
    <d v="2015-05-12T00:00:00"/>
    <n v="8"/>
    <x v="0"/>
    <n v="7"/>
    <x v="4"/>
    <x v="0"/>
    <n v="16.93234048742212"/>
    <n v="1354.5872389937697"/>
  </r>
  <r>
    <d v="2014-01-03T00:00:00"/>
    <n v="5"/>
    <x v="1"/>
    <n v="3"/>
    <x v="8"/>
    <x v="1"/>
    <n v="4.785697111834442"/>
    <n v="478.56971118344421"/>
  </r>
  <r>
    <d v="2014-05-05T00:00:00"/>
    <n v="3"/>
    <x v="2"/>
    <n v="6"/>
    <x v="0"/>
    <x v="0"/>
    <n v="5.7937849223624127"/>
    <n v="376.59601995355683"/>
  </r>
  <r>
    <d v="2014-09-04T00:00:00"/>
    <n v="8"/>
    <x v="0"/>
    <n v="8"/>
    <x v="9"/>
    <x v="0"/>
    <n v="18.228259059161697"/>
    <n v="455.70647647904241"/>
  </r>
  <r>
    <d v="2014-06-13T00:00:00"/>
    <n v="2"/>
    <x v="6"/>
    <n v="2"/>
    <x v="6"/>
    <x v="1"/>
    <n v="10.200160590567316"/>
    <n v="1122.0176649624048"/>
  </r>
  <r>
    <d v="2014-09-23T00:00:00"/>
    <n v="8"/>
    <x v="0"/>
    <n v="2"/>
    <x v="6"/>
    <x v="1"/>
    <n v="17.933500669013927"/>
    <n v="1972.685073591532"/>
  </r>
  <r>
    <d v="2014-10-29T00:00:00"/>
    <n v="9"/>
    <x v="5"/>
    <n v="7"/>
    <x v="4"/>
    <x v="0"/>
    <n v="17.843319564697055"/>
    <n v="1427.4655651757644"/>
  </r>
  <r>
    <d v="2012-07-31T00:00:00"/>
    <n v="5"/>
    <x v="1"/>
    <n v="5"/>
    <x v="1"/>
    <x v="1"/>
    <n v="12.984823263542761"/>
    <n v="2337.2681874376972"/>
  </r>
  <r>
    <d v="2012-02-19T00:00:00"/>
    <n v="2"/>
    <x v="6"/>
    <n v="1"/>
    <x v="7"/>
    <x v="1"/>
    <n v="17.51613764929445"/>
    <n v="1226.1296354506114"/>
  </r>
  <r>
    <d v="2012-08-13T00:00:00"/>
    <n v="8"/>
    <x v="0"/>
    <n v="10"/>
    <x v="5"/>
    <x v="0"/>
    <n v="18.997924568773481"/>
    <n v="3799.5849137546961"/>
  </r>
  <r>
    <d v="2015-08-06T00:00:00"/>
    <n v="3"/>
    <x v="2"/>
    <n v="10"/>
    <x v="5"/>
    <x v="0"/>
    <n v="1.271683425538116"/>
    <n v="254.3366851076232"/>
  </r>
  <r>
    <d v="2014-08-24T00:00:00"/>
    <n v="7"/>
    <x v="7"/>
    <n v="3"/>
    <x v="8"/>
    <x v="1"/>
    <n v="3.47962560552986"/>
    <n v="347.96256055298602"/>
  </r>
  <r>
    <d v="2012-04-25T00:00:00"/>
    <n v="8"/>
    <x v="0"/>
    <n v="1"/>
    <x v="7"/>
    <x v="1"/>
    <n v="13.856897001962956"/>
    <n v="969.98279013740694"/>
  </r>
  <r>
    <d v="2012-04-04T00:00:00"/>
    <n v="8"/>
    <x v="0"/>
    <n v="9"/>
    <x v="3"/>
    <x v="0"/>
    <n v="5.6365240872796356"/>
    <n v="225.46096349118542"/>
  </r>
  <r>
    <d v="2015-07-13T00:00:00"/>
    <n v="7"/>
    <x v="7"/>
    <n v="1"/>
    <x v="7"/>
    <x v="1"/>
    <n v="12.676803343165012"/>
    <n v="887.37623402155089"/>
  </r>
  <r>
    <d v="2013-04-28T00:00:00"/>
    <n v="1"/>
    <x v="4"/>
    <n v="1"/>
    <x v="7"/>
    <x v="1"/>
    <n v="0.6074691350078818"/>
    <n v="42.522839450551729"/>
  </r>
  <r>
    <d v="2015-01-22T00:00:00"/>
    <n v="6"/>
    <x v="3"/>
    <n v="2"/>
    <x v="6"/>
    <x v="1"/>
    <n v="3.7099941163901051"/>
    <n v="408.09935280291154"/>
  </r>
  <r>
    <d v="2013-10-27T00:00:00"/>
    <n v="1"/>
    <x v="4"/>
    <n v="10"/>
    <x v="5"/>
    <x v="0"/>
    <n v="1.2607822047229273"/>
    <n v="252.15644094458548"/>
  </r>
  <r>
    <d v="2015-03-03T00:00:00"/>
    <n v="6"/>
    <x v="3"/>
    <n v="2"/>
    <x v="6"/>
    <x v="1"/>
    <n v="16.330560166911177"/>
    <n v="1796.3616183602294"/>
  </r>
  <r>
    <d v="2014-07-10T00:00:00"/>
    <n v="7"/>
    <x v="7"/>
    <n v="9"/>
    <x v="3"/>
    <x v="0"/>
    <n v="18.122214503009403"/>
    <n v="724.8885801203761"/>
  </r>
  <r>
    <d v="2014-12-31T00:00:00"/>
    <n v="8"/>
    <x v="0"/>
    <n v="5"/>
    <x v="1"/>
    <x v="1"/>
    <n v="14.295051205083041"/>
    <n v="2573.1092169149474"/>
  </r>
  <r>
    <d v="2012-05-11T00:00:00"/>
    <n v="4"/>
    <x v="8"/>
    <n v="8"/>
    <x v="9"/>
    <x v="0"/>
    <n v="6.4996344675873194"/>
    <n v="162.49086168968299"/>
  </r>
  <r>
    <d v="2012-06-11T00:00:00"/>
    <n v="5"/>
    <x v="1"/>
    <n v="1"/>
    <x v="7"/>
    <x v="1"/>
    <n v="16.59468125613725"/>
    <n v="1161.6276879296074"/>
  </r>
  <r>
    <d v="2014-09-26T00:00:00"/>
    <n v="1"/>
    <x v="4"/>
    <n v="8"/>
    <x v="9"/>
    <x v="0"/>
    <n v="11.461142721731409"/>
    <n v="286.52856804328525"/>
  </r>
  <r>
    <d v="2012-08-21T00:00:00"/>
    <n v="3"/>
    <x v="2"/>
    <n v="1"/>
    <x v="7"/>
    <x v="1"/>
    <n v="11.237281581553756"/>
    <n v="786.60971070876292"/>
  </r>
  <r>
    <d v="2015-05-01T00:00:00"/>
    <n v="3"/>
    <x v="2"/>
    <n v="5"/>
    <x v="1"/>
    <x v="1"/>
    <n v="1.3955598180339202"/>
    <n v="251.20076724610561"/>
  </r>
  <r>
    <d v="2015-01-28T00:00:00"/>
    <n v="9"/>
    <x v="5"/>
    <n v="2"/>
    <x v="6"/>
    <x v="1"/>
    <n v="0.75979798232035312"/>
    <n v="83.577778055238838"/>
  </r>
  <r>
    <d v="2012-03-08T00:00:00"/>
    <n v="2"/>
    <x v="6"/>
    <n v="2"/>
    <x v="6"/>
    <x v="1"/>
    <n v="3.8155622455933327"/>
    <n v="419.71184701526659"/>
  </r>
  <r>
    <d v="2013-05-07T00:00:00"/>
    <n v="1"/>
    <x v="4"/>
    <n v="3"/>
    <x v="8"/>
    <x v="1"/>
    <n v="11.006098178829228"/>
    <n v="1100.6098178829229"/>
  </r>
  <r>
    <d v="2013-09-10T00:00:00"/>
    <n v="5"/>
    <x v="1"/>
    <n v="5"/>
    <x v="1"/>
    <x v="1"/>
    <n v="5.418523743035772"/>
    <n v="975.33427374643895"/>
  </r>
  <r>
    <d v="2014-08-06T00:00:00"/>
    <n v="2"/>
    <x v="6"/>
    <n v="9"/>
    <x v="3"/>
    <x v="0"/>
    <n v="10.006467500315683"/>
    <n v="400.25870001262729"/>
  </r>
  <r>
    <d v="2014-02-10T00:00:00"/>
    <n v="2"/>
    <x v="6"/>
    <n v="7"/>
    <x v="4"/>
    <x v="0"/>
    <n v="13.869053320946767"/>
    <n v="1109.5242656757414"/>
  </r>
  <r>
    <d v="2013-11-13T00:00:00"/>
    <n v="5"/>
    <x v="1"/>
    <n v="2"/>
    <x v="6"/>
    <x v="1"/>
    <n v="18.303817078270569"/>
    <n v="2013.4198786097627"/>
  </r>
  <r>
    <d v="2013-06-15T00:00:00"/>
    <n v="2"/>
    <x v="6"/>
    <n v="3"/>
    <x v="8"/>
    <x v="1"/>
    <n v="9.8473710107892156"/>
    <n v="984.73710107892157"/>
  </r>
  <r>
    <d v="2013-12-18T00:00:00"/>
    <n v="7"/>
    <x v="7"/>
    <n v="7"/>
    <x v="4"/>
    <x v="0"/>
    <n v="17.265218401403196"/>
    <n v="1381.2174721122556"/>
  </r>
  <r>
    <d v="2015-08-12T00:00:00"/>
    <n v="7"/>
    <x v="7"/>
    <n v="9"/>
    <x v="3"/>
    <x v="0"/>
    <n v="8.52050648340742"/>
    <n v="340.82025933629677"/>
  </r>
  <r>
    <d v="2015-08-26T00:00:00"/>
    <n v="9"/>
    <x v="5"/>
    <n v="1"/>
    <x v="7"/>
    <x v="1"/>
    <n v="18.848806417369719"/>
    <n v="1319.4164492158802"/>
  </r>
  <r>
    <d v="2015-01-20T00:00:00"/>
    <n v="6"/>
    <x v="3"/>
    <n v="5"/>
    <x v="1"/>
    <x v="1"/>
    <n v="4.296645764828801"/>
    <n v="773.39623766918419"/>
  </r>
  <r>
    <d v="2013-04-10T00:00:00"/>
    <n v="9"/>
    <x v="5"/>
    <n v="5"/>
    <x v="1"/>
    <x v="1"/>
    <n v="9.3893549635870723"/>
    <n v="1690.0838934456731"/>
  </r>
  <r>
    <d v="2013-04-07T00:00:00"/>
    <n v="8"/>
    <x v="0"/>
    <n v="7"/>
    <x v="4"/>
    <x v="0"/>
    <n v="7.6891273784090615"/>
    <n v="615.13019027272492"/>
  </r>
  <r>
    <d v="2013-01-14T00:00:00"/>
    <n v="6"/>
    <x v="3"/>
    <n v="9"/>
    <x v="3"/>
    <x v="0"/>
    <n v="5.1955971180491787"/>
    <n v="207.82388472196715"/>
  </r>
  <r>
    <d v="2014-06-29T00:00:00"/>
    <n v="8"/>
    <x v="0"/>
    <n v="1"/>
    <x v="7"/>
    <x v="1"/>
    <n v="4.0046644165411873"/>
    <n v="280.32650915788309"/>
  </r>
  <r>
    <d v="2014-04-07T00:00:00"/>
    <n v="2"/>
    <x v="6"/>
    <n v="1"/>
    <x v="7"/>
    <x v="1"/>
    <n v="12.355864806833132"/>
    <n v="864.91053647831927"/>
  </r>
  <r>
    <d v="2015-01-09T00:00:00"/>
    <n v="1"/>
    <x v="4"/>
    <n v="10"/>
    <x v="5"/>
    <x v="0"/>
    <n v="16.813088546517051"/>
    <n v="3362.6177093034103"/>
  </r>
  <r>
    <d v="2015-06-18T00:00:00"/>
    <n v="1"/>
    <x v="4"/>
    <n v="10"/>
    <x v="5"/>
    <x v="0"/>
    <n v="10.050952738865185"/>
    <n v="2010.190547773037"/>
  </r>
  <r>
    <d v="2015-04-02T00:00:00"/>
    <n v="8"/>
    <x v="0"/>
    <n v="8"/>
    <x v="9"/>
    <x v="0"/>
    <n v="10.319876602794203"/>
    <n v="257.99691506985505"/>
  </r>
  <r>
    <d v="2014-09-30T00:00:00"/>
    <n v="8"/>
    <x v="0"/>
    <n v="3"/>
    <x v="8"/>
    <x v="1"/>
    <n v="10.389117291280344"/>
    <n v="1038.9117291280345"/>
  </r>
  <r>
    <d v="2013-02-04T00:00:00"/>
    <n v="7"/>
    <x v="7"/>
    <n v="9"/>
    <x v="3"/>
    <x v="0"/>
    <n v="5.7504220563936066"/>
    <n v="230.01688225574426"/>
  </r>
  <r>
    <d v="2014-06-24T00:00:00"/>
    <n v="5"/>
    <x v="1"/>
    <n v="2"/>
    <x v="6"/>
    <x v="1"/>
    <n v="15.084683339185945"/>
    <n v="1659.3151673104539"/>
  </r>
  <r>
    <d v="2012-05-13T00:00:00"/>
    <n v="2"/>
    <x v="6"/>
    <n v="9"/>
    <x v="3"/>
    <x v="0"/>
    <n v="15.461833492026555"/>
    <n v="618.47333968106216"/>
  </r>
  <r>
    <d v="2013-03-22T00:00:00"/>
    <n v="6"/>
    <x v="3"/>
    <n v="4"/>
    <x v="2"/>
    <x v="1"/>
    <n v="0.78190584528235374"/>
    <n v="93.828701433882443"/>
  </r>
  <r>
    <d v="2014-04-06T00:00:00"/>
    <n v="3"/>
    <x v="2"/>
    <n v="6"/>
    <x v="0"/>
    <x v="0"/>
    <n v="2.9477362288873938"/>
    <n v="191.60285487768061"/>
  </r>
  <r>
    <d v="2013-08-07T00:00:00"/>
    <n v="4"/>
    <x v="8"/>
    <n v="9"/>
    <x v="3"/>
    <x v="0"/>
    <n v="5.6719891479316153"/>
    <n v="226.87956591726461"/>
  </r>
  <r>
    <d v="2013-04-16T00:00:00"/>
    <n v="3"/>
    <x v="2"/>
    <n v="4"/>
    <x v="2"/>
    <x v="1"/>
    <n v="3.0453478855718599"/>
    <n v="365.44174626862321"/>
  </r>
  <r>
    <d v="2012-11-28T00:00:00"/>
    <n v="8"/>
    <x v="0"/>
    <n v="4"/>
    <x v="2"/>
    <x v="1"/>
    <n v="10.46992236689387"/>
    <n v="1256.3906840272643"/>
  </r>
  <r>
    <d v="2014-09-07T00:00:00"/>
    <n v="4"/>
    <x v="8"/>
    <n v="3"/>
    <x v="8"/>
    <x v="1"/>
    <n v="18.301823295918808"/>
    <n v="1830.1823295918807"/>
  </r>
  <r>
    <d v="2012-01-09T00:00:00"/>
    <n v="9"/>
    <x v="5"/>
    <n v="3"/>
    <x v="8"/>
    <x v="1"/>
    <n v="5.7728442370946009"/>
    <n v="577.28442370946004"/>
  </r>
  <r>
    <d v="2013-03-24T00:00:00"/>
    <n v="2"/>
    <x v="6"/>
    <n v="8"/>
    <x v="9"/>
    <x v="0"/>
    <n v="12.274533186639811"/>
    <n v="306.86332966599525"/>
  </r>
  <r>
    <d v="2012-09-01T00:00:00"/>
    <n v="5"/>
    <x v="1"/>
    <n v="1"/>
    <x v="7"/>
    <x v="1"/>
    <n v="8.7697076670498664"/>
    <n v="613.87953669349065"/>
  </r>
  <r>
    <d v="2012-01-10T00:00:00"/>
    <n v="9"/>
    <x v="5"/>
    <n v="9"/>
    <x v="3"/>
    <x v="0"/>
    <n v="3.8139824548171317"/>
    <n v="152.55929819268528"/>
  </r>
  <r>
    <d v="2015-01-01T00:00:00"/>
    <n v="5"/>
    <x v="1"/>
    <n v="3"/>
    <x v="8"/>
    <x v="1"/>
    <n v="2.701522957863399"/>
    <n v="270.15229578633989"/>
  </r>
  <r>
    <d v="2015-06-11T00:00:00"/>
    <n v="8"/>
    <x v="0"/>
    <n v="8"/>
    <x v="9"/>
    <x v="0"/>
    <n v="10.613284577815747"/>
    <n v="265.3321144453937"/>
  </r>
  <r>
    <d v="2014-02-25T00:00:00"/>
    <n v="2"/>
    <x v="6"/>
    <n v="4"/>
    <x v="2"/>
    <x v="1"/>
    <n v="16.959793132092539"/>
    <n v="2035.1751758511048"/>
  </r>
  <r>
    <d v="2014-01-07T00:00:00"/>
    <n v="7"/>
    <x v="7"/>
    <n v="7"/>
    <x v="4"/>
    <x v="0"/>
    <n v="1.0920739786904801"/>
    <n v="87.365918295238401"/>
  </r>
  <r>
    <d v="2015-04-22T00:00:00"/>
    <n v="8"/>
    <x v="0"/>
    <n v="1"/>
    <x v="7"/>
    <x v="1"/>
    <n v="2.6321630118646095"/>
    <n v="184.25141083052267"/>
  </r>
  <r>
    <d v="2012-07-16T00:00:00"/>
    <n v="7"/>
    <x v="7"/>
    <n v="4"/>
    <x v="2"/>
    <x v="1"/>
    <n v="7.80374128248872"/>
    <n v="936.44895389864644"/>
  </r>
  <r>
    <d v="2013-02-02T00:00:00"/>
    <n v="3"/>
    <x v="2"/>
    <n v="4"/>
    <x v="2"/>
    <x v="1"/>
    <n v="1.7665313262276663"/>
    <n v="211.98375914731994"/>
  </r>
  <r>
    <d v="2013-02-25T00:00:00"/>
    <n v="6"/>
    <x v="3"/>
    <n v="1"/>
    <x v="7"/>
    <x v="1"/>
    <n v="1.9657082813256526"/>
    <n v="137.59957969279569"/>
  </r>
  <r>
    <d v="2014-07-31T00:00:00"/>
    <n v="9"/>
    <x v="5"/>
    <n v="9"/>
    <x v="3"/>
    <x v="0"/>
    <n v="13.024362065539504"/>
    <n v="520.97448262158014"/>
  </r>
  <r>
    <d v="2015-03-24T00:00:00"/>
    <n v="8"/>
    <x v="0"/>
    <n v="7"/>
    <x v="4"/>
    <x v="0"/>
    <n v="3.4316733713217822"/>
    <n v="274.53386970574257"/>
  </r>
  <r>
    <d v="2012-11-18T00:00:00"/>
    <n v="6"/>
    <x v="3"/>
    <n v="3"/>
    <x v="8"/>
    <x v="1"/>
    <n v="17.761803249804483"/>
    <n v="1776.1803249804484"/>
  </r>
  <r>
    <d v="2013-09-06T00:00:00"/>
    <n v="6"/>
    <x v="3"/>
    <n v="3"/>
    <x v="8"/>
    <x v="1"/>
    <n v="15.539540548636387"/>
    <n v="1553.9540548636387"/>
  </r>
  <r>
    <d v="2015-08-20T00:00:00"/>
    <n v="7"/>
    <x v="7"/>
    <n v="6"/>
    <x v="0"/>
    <x v="0"/>
    <n v="10.745052495056978"/>
    <n v="698.42841217870352"/>
  </r>
  <r>
    <d v="2012-09-19T00:00:00"/>
    <n v="6"/>
    <x v="3"/>
    <n v="10"/>
    <x v="5"/>
    <x v="0"/>
    <n v="3.2388742286246504"/>
    <n v="647.77484572493006"/>
  </r>
  <r>
    <d v="2013-02-16T00:00:00"/>
    <n v="7"/>
    <x v="7"/>
    <n v="2"/>
    <x v="6"/>
    <x v="1"/>
    <n v="9.345701134974794"/>
    <n v="1028.0271248472272"/>
  </r>
  <r>
    <d v="2014-06-24T00:00:00"/>
    <n v="7"/>
    <x v="7"/>
    <n v="7"/>
    <x v="4"/>
    <x v="0"/>
    <n v="12.338917668380393"/>
    <n v="987.1134134704314"/>
  </r>
  <r>
    <d v="2012-11-17T00:00:00"/>
    <n v="4"/>
    <x v="8"/>
    <n v="3"/>
    <x v="8"/>
    <x v="1"/>
    <n v="5.5379190076237341"/>
    <n v="553.79190076237342"/>
  </r>
  <r>
    <d v="2014-12-28T00:00:00"/>
    <n v="4"/>
    <x v="8"/>
    <n v="10"/>
    <x v="5"/>
    <x v="0"/>
    <n v="10.615334624055839"/>
    <n v="2123.0669248111676"/>
  </r>
  <r>
    <d v="2014-06-29T00:00:00"/>
    <n v="5"/>
    <x v="1"/>
    <n v="5"/>
    <x v="1"/>
    <x v="1"/>
    <n v="13.430060034721821"/>
    <n v="2417.4108062499276"/>
  </r>
  <r>
    <d v="2015-06-05T00:00:00"/>
    <n v="1"/>
    <x v="4"/>
    <n v="2"/>
    <x v="6"/>
    <x v="1"/>
    <n v="1.960823435003459"/>
    <n v="215.69057785038049"/>
  </r>
  <r>
    <d v="2013-07-24T00:00:00"/>
    <n v="5"/>
    <x v="1"/>
    <n v="6"/>
    <x v="0"/>
    <x v="0"/>
    <n v="18.361003027055663"/>
    <n v="1193.465196758618"/>
  </r>
  <r>
    <d v="2014-02-03T00:00:00"/>
    <n v="2"/>
    <x v="6"/>
    <n v="3"/>
    <x v="8"/>
    <x v="1"/>
    <n v="0.7165002369717508"/>
    <n v="71.650023697175087"/>
  </r>
  <r>
    <d v="2012-11-18T00:00:00"/>
    <n v="7"/>
    <x v="7"/>
    <n v="8"/>
    <x v="9"/>
    <x v="0"/>
    <n v="4.0597221423287326"/>
    <n v="101.49305355821832"/>
  </r>
  <r>
    <d v="2015-07-09T00:00:00"/>
    <n v="6"/>
    <x v="3"/>
    <n v="3"/>
    <x v="8"/>
    <x v="1"/>
    <n v="15.751450434665173"/>
    <n v="1575.1450434665173"/>
  </r>
  <r>
    <d v="2012-02-03T00:00:00"/>
    <n v="7"/>
    <x v="7"/>
    <n v="3"/>
    <x v="8"/>
    <x v="1"/>
    <n v="7.0057465278958384"/>
    <n v="700.57465278958387"/>
  </r>
  <r>
    <d v="2012-01-20T00:00:00"/>
    <n v="9"/>
    <x v="5"/>
    <n v="6"/>
    <x v="0"/>
    <x v="0"/>
    <n v="10.569137555983593"/>
    <n v="686.99394113893356"/>
  </r>
  <r>
    <d v="2012-01-04T00:00:00"/>
    <n v="3"/>
    <x v="2"/>
    <n v="2"/>
    <x v="6"/>
    <x v="1"/>
    <n v="17.752922206411068"/>
    <n v="1952.8214427052174"/>
  </r>
  <r>
    <d v="2014-05-12T00:00:00"/>
    <n v="4"/>
    <x v="8"/>
    <n v="5"/>
    <x v="1"/>
    <x v="1"/>
    <n v="10.087384069981214"/>
    <n v="1815.7291325966185"/>
  </r>
  <r>
    <d v="2012-10-25T00:00:00"/>
    <n v="8"/>
    <x v="0"/>
    <n v="7"/>
    <x v="4"/>
    <x v="0"/>
    <n v="15.695380895237127"/>
    <n v="1255.6304716189702"/>
  </r>
  <r>
    <d v="2013-02-23T00:00:00"/>
    <n v="4"/>
    <x v="8"/>
    <n v="3"/>
    <x v="8"/>
    <x v="1"/>
    <n v="14.377409887024868"/>
    <n v="1437.7409887024869"/>
  </r>
  <r>
    <d v="2012-03-11T00:00:00"/>
    <n v="3"/>
    <x v="2"/>
    <n v="3"/>
    <x v="8"/>
    <x v="1"/>
    <n v="17.24667202813071"/>
    <n v="1724.6672028130711"/>
  </r>
  <r>
    <d v="2013-01-30T00:00:00"/>
    <n v="9"/>
    <x v="5"/>
    <n v="7"/>
    <x v="4"/>
    <x v="0"/>
    <n v="10.61292484306311"/>
    <n v="849.03398744504887"/>
  </r>
  <r>
    <d v="2012-07-11T00:00:00"/>
    <n v="2"/>
    <x v="6"/>
    <n v="3"/>
    <x v="8"/>
    <x v="1"/>
    <n v="17.143952513615403"/>
    <n v="1714.3952513615404"/>
  </r>
  <r>
    <d v="2014-11-29T00:00:00"/>
    <n v="7"/>
    <x v="7"/>
    <n v="6"/>
    <x v="0"/>
    <x v="0"/>
    <n v="9.2469749103300352"/>
    <n v="601.05336917145223"/>
  </r>
  <r>
    <d v="2013-01-20T00:00:00"/>
    <n v="8"/>
    <x v="0"/>
    <n v="8"/>
    <x v="9"/>
    <x v="0"/>
    <n v="15.220170659320599"/>
    <n v="380.50426648301499"/>
  </r>
  <r>
    <d v="2015-02-22T00:00:00"/>
    <n v="8"/>
    <x v="0"/>
    <n v="2"/>
    <x v="6"/>
    <x v="1"/>
    <n v="17.33889838525489"/>
    <n v="1907.2788223780378"/>
  </r>
  <r>
    <d v="2014-05-31T00:00:00"/>
    <n v="8"/>
    <x v="0"/>
    <n v="6"/>
    <x v="0"/>
    <x v="0"/>
    <n v="1.8380067240184541"/>
    <n v="119.47043706119952"/>
  </r>
  <r>
    <d v="2015-08-30T00:00:00"/>
    <n v="1"/>
    <x v="4"/>
    <n v="8"/>
    <x v="9"/>
    <x v="0"/>
    <n v="7.9444278419926171"/>
    <n v="198.61069604981543"/>
  </r>
  <r>
    <d v="2012-11-23T00:00:00"/>
    <n v="7"/>
    <x v="7"/>
    <n v="8"/>
    <x v="9"/>
    <x v="0"/>
    <n v="4.3981010448319076"/>
    <n v="109.95252612079769"/>
  </r>
  <r>
    <d v="2012-03-18T00:00:00"/>
    <n v="7"/>
    <x v="7"/>
    <n v="8"/>
    <x v="9"/>
    <x v="0"/>
    <n v="16.582918071959327"/>
    <n v="414.57295179898318"/>
  </r>
  <r>
    <d v="2013-07-29T00:00:00"/>
    <n v="6"/>
    <x v="3"/>
    <n v="7"/>
    <x v="4"/>
    <x v="0"/>
    <n v="1.3317174064964528"/>
    <n v="106.53739251971622"/>
  </r>
  <r>
    <d v="2013-11-11T00:00:00"/>
    <n v="8"/>
    <x v="0"/>
    <n v="3"/>
    <x v="8"/>
    <x v="1"/>
    <n v="18.600334224250823"/>
    <n v="1860.0334224250823"/>
  </r>
  <r>
    <d v="2015-08-22T00:00:00"/>
    <n v="7"/>
    <x v="7"/>
    <n v="9"/>
    <x v="3"/>
    <x v="0"/>
    <n v="14.802748483671358"/>
    <n v="592.10993934685439"/>
  </r>
  <r>
    <d v="2014-06-02T00:00:00"/>
    <n v="9"/>
    <x v="5"/>
    <n v="10"/>
    <x v="5"/>
    <x v="0"/>
    <n v="16.905775388147365"/>
    <n v="3381.155077629473"/>
  </r>
  <r>
    <d v="2012-03-30T00:00:00"/>
    <n v="5"/>
    <x v="1"/>
    <n v="4"/>
    <x v="2"/>
    <x v="1"/>
    <n v="10.221553325203589"/>
    <n v="1226.5863990244306"/>
  </r>
  <r>
    <d v="2013-10-16T00:00:00"/>
    <n v="7"/>
    <x v="7"/>
    <n v="9"/>
    <x v="3"/>
    <x v="0"/>
    <n v="5.7064767981836262"/>
    <n v="228.25907192734505"/>
  </r>
  <r>
    <d v="2014-09-02T00:00:00"/>
    <n v="9"/>
    <x v="5"/>
    <n v="5"/>
    <x v="1"/>
    <x v="1"/>
    <n v="5.1091821326499947"/>
    <n v="919.65278387699902"/>
  </r>
  <r>
    <d v="2015-06-14T00:00:00"/>
    <n v="9"/>
    <x v="5"/>
    <n v="3"/>
    <x v="8"/>
    <x v="1"/>
    <n v="0.52233643026923249"/>
    <n v="52.233643026923247"/>
  </r>
  <r>
    <d v="2013-02-02T00:00:00"/>
    <n v="3"/>
    <x v="2"/>
    <n v="4"/>
    <x v="2"/>
    <x v="1"/>
    <n v="12.663421172202785"/>
    <n v="1519.6105406643342"/>
  </r>
  <r>
    <d v="2015-08-31T00:00:00"/>
    <n v="3"/>
    <x v="2"/>
    <n v="2"/>
    <x v="6"/>
    <x v="1"/>
    <n v="5.031964888416157"/>
    <n v="553.5161377257773"/>
  </r>
  <r>
    <d v="2015-03-20T00:00:00"/>
    <n v="4"/>
    <x v="8"/>
    <n v="9"/>
    <x v="3"/>
    <x v="0"/>
    <n v="11.005102564987221"/>
    <n v="440.20410259948881"/>
  </r>
  <r>
    <d v="2012-03-17T00:00:00"/>
    <n v="8"/>
    <x v="0"/>
    <n v="6"/>
    <x v="0"/>
    <x v="0"/>
    <n v="18.776145688241357"/>
    <n v="1220.4494697356881"/>
  </r>
  <r>
    <d v="2013-10-30T00:00:00"/>
    <n v="9"/>
    <x v="5"/>
    <n v="3"/>
    <x v="8"/>
    <x v="1"/>
    <n v="9.595498218240456"/>
    <n v="959.54982182404558"/>
  </r>
  <r>
    <d v="2014-11-09T00:00:00"/>
    <n v="2"/>
    <x v="6"/>
    <n v="2"/>
    <x v="6"/>
    <x v="1"/>
    <n v="18.265915037677818"/>
    <n v="2009.25065414456"/>
  </r>
  <r>
    <d v="2013-11-06T00:00:00"/>
    <n v="8"/>
    <x v="0"/>
    <n v="3"/>
    <x v="8"/>
    <x v="1"/>
    <n v="1.8631996185835715"/>
    <n v="186.31996185835715"/>
  </r>
  <r>
    <d v="2014-06-02T00:00:00"/>
    <n v="5"/>
    <x v="1"/>
    <n v="10"/>
    <x v="5"/>
    <x v="0"/>
    <n v="5.6317764897990683"/>
    <n v="1126.3552979598137"/>
  </r>
  <r>
    <d v="2014-11-18T00:00:00"/>
    <n v="7"/>
    <x v="7"/>
    <n v="7"/>
    <x v="4"/>
    <x v="0"/>
    <n v="1.877868769174952"/>
    <n v="150.22950153399617"/>
  </r>
  <r>
    <d v="2012-06-23T00:00:00"/>
    <n v="1"/>
    <x v="4"/>
    <n v="10"/>
    <x v="5"/>
    <x v="0"/>
    <n v="13.939165716694017"/>
    <n v="2787.8331433388034"/>
  </r>
  <r>
    <d v="2013-10-21T00:00:00"/>
    <n v="6"/>
    <x v="3"/>
    <n v="1"/>
    <x v="7"/>
    <x v="1"/>
    <n v="11.805404971765306"/>
    <n v="826.37834802357145"/>
  </r>
  <r>
    <d v="2013-03-31T00:00:00"/>
    <n v="9"/>
    <x v="5"/>
    <n v="7"/>
    <x v="4"/>
    <x v="0"/>
    <n v="3.0462959811949997"/>
    <n v="243.70367849559997"/>
  </r>
  <r>
    <d v="2015-04-10T00:00:00"/>
    <n v="4"/>
    <x v="8"/>
    <n v="5"/>
    <x v="1"/>
    <x v="1"/>
    <n v="8.4326331400946906"/>
    <n v="1517.8739652170443"/>
  </r>
  <r>
    <d v="2014-10-06T00:00:00"/>
    <n v="7"/>
    <x v="7"/>
    <n v="6"/>
    <x v="0"/>
    <x v="0"/>
    <n v="10.565751480913509"/>
    <n v="686.77384625937805"/>
  </r>
  <r>
    <d v="2012-05-09T00:00:00"/>
    <n v="8"/>
    <x v="0"/>
    <n v="10"/>
    <x v="5"/>
    <x v="0"/>
    <n v="12.132711857143271"/>
    <n v="2426.542371428654"/>
  </r>
  <r>
    <d v="2015-07-02T00:00:00"/>
    <n v="7"/>
    <x v="7"/>
    <n v="8"/>
    <x v="9"/>
    <x v="0"/>
    <n v="18.905683125880632"/>
    <n v="472.64207814701581"/>
  </r>
  <r>
    <d v="2013-01-12T00:00:00"/>
    <n v="3"/>
    <x v="2"/>
    <n v="4"/>
    <x v="2"/>
    <x v="1"/>
    <n v="4.7458764218435858"/>
    <n v="569.50517062123026"/>
  </r>
  <r>
    <d v="2012-10-25T00:00:00"/>
    <n v="9"/>
    <x v="5"/>
    <n v="1"/>
    <x v="7"/>
    <x v="1"/>
    <n v="9.8510585778746087"/>
    <n v="689.57410045122265"/>
  </r>
  <r>
    <d v="2013-12-19T00:00:00"/>
    <n v="6"/>
    <x v="3"/>
    <n v="1"/>
    <x v="7"/>
    <x v="1"/>
    <n v="14.223207846034823"/>
    <n v="995.62454922243762"/>
  </r>
  <r>
    <d v="2013-09-24T00:00:00"/>
    <n v="1"/>
    <x v="4"/>
    <n v="1"/>
    <x v="7"/>
    <x v="1"/>
    <n v="3.5260498310298063"/>
    <n v="246.82348817208643"/>
  </r>
  <r>
    <d v="2014-08-19T00:00:00"/>
    <n v="4"/>
    <x v="8"/>
    <n v="2"/>
    <x v="6"/>
    <x v="1"/>
    <n v="2.2160034316002619"/>
    <n v="243.76037747602882"/>
  </r>
  <r>
    <d v="2014-11-20T00:00:00"/>
    <n v="4"/>
    <x v="8"/>
    <n v="1"/>
    <x v="7"/>
    <x v="1"/>
    <n v="5.9727975109597526"/>
    <n v="418.0958257671827"/>
  </r>
  <r>
    <d v="2015-04-07T00:00:00"/>
    <n v="3"/>
    <x v="2"/>
    <n v="5"/>
    <x v="1"/>
    <x v="1"/>
    <n v="12.031329199120204"/>
    <n v="2165.6392558416369"/>
  </r>
  <r>
    <d v="2014-10-26T00:00:00"/>
    <n v="5"/>
    <x v="1"/>
    <n v="6"/>
    <x v="0"/>
    <x v="0"/>
    <n v="18.763918168020147"/>
    <n v="1219.6546809213096"/>
  </r>
  <r>
    <d v="2015-02-03T00:00:00"/>
    <n v="4"/>
    <x v="8"/>
    <n v="6"/>
    <x v="0"/>
    <x v="0"/>
    <n v="15.130975411466924"/>
    <n v="983.51340174535005"/>
  </r>
  <r>
    <d v="2012-07-04T00:00:00"/>
    <n v="9"/>
    <x v="5"/>
    <n v="9"/>
    <x v="3"/>
    <x v="0"/>
    <n v="12.119839504009084"/>
    <n v="484.79358016036338"/>
  </r>
  <r>
    <d v="2014-11-23T00:00:00"/>
    <n v="8"/>
    <x v="0"/>
    <n v="1"/>
    <x v="7"/>
    <x v="1"/>
    <n v="5.726047288029247"/>
    <n v="400.82331016204728"/>
  </r>
  <r>
    <d v="2013-05-16T00:00:00"/>
    <n v="8"/>
    <x v="0"/>
    <n v="1"/>
    <x v="7"/>
    <x v="1"/>
    <n v="6.5636095604901818"/>
    <n v="459.45266923431274"/>
  </r>
  <r>
    <d v="2014-09-29T00:00:00"/>
    <n v="4"/>
    <x v="8"/>
    <n v="3"/>
    <x v="8"/>
    <x v="1"/>
    <n v="14.590891387833619"/>
    <n v="1459.0891387833619"/>
  </r>
  <r>
    <d v="2015-08-31T00:00:00"/>
    <n v="6"/>
    <x v="3"/>
    <n v="4"/>
    <x v="2"/>
    <x v="1"/>
    <n v="13.132937511366229"/>
    <n v="1575.9525013639475"/>
  </r>
  <r>
    <d v="2015-01-21T00:00:00"/>
    <n v="9"/>
    <x v="5"/>
    <n v="3"/>
    <x v="8"/>
    <x v="1"/>
    <n v="17.190356414574524"/>
    <n v="1719.0356414574524"/>
  </r>
  <r>
    <d v="2012-07-17T00:00:00"/>
    <n v="7"/>
    <x v="7"/>
    <n v="4"/>
    <x v="2"/>
    <x v="1"/>
    <n v="3.611629732425182"/>
    <n v="433.39556789102187"/>
  </r>
  <r>
    <d v="2014-01-05T00:00:00"/>
    <n v="7"/>
    <x v="7"/>
    <n v="5"/>
    <x v="1"/>
    <x v="1"/>
    <n v="18.700953485969851"/>
    <n v="3366.1716274745731"/>
  </r>
  <r>
    <d v="2014-08-04T00:00:00"/>
    <n v="9"/>
    <x v="5"/>
    <n v="1"/>
    <x v="7"/>
    <x v="1"/>
    <n v="5.5915425309410933"/>
    <n v="391.40797716587656"/>
  </r>
  <r>
    <d v="2013-11-21T00:00:00"/>
    <n v="5"/>
    <x v="1"/>
    <n v="1"/>
    <x v="7"/>
    <x v="1"/>
    <n v="1.8769803889728074"/>
    <n v="131.38862722809651"/>
  </r>
  <r>
    <d v="2012-08-10T00:00:00"/>
    <n v="8"/>
    <x v="0"/>
    <n v="5"/>
    <x v="1"/>
    <x v="1"/>
    <n v="2.7046802729087003"/>
    <n v="486.84244912356604"/>
  </r>
  <r>
    <d v="2015-08-17T00:00:00"/>
    <n v="7"/>
    <x v="7"/>
    <n v="2"/>
    <x v="6"/>
    <x v="1"/>
    <n v="14.704779339165178"/>
    <n v="1617.5257273081695"/>
  </r>
  <r>
    <d v="2014-10-02T00:00:00"/>
    <n v="9"/>
    <x v="5"/>
    <n v="7"/>
    <x v="4"/>
    <x v="0"/>
    <n v="10.508509590531547"/>
    <n v="840.68076724252376"/>
  </r>
  <r>
    <d v="2015-07-17T00:00:00"/>
    <n v="3"/>
    <x v="2"/>
    <n v="1"/>
    <x v="7"/>
    <x v="1"/>
    <n v="10.820352861472632"/>
    <n v="757.42470030308425"/>
  </r>
  <r>
    <d v="2014-12-22T00:00:00"/>
    <n v="5"/>
    <x v="1"/>
    <n v="6"/>
    <x v="0"/>
    <x v="0"/>
    <n v="13.362649918175977"/>
    <n v="868.57224468143852"/>
  </r>
  <r>
    <d v="2012-03-15T00:00:00"/>
    <n v="3"/>
    <x v="2"/>
    <n v="2"/>
    <x v="6"/>
    <x v="1"/>
    <n v="14.621953146623268"/>
    <n v="1608.4148461285595"/>
  </r>
  <r>
    <d v="2015-06-23T00:00:00"/>
    <n v="2"/>
    <x v="6"/>
    <n v="10"/>
    <x v="5"/>
    <x v="0"/>
    <n v="16.068270413035879"/>
    <n v="3213.654082607176"/>
  </r>
  <r>
    <d v="2013-03-02T00:00:00"/>
    <n v="4"/>
    <x v="8"/>
    <n v="3"/>
    <x v="8"/>
    <x v="1"/>
    <n v="18.407589747329801"/>
    <n v="1840.7589747329801"/>
  </r>
  <r>
    <d v="2015-02-25T00:00:00"/>
    <n v="5"/>
    <x v="1"/>
    <n v="10"/>
    <x v="5"/>
    <x v="0"/>
    <n v="19.608251274328879"/>
    <n v="3921.6502548657759"/>
  </r>
  <r>
    <d v="2012-07-31T00:00:00"/>
    <n v="6"/>
    <x v="3"/>
    <n v="5"/>
    <x v="1"/>
    <x v="1"/>
    <n v="7.9862668303127338"/>
    <n v="1437.5280294562922"/>
  </r>
  <r>
    <d v="2014-02-20T00:00:00"/>
    <n v="5"/>
    <x v="1"/>
    <n v="3"/>
    <x v="8"/>
    <x v="1"/>
    <n v="4.0036228582157696"/>
    <n v="400.36228582157696"/>
  </r>
  <r>
    <d v="2013-07-29T00:00:00"/>
    <n v="6"/>
    <x v="3"/>
    <n v="6"/>
    <x v="0"/>
    <x v="0"/>
    <n v="8.5682084104973075"/>
    <n v="556.93354668232496"/>
  </r>
  <r>
    <d v="2013-01-03T00:00:00"/>
    <n v="9"/>
    <x v="5"/>
    <n v="3"/>
    <x v="8"/>
    <x v="1"/>
    <n v="10.139569151306906"/>
    <n v="1013.9569151306906"/>
  </r>
  <r>
    <d v="2013-08-12T00:00:00"/>
    <n v="5"/>
    <x v="1"/>
    <n v="5"/>
    <x v="1"/>
    <x v="1"/>
    <n v="10.776132141566171"/>
    <n v="1939.7037854819107"/>
  </r>
  <r>
    <d v="2012-01-30T00:00:00"/>
    <n v="7"/>
    <x v="7"/>
    <n v="7"/>
    <x v="4"/>
    <x v="0"/>
    <n v="1.3521161219543933"/>
    <n v="108.16928975635147"/>
  </r>
  <r>
    <d v="2012-01-22T00:00:00"/>
    <n v="2"/>
    <x v="6"/>
    <n v="4"/>
    <x v="2"/>
    <x v="1"/>
    <n v="0.8065712318506586"/>
    <n v="96.788547822079039"/>
  </r>
  <r>
    <d v="2013-05-07T00:00:00"/>
    <n v="8"/>
    <x v="0"/>
    <n v="8"/>
    <x v="9"/>
    <x v="0"/>
    <n v="2.3494475997664335"/>
    <n v="58.736189994160839"/>
  </r>
  <r>
    <d v="2013-01-06T00:00:00"/>
    <n v="7"/>
    <x v="7"/>
    <n v="5"/>
    <x v="1"/>
    <x v="1"/>
    <n v="7.996989499236312"/>
    <n v="1439.458109862536"/>
  </r>
  <r>
    <d v="2015-03-19T00:00:00"/>
    <n v="8"/>
    <x v="0"/>
    <n v="3"/>
    <x v="8"/>
    <x v="1"/>
    <n v="2.9105983831987743"/>
    <n v="291.05983831987743"/>
  </r>
  <r>
    <d v="2013-06-13T00:00:00"/>
    <n v="1"/>
    <x v="4"/>
    <n v="10"/>
    <x v="5"/>
    <x v="0"/>
    <n v="18.068903993203723"/>
    <n v="3613.7807986407447"/>
  </r>
  <r>
    <d v="2014-09-28T00:00:00"/>
    <n v="5"/>
    <x v="1"/>
    <n v="7"/>
    <x v="4"/>
    <x v="0"/>
    <n v="18.214843204025655"/>
    <n v="1457.1874563220524"/>
  </r>
  <r>
    <d v="2014-04-28T00:00:00"/>
    <n v="8"/>
    <x v="0"/>
    <n v="8"/>
    <x v="9"/>
    <x v="0"/>
    <n v="4.853217990592686"/>
    <n v="121.33044976481715"/>
  </r>
  <r>
    <d v="2012-03-06T00:00:00"/>
    <n v="6"/>
    <x v="3"/>
    <n v="7"/>
    <x v="4"/>
    <x v="0"/>
    <n v="14.843733222356661"/>
    <n v="1187.4986577885329"/>
  </r>
  <r>
    <d v="2015-01-31T00:00:00"/>
    <n v="8"/>
    <x v="0"/>
    <n v="2"/>
    <x v="6"/>
    <x v="1"/>
    <n v="11.25701337502978"/>
    <n v="1238.2714712532759"/>
  </r>
  <r>
    <d v="2012-02-17T00:00:00"/>
    <n v="4"/>
    <x v="8"/>
    <n v="9"/>
    <x v="3"/>
    <x v="0"/>
    <n v="6.1034630944276786"/>
    <n v="244.13852377710714"/>
  </r>
  <r>
    <d v="2015-03-07T00:00:00"/>
    <n v="9"/>
    <x v="5"/>
    <n v="5"/>
    <x v="1"/>
    <x v="1"/>
    <n v="3.1569782695433051"/>
    <n v="568.25608851779486"/>
  </r>
  <r>
    <d v="2014-01-05T00:00:00"/>
    <n v="6"/>
    <x v="3"/>
    <n v="3"/>
    <x v="8"/>
    <x v="1"/>
    <n v="10.375138089184837"/>
    <n v="1037.5138089184836"/>
  </r>
  <r>
    <d v="2014-07-17T00:00:00"/>
    <n v="2"/>
    <x v="6"/>
    <n v="8"/>
    <x v="9"/>
    <x v="0"/>
    <n v="13.559942449362977"/>
    <n v="338.99856123407443"/>
  </r>
  <r>
    <d v="2013-11-10T00:00:00"/>
    <n v="4"/>
    <x v="8"/>
    <n v="10"/>
    <x v="5"/>
    <x v="0"/>
    <n v="10.733990995898184"/>
    <n v="2146.7981991796369"/>
  </r>
  <r>
    <d v="2013-03-28T00:00:00"/>
    <n v="5"/>
    <x v="1"/>
    <n v="5"/>
    <x v="1"/>
    <x v="1"/>
    <n v="9.0822204708044207"/>
    <n v="1634.7996847447957"/>
  </r>
  <r>
    <d v="2012-05-16T00:00:00"/>
    <n v="6"/>
    <x v="3"/>
    <n v="10"/>
    <x v="5"/>
    <x v="0"/>
    <n v="11.892729473807901"/>
    <n v="2378.5458947615803"/>
  </r>
  <r>
    <d v="2015-02-07T00:00:00"/>
    <n v="9"/>
    <x v="5"/>
    <n v="1"/>
    <x v="7"/>
    <x v="1"/>
    <n v="16.020244156403432"/>
    <n v="1121.4170909482402"/>
  </r>
  <r>
    <d v="2013-01-10T00:00:00"/>
    <n v="8"/>
    <x v="0"/>
    <n v="6"/>
    <x v="0"/>
    <x v="0"/>
    <n v="7.8389896589503598"/>
    <n v="509.5343278317734"/>
  </r>
  <r>
    <d v="2014-03-18T00:00:00"/>
    <n v="7"/>
    <x v="7"/>
    <n v="1"/>
    <x v="7"/>
    <x v="1"/>
    <n v="13.443242021011583"/>
    <n v="941.02694147081081"/>
  </r>
  <r>
    <d v="2013-07-10T00:00:00"/>
    <n v="9"/>
    <x v="5"/>
    <n v="5"/>
    <x v="1"/>
    <x v="1"/>
    <n v="7.9369754637027246"/>
    <n v="1428.6555834664905"/>
  </r>
  <r>
    <d v="2014-10-17T00:00:00"/>
    <n v="6"/>
    <x v="3"/>
    <n v="9"/>
    <x v="3"/>
    <x v="0"/>
    <n v="8.8858843738539903"/>
    <n v="355.43537495415961"/>
  </r>
  <r>
    <d v="2013-12-07T00:00:00"/>
    <n v="2"/>
    <x v="6"/>
    <n v="8"/>
    <x v="9"/>
    <x v="0"/>
    <n v="13.182491247432422"/>
    <n v="329.56228118581055"/>
  </r>
  <r>
    <d v="2014-02-16T00:00:00"/>
    <n v="3"/>
    <x v="2"/>
    <n v="6"/>
    <x v="0"/>
    <x v="0"/>
    <n v="19.385464991724469"/>
    <n v="1260.0552244620906"/>
  </r>
  <r>
    <d v="2014-04-29T00:00:00"/>
    <n v="7"/>
    <x v="7"/>
    <n v="1"/>
    <x v="7"/>
    <x v="1"/>
    <n v="7.3530254210725259"/>
    <n v="514.71177947507681"/>
  </r>
  <r>
    <d v="2012-09-13T00:00:00"/>
    <n v="2"/>
    <x v="6"/>
    <n v="8"/>
    <x v="9"/>
    <x v="0"/>
    <n v="9.0426528593146429"/>
    <n v="226.06632148286607"/>
  </r>
  <r>
    <d v="2012-10-14T00:00:00"/>
    <n v="7"/>
    <x v="7"/>
    <n v="10"/>
    <x v="5"/>
    <x v="0"/>
    <n v="7.7767477297132448"/>
    <n v="1555.349545942649"/>
  </r>
  <r>
    <d v="2015-05-01T00:00:00"/>
    <n v="9"/>
    <x v="5"/>
    <n v="9"/>
    <x v="3"/>
    <x v="0"/>
    <n v="17.175666186723245"/>
    <n v="687.02664746892981"/>
  </r>
  <r>
    <d v="2014-12-13T00:00:00"/>
    <n v="3"/>
    <x v="2"/>
    <n v="8"/>
    <x v="9"/>
    <x v="0"/>
    <n v="8.848685086777289"/>
    <n v="221.21712716943222"/>
  </r>
  <r>
    <d v="2014-04-25T00:00:00"/>
    <n v="6"/>
    <x v="3"/>
    <n v="2"/>
    <x v="6"/>
    <x v="1"/>
    <n v="8.0710753256803276"/>
    <n v="887.81828582483604"/>
  </r>
  <r>
    <d v="2012-10-09T00:00:00"/>
    <n v="8"/>
    <x v="0"/>
    <n v="9"/>
    <x v="3"/>
    <x v="0"/>
    <n v="8.2295284124301418"/>
    <n v="329.18113649720567"/>
  </r>
  <r>
    <d v="2013-07-17T00:00:00"/>
    <n v="2"/>
    <x v="6"/>
    <n v="9"/>
    <x v="3"/>
    <x v="0"/>
    <n v="2.0953232774230734"/>
    <n v="83.812931096922938"/>
  </r>
  <r>
    <d v="2014-04-25T00:00:00"/>
    <n v="7"/>
    <x v="7"/>
    <n v="10"/>
    <x v="5"/>
    <x v="0"/>
    <n v="12.892601138031614"/>
    <n v="2578.5202276063228"/>
  </r>
  <r>
    <d v="2012-07-03T00:00:00"/>
    <n v="3"/>
    <x v="2"/>
    <n v="2"/>
    <x v="6"/>
    <x v="1"/>
    <n v="3.4258025683497304"/>
    <n v="376.83828251847035"/>
  </r>
  <r>
    <d v="2013-07-26T00:00:00"/>
    <n v="5"/>
    <x v="1"/>
    <n v="7"/>
    <x v="4"/>
    <x v="0"/>
    <n v="5.1119076370586995"/>
    <n v="408.95261096469596"/>
  </r>
  <r>
    <d v="2013-04-10T00:00:00"/>
    <n v="7"/>
    <x v="7"/>
    <n v="9"/>
    <x v="3"/>
    <x v="0"/>
    <n v="13.650068194188952"/>
    <n v="546.0027277675581"/>
  </r>
  <r>
    <d v="2014-03-16T00:00:00"/>
    <n v="4"/>
    <x v="8"/>
    <n v="7"/>
    <x v="4"/>
    <x v="0"/>
    <n v="17.169396470784871"/>
    <n v="1373.5517176627898"/>
  </r>
  <r>
    <d v="2014-12-08T00:00:00"/>
    <n v="3"/>
    <x v="2"/>
    <n v="7"/>
    <x v="4"/>
    <x v="0"/>
    <n v="3.899165413514702"/>
    <n v="311.93323308117618"/>
  </r>
  <r>
    <d v="2014-11-05T00:00:00"/>
    <n v="2"/>
    <x v="6"/>
    <n v="3"/>
    <x v="8"/>
    <x v="1"/>
    <n v="13.023808442018877"/>
    <n v="1302.3808442018878"/>
  </r>
  <r>
    <d v="2012-07-04T00:00:00"/>
    <n v="2"/>
    <x v="6"/>
    <n v="4"/>
    <x v="2"/>
    <x v="1"/>
    <n v="0.99231210584522067"/>
    <n v="119.07745270142648"/>
  </r>
  <r>
    <d v="2014-05-08T00:00:00"/>
    <n v="3"/>
    <x v="2"/>
    <n v="10"/>
    <x v="5"/>
    <x v="0"/>
    <n v="8.9320016690283808"/>
    <n v="1786.4003338056762"/>
  </r>
  <r>
    <d v="2012-12-07T00:00:00"/>
    <n v="5"/>
    <x v="1"/>
    <n v="3"/>
    <x v="8"/>
    <x v="1"/>
    <n v="9.1400928004560278"/>
    <n v="914.00928004560274"/>
  </r>
  <r>
    <d v="2015-01-02T00:00:00"/>
    <n v="5"/>
    <x v="1"/>
    <n v="9"/>
    <x v="3"/>
    <x v="0"/>
    <n v="7.5690747656777955"/>
    <n v="302.76299062711183"/>
  </r>
  <r>
    <d v="2012-09-13T00:00:00"/>
    <n v="4"/>
    <x v="8"/>
    <n v="7"/>
    <x v="4"/>
    <x v="0"/>
    <n v="14.306238525582014"/>
    <n v="1144.4990820465612"/>
  </r>
  <r>
    <d v="2014-08-31T00:00:00"/>
    <n v="5"/>
    <x v="1"/>
    <n v="2"/>
    <x v="6"/>
    <x v="1"/>
    <n v="6.8973864565194773"/>
    <n v="758.71251021714249"/>
  </r>
  <r>
    <d v="2013-10-23T00:00:00"/>
    <n v="8"/>
    <x v="0"/>
    <n v="5"/>
    <x v="1"/>
    <x v="1"/>
    <n v="19.062013952891892"/>
    <n v="3431.1625115205406"/>
  </r>
  <r>
    <d v="2015-05-02T00:00:00"/>
    <n v="5"/>
    <x v="1"/>
    <n v="3"/>
    <x v="8"/>
    <x v="1"/>
    <n v="2.1477312472104586"/>
    <n v="214.77312472104586"/>
  </r>
  <r>
    <d v="2012-08-04T00:00:00"/>
    <n v="1"/>
    <x v="4"/>
    <n v="6"/>
    <x v="0"/>
    <x v="0"/>
    <n v="17.580123210113907"/>
    <n v="1142.708008657404"/>
  </r>
  <r>
    <d v="2014-07-17T00:00:00"/>
    <n v="7"/>
    <x v="7"/>
    <n v="10"/>
    <x v="5"/>
    <x v="0"/>
    <n v="6.1408720034934117"/>
    <n v="1228.1744006986823"/>
  </r>
  <r>
    <d v="2015-04-09T00:00:00"/>
    <n v="2"/>
    <x v="6"/>
    <n v="1"/>
    <x v="7"/>
    <x v="1"/>
    <n v="17.407452697204473"/>
    <n v="1218.521688804313"/>
  </r>
  <r>
    <d v="2014-09-05T00:00:00"/>
    <n v="3"/>
    <x v="2"/>
    <n v="2"/>
    <x v="6"/>
    <x v="1"/>
    <n v="8.182971985379492"/>
    <n v="900.12691839174408"/>
  </r>
  <r>
    <d v="2015-08-16T00:00:00"/>
    <n v="7"/>
    <x v="7"/>
    <n v="8"/>
    <x v="9"/>
    <x v="0"/>
    <n v="2.4601464510106732"/>
    <n v="61.503661275266829"/>
  </r>
  <r>
    <d v="2014-06-25T00:00:00"/>
    <n v="2"/>
    <x v="6"/>
    <n v="9"/>
    <x v="3"/>
    <x v="0"/>
    <n v="6.6976443587859338"/>
    <n v="267.90577435143734"/>
  </r>
  <r>
    <d v="2013-04-30T00:00:00"/>
    <n v="4"/>
    <x v="8"/>
    <n v="3"/>
    <x v="8"/>
    <x v="1"/>
    <n v="14.545062293158809"/>
    <n v="1454.506229315881"/>
  </r>
  <r>
    <d v="2012-12-02T00:00:00"/>
    <n v="7"/>
    <x v="7"/>
    <n v="8"/>
    <x v="9"/>
    <x v="0"/>
    <n v="2.6729735367330054"/>
    <n v="66.824338418325141"/>
  </r>
  <r>
    <d v="2013-10-10T00:00:00"/>
    <n v="9"/>
    <x v="5"/>
    <n v="2"/>
    <x v="6"/>
    <x v="1"/>
    <n v="3.1683137832485357"/>
    <n v="348.5145161573389"/>
  </r>
  <r>
    <d v="2015-07-15T00:00:00"/>
    <n v="7"/>
    <x v="7"/>
    <n v="7"/>
    <x v="4"/>
    <x v="0"/>
    <n v="8.0437047358401017"/>
    <n v="643.49637886720814"/>
  </r>
  <r>
    <d v="2012-01-11T00:00:00"/>
    <n v="4"/>
    <x v="8"/>
    <n v="10"/>
    <x v="5"/>
    <x v="0"/>
    <n v="5.7405001711272323"/>
    <n v="1148.1000342254465"/>
  </r>
  <r>
    <d v="2013-11-18T00:00:00"/>
    <n v="3"/>
    <x v="2"/>
    <n v="3"/>
    <x v="8"/>
    <x v="1"/>
    <n v="11.279717671239323"/>
    <n v="1127.9717671239323"/>
  </r>
  <r>
    <d v="2015-03-22T00:00:00"/>
    <n v="6"/>
    <x v="3"/>
    <n v="8"/>
    <x v="9"/>
    <x v="0"/>
    <n v="8.6872266688279645"/>
    <n v="217.18066672069912"/>
  </r>
  <r>
    <d v="2013-09-19T00:00:00"/>
    <n v="1"/>
    <x v="4"/>
    <n v="8"/>
    <x v="9"/>
    <x v="0"/>
    <n v="8.8485321703209259"/>
    <n v="221.21330425802316"/>
  </r>
  <r>
    <d v="2015-04-02T00:00:00"/>
    <n v="5"/>
    <x v="1"/>
    <n v="4"/>
    <x v="2"/>
    <x v="1"/>
    <n v="16.721077693523526"/>
    <n v="2006.5293232228232"/>
  </r>
  <r>
    <d v="2012-02-10T00:00:00"/>
    <n v="6"/>
    <x v="3"/>
    <n v="4"/>
    <x v="2"/>
    <x v="1"/>
    <n v="2.860892563721039"/>
    <n v="343.30710764652468"/>
  </r>
  <r>
    <d v="2012-07-21T00:00:00"/>
    <n v="7"/>
    <x v="7"/>
    <n v="7"/>
    <x v="4"/>
    <x v="0"/>
    <n v="13.334019878900939"/>
    <n v="1066.721590312075"/>
  </r>
  <r>
    <d v="2013-11-20T00:00:00"/>
    <n v="4"/>
    <x v="8"/>
    <n v="3"/>
    <x v="8"/>
    <x v="1"/>
    <n v="0.53186451712494698"/>
    <n v="53.186451712494701"/>
  </r>
  <r>
    <d v="2014-12-27T00:00:00"/>
    <n v="5"/>
    <x v="1"/>
    <n v="1"/>
    <x v="7"/>
    <x v="1"/>
    <n v="19.990914895771713"/>
    <n v="1399.36404270402"/>
  </r>
  <r>
    <d v="2013-01-26T00:00:00"/>
    <n v="5"/>
    <x v="1"/>
    <n v="10"/>
    <x v="5"/>
    <x v="0"/>
    <n v="7.2011451177601371"/>
    <n v="1440.2290235520275"/>
  </r>
  <r>
    <d v="2012-12-16T00:00:00"/>
    <n v="9"/>
    <x v="5"/>
    <n v="6"/>
    <x v="0"/>
    <x v="0"/>
    <n v="0.69903635070044046"/>
    <n v="45.437362795528628"/>
  </r>
  <r>
    <d v="2013-04-03T00:00:00"/>
    <n v="8"/>
    <x v="0"/>
    <n v="2"/>
    <x v="6"/>
    <x v="1"/>
    <n v="10.155031540360236"/>
    <n v="1117.053469439626"/>
  </r>
  <r>
    <d v="2014-09-18T00:00:00"/>
    <n v="4"/>
    <x v="8"/>
    <n v="8"/>
    <x v="9"/>
    <x v="0"/>
    <n v="17.84757968218544"/>
    <n v="446.18949205463599"/>
  </r>
  <r>
    <d v="2013-02-21T00:00:00"/>
    <n v="1"/>
    <x v="4"/>
    <n v="10"/>
    <x v="5"/>
    <x v="0"/>
    <n v="6.4109250573551524"/>
    <n v="1282.1850114710305"/>
  </r>
  <r>
    <d v="2014-09-09T00:00:00"/>
    <n v="8"/>
    <x v="0"/>
    <n v="5"/>
    <x v="1"/>
    <x v="1"/>
    <n v="17.791846359931206"/>
    <n v="3202.5323447876171"/>
  </r>
  <r>
    <d v="2013-11-30T00:00:00"/>
    <n v="6"/>
    <x v="3"/>
    <n v="7"/>
    <x v="4"/>
    <x v="0"/>
    <n v="11.117531085939518"/>
    <n v="889.40248687516146"/>
  </r>
  <r>
    <d v="2014-01-03T00:00:00"/>
    <n v="9"/>
    <x v="5"/>
    <n v="6"/>
    <x v="0"/>
    <x v="0"/>
    <n v="4.3373350404197488"/>
    <n v="281.92677762728368"/>
  </r>
  <r>
    <d v="2013-03-18T00:00:00"/>
    <n v="9"/>
    <x v="5"/>
    <n v="10"/>
    <x v="5"/>
    <x v="0"/>
    <n v="2.1617641874680777"/>
    <n v="432.35283749361554"/>
  </r>
  <r>
    <d v="2013-09-08T00:00:00"/>
    <n v="2"/>
    <x v="6"/>
    <n v="9"/>
    <x v="3"/>
    <x v="0"/>
    <n v="4.4342136034779589"/>
    <n v="177.36854413911834"/>
  </r>
  <r>
    <d v="2013-05-29T00:00:00"/>
    <n v="4"/>
    <x v="8"/>
    <n v="2"/>
    <x v="6"/>
    <x v="1"/>
    <n v="5.4051716588471974"/>
    <n v="594.56888247319171"/>
  </r>
  <r>
    <d v="2014-11-23T00:00:00"/>
    <n v="7"/>
    <x v="7"/>
    <n v="6"/>
    <x v="0"/>
    <x v="0"/>
    <n v="3.1907451752904592"/>
    <n v="207.39843639387985"/>
  </r>
  <r>
    <d v="2014-03-06T00:00:00"/>
    <n v="8"/>
    <x v="0"/>
    <n v="8"/>
    <x v="9"/>
    <x v="0"/>
    <n v="11.485621199145085"/>
    <n v="287.14052997862711"/>
  </r>
  <r>
    <d v="2013-07-15T00:00:00"/>
    <n v="3"/>
    <x v="2"/>
    <n v="1"/>
    <x v="7"/>
    <x v="1"/>
    <n v="19.425529174643938"/>
    <n v="1359.7870422250755"/>
  </r>
  <r>
    <d v="2014-01-15T00:00:00"/>
    <n v="2"/>
    <x v="6"/>
    <n v="7"/>
    <x v="4"/>
    <x v="0"/>
    <n v="2.0784692288726498"/>
    <n v="166.27753830981197"/>
  </r>
  <r>
    <d v="2014-05-13T00:00:00"/>
    <n v="3"/>
    <x v="2"/>
    <n v="6"/>
    <x v="0"/>
    <x v="0"/>
    <n v="1.2248621016972521"/>
    <n v="79.616036610321387"/>
  </r>
  <r>
    <d v="2012-11-06T00:00:00"/>
    <n v="8"/>
    <x v="0"/>
    <n v="9"/>
    <x v="3"/>
    <x v="0"/>
    <n v="14.024634276897393"/>
    <n v="560.98537107589573"/>
  </r>
  <r>
    <d v="2012-08-17T00:00:00"/>
    <n v="7"/>
    <x v="7"/>
    <n v="7"/>
    <x v="4"/>
    <x v="0"/>
    <n v="8.6853864998842134"/>
    <n v="694.83091999073713"/>
  </r>
  <r>
    <d v="2012-04-19T00:00:00"/>
    <n v="5"/>
    <x v="1"/>
    <n v="6"/>
    <x v="0"/>
    <x v="0"/>
    <n v="5.4584170257649927"/>
    <n v="354.79710667472455"/>
  </r>
  <r>
    <d v="2015-02-13T00:00:00"/>
    <n v="2"/>
    <x v="6"/>
    <n v="4"/>
    <x v="2"/>
    <x v="1"/>
    <n v="1.3888021767762377"/>
    <n v="166.65626121314853"/>
  </r>
  <r>
    <d v="2015-02-20T00:00:00"/>
    <n v="7"/>
    <x v="7"/>
    <n v="3"/>
    <x v="8"/>
    <x v="1"/>
    <n v="5.340016991134978"/>
    <n v="534.00169911349781"/>
  </r>
  <r>
    <d v="2013-11-06T00:00:00"/>
    <n v="9"/>
    <x v="5"/>
    <n v="10"/>
    <x v="5"/>
    <x v="0"/>
    <n v="8.4445452990980918"/>
    <n v="1688.9090598196183"/>
  </r>
  <r>
    <d v="2014-03-03T00:00:00"/>
    <n v="4"/>
    <x v="8"/>
    <n v="3"/>
    <x v="8"/>
    <x v="1"/>
    <n v="16.858315573917537"/>
    <n v="1685.8315573917537"/>
  </r>
  <r>
    <d v="2014-02-19T00:00:00"/>
    <n v="8"/>
    <x v="0"/>
    <n v="1"/>
    <x v="7"/>
    <x v="1"/>
    <n v="11.353410516426745"/>
    <n v="794.73873614987212"/>
  </r>
  <r>
    <d v="2012-05-02T00:00:00"/>
    <n v="3"/>
    <x v="2"/>
    <n v="8"/>
    <x v="9"/>
    <x v="0"/>
    <n v="17.422620304844678"/>
    <n v="435.56550762111692"/>
  </r>
  <r>
    <d v="2012-11-01T00:00:00"/>
    <n v="7"/>
    <x v="7"/>
    <n v="2"/>
    <x v="6"/>
    <x v="1"/>
    <n v="1.2303183526825927"/>
    <n v="135.3350187950852"/>
  </r>
  <r>
    <d v="2012-08-27T00:00:00"/>
    <n v="2"/>
    <x v="6"/>
    <n v="3"/>
    <x v="8"/>
    <x v="1"/>
    <n v="17.816300362970164"/>
    <n v="1781.6300362970164"/>
  </r>
  <r>
    <d v="2014-02-11T00:00:00"/>
    <n v="6"/>
    <x v="3"/>
    <n v="6"/>
    <x v="0"/>
    <x v="0"/>
    <n v="15.929363218992517"/>
    <n v="1035.4086092345135"/>
  </r>
  <r>
    <d v="2013-12-12T00:00:00"/>
    <n v="2"/>
    <x v="6"/>
    <n v="6"/>
    <x v="0"/>
    <x v="0"/>
    <n v="7.310701449184192"/>
    <n v="475.19559419697248"/>
  </r>
  <r>
    <d v="2013-11-02T00:00:00"/>
    <n v="9"/>
    <x v="5"/>
    <n v="2"/>
    <x v="6"/>
    <x v="1"/>
    <n v="4.741144765031498"/>
    <n v="521.52592415346476"/>
  </r>
  <r>
    <d v="2012-09-13T00:00:00"/>
    <n v="5"/>
    <x v="1"/>
    <n v="5"/>
    <x v="1"/>
    <x v="1"/>
    <n v="5.7839726281726893"/>
    <n v="1041.115073071084"/>
  </r>
  <r>
    <d v="2014-07-13T00:00:00"/>
    <n v="5"/>
    <x v="1"/>
    <n v="5"/>
    <x v="1"/>
    <x v="1"/>
    <n v="0.51648792435478874"/>
    <n v="92.967826383861976"/>
  </r>
  <r>
    <d v="2014-01-12T00:00:00"/>
    <n v="5"/>
    <x v="1"/>
    <n v="2"/>
    <x v="6"/>
    <x v="1"/>
    <n v="11.414458387907047"/>
    <n v="1255.5904226697751"/>
  </r>
  <r>
    <d v="2013-04-19T00:00:00"/>
    <n v="7"/>
    <x v="7"/>
    <n v="1"/>
    <x v="7"/>
    <x v="1"/>
    <n v="2.1265886613251821"/>
    <n v="148.86120629276274"/>
  </r>
  <r>
    <d v="2015-05-24T00:00:00"/>
    <n v="3"/>
    <x v="2"/>
    <n v="7"/>
    <x v="4"/>
    <x v="0"/>
    <n v="7.6602875910478367"/>
    <n v="612.82300728382688"/>
  </r>
  <r>
    <d v="2015-02-19T00:00:00"/>
    <n v="9"/>
    <x v="5"/>
    <n v="9"/>
    <x v="3"/>
    <x v="0"/>
    <n v="7.6494958046616812"/>
    <n v="305.97983218646726"/>
  </r>
  <r>
    <d v="2012-05-11T00:00:00"/>
    <n v="4"/>
    <x v="8"/>
    <n v="4"/>
    <x v="2"/>
    <x v="1"/>
    <n v="11.476270834632652"/>
    <n v="1377.1525001559182"/>
  </r>
</pivotCacheRecords>
</file>

<file path=xl/pivotCache/pivotCacheRecords2.xml><?xml version="1.0" encoding="utf-8"?>
<pivotCacheRecords xmlns="http://schemas.openxmlformats.org/spreadsheetml/2006/main" xmlns:r="http://schemas.openxmlformats.org/officeDocument/2006/relationships" count="1999">
  <r>
    <d v="2013-01-02T00:00:00"/>
    <n v="5"/>
    <s v="овощик"/>
    <n v="6"/>
    <x v="0"/>
    <x v="0"/>
    <n v="14.560863901985551"/>
    <n v="946.45615362906074"/>
  </r>
  <r>
    <d v="2012-08-19T00:00:00"/>
    <n v="5"/>
    <s v="овощик"/>
    <n v="3"/>
    <x v="1"/>
    <x v="1"/>
    <n v="11.45294841804599"/>
    <n v="1145.2948418045989"/>
  </r>
  <r>
    <d v="2014-07-19T00:00:00"/>
    <n v="8"/>
    <s v="фруктовая лавка"/>
    <n v="4"/>
    <x v="2"/>
    <x v="1"/>
    <n v="2.7483296993838415"/>
    <n v="329.79956392606096"/>
  </r>
  <r>
    <d v="2014-05-30T00:00:00"/>
    <n v="9"/>
    <s v="овощная лавка"/>
    <n v="2"/>
    <x v="3"/>
    <x v="1"/>
    <n v="5.2237218775827179"/>
    <n v="574.60940653409898"/>
  </r>
  <r>
    <d v="2012-05-25T00:00:00"/>
    <n v="4"/>
    <s v="фруктовик"/>
    <n v="8"/>
    <x v="4"/>
    <x v="0"/>
    <n v="18.337922924668504"/>
    <n v="458.44807311671264"/>
  </r>
  <r>
    <d v="2012-11-14T00:00:00"/>
    <n v="4"/>
    <s v="фруктовик"/>
    <n v="8"/>
    <x v="4"/>
    <x v="0"/>
    <n v="5.6740249114183339"/>
    <n v="141.85062278545834"/>
  </r>
  <r>
    <d v="2014-02-26T00:00:00"/>
    <n v="3"/>
    <s v="вкусная еда"/>
    <n v="2"/>
    <x v="3"/>
    <x v="1"/>
    <n v="15.594830195417906"/>
    <n v="1715.4313214959695"/>
  </r>
  <r>
    <d v="2015-05-12T00:00:00"/>
    <n v="6"/>
    <s v="бананы и огурцы"/>
    <n v="9"/>
    <x v="5"/>
    <x v="0"/>
    <n v="15.917364444788987"/>
    <n v="636.69457779155948"/>
  </r>
  <r>
    <d v="2012-01-13T00:00:00"/>
    <n v="4"/>
    <s v="фруктовик"/>
    <n v="8"/>
    <x v="4"/>
    <x v="0"/>
    <n v="15.819415745036247"/>
    <n v="395.48539362590617"/>
  </r>
  <r>
    <d v="2013-11-13T00:00:00"/>
    <n v="7"/>
    <s v="овощи фрукты"/>
    <n v="10"/>
    <x v="6"/>
    <x v="0"/>
    <n v="2.8048083811190296"/>
    <n v="560.96167622380597"/>
  </r>
  <r>
    <d v="2013-10-02T00:00:00"/>
    <n v="9"/>
    <s v="овощная лавка"/>
    <n v="10"/>
    <x v="6"/>
    <x v="0"/>
    <n v="4.455142253092343"/>
    <n v="891.02845061846858"/>
  </r>
  <r>
    <d v="2012-10-05T00:00:00"/>
    <n v="7"/>
    <s v="овощи фрукты"/>
    <n v="1"/>
    <x v="7"/>
    <x v="1"/>
    <n v="12.20857154017086"/>
    <n v="854.60000781196015"/>
  </r>
  <r>
    <d v="2015-05-08T00:00:00"/>
    <n v="2"/>
    <s v="свежая еда"/>
    <n v="10"/>
    <x v="6"/>
    <x v="0"/>
    <n v="1.6479441836408142"/>
    <n v="329.58883672816285"/>
  </r>
  <r>
    <d v="2014-04-07T00:00:00"/>
    <n v="8"/>
    <s v="фруктовая лавка"/>
    <n v="5"/>
    <x v="8"/>
    <x v="1"/>
    <n v="7.8611560168473522"/>
    <n v="1415.0080830325235"/>
  </r>
  <r>
    <d v="2014-06-05T00:00:00"/>
    <n v="9"/>
    <s v="овощная лавка"/>
    <n v="9"/>
    <x v="5"/>
    <x v="0"/>
    <n v="12.224564261473629"/>
    <n v="488.98257045894519"/>
  </r>
  <r>
    <d v="2015-01-26T00:00:00"/>
    <n v="6"/>
    <s v="бананы и огурцы"/>
    <n v="7"/>
    <x v="9"/>
    <x v="0"/>
    <n v="11.234427392383395"/>
    <n v="898.75419139067162"/>
  </r>
  <r>
    <d v="2013-01-30T00:00:00"/>
    <n v="1"/>
    <s v="фрукты и овощи"/>
    <n v="5"/>
    <x v="8"/>
    <x v="1"/>
    <n v="14.014602546618152"/>
    <n v="2522.6284583912675"/>
  </r>
  <r>
    <d v="2013-01-01T00:00:00"/>
    <n v="9"/>
    <s v="овощная лавка"/>
    <n v="10"/>
    <x v="6"/>
    <x v="0"/>
    <n v="8.1627617219765813"/>
    <n v="1632.5523443953164"/>
  </r>
  <r>
    <d v="2014-06-26T00:00:00"/>
    <n v="3"/>
    <s v="вкусная еда"/>
    <n v="8"/>
    <x v="4"/>
    <x v="0"/>
    <n v="0.67875762303502163"/>
    <n v="16.968940575875539"/>
  </r>
  <r>
    <d v="2015-02-17T00:00:00"/>
    <n v="3"/>
    <s v="вкусная еда"/>
    <n v="7"/>
    <x v="9"/>
    <x v="0"/>
    <n v="4.4370298754474859"/>
    <n v="354.96239003579888"/>
  </r>
  <r>
    <d v="2015-04-23T00:00:00"/>
    <n v="3"/>
    <s v="вкусная еда"/>
    <n v="4"/>
    <x v="2"/>
    <x v="1"/>
    <n v="7.4516575156018821"/>
    <n v="894.19890187222586"/>
  </r>
  <r>
    <d v="2014-07-22T00:00:00"/>
    <n v="9"/>
    <s v="овощная лавка"/>
    <n v="10"/>
    <x v="6"/>
    <x v="0"/>
    <n v="15.094928474214722"/>
    <n v="3018.9856948429442"/>
  </r>
  <r>
    <d v="2012-07-29T00:00:00"/>
    <n v="4"/>
    <s v="фруктовик"/>
    <n v="4"/>
    <x v="2"/>
    <x v="1"/>
    <n v="10.860453365067766"/>
    <n v="1303.2544038081319"/>
  </r>
  <r>
    <d v="2012-01-14T00:00:00"/>
    <n v="4"/>
    <s v="фруктовик"/>
    <n v="7"/>
    <x v="9"/>
    <x v="0"/>
    <n v="1.0632034305295865"/>
    <n v="85.056274442366927"/>
  </r>
  <r>
    <d v="2014-07-02T00:00:00"/>
    <n v="8"/>
    <s v="фруктовая лавка"/>
    <n v="4"/>
    <x v="2"/>
    <x v="1"/>
    <n v="12.184437943361411"/>
    <n v="1462.1325532033693"/>
  </r>
  <r>
    <d v="2012-03-02T00:00:00"/>
    <n v="4"/>
    <s v="фруктовик"/>
    <n v="9"/>
    <x v="5"/>
    <x v="0"/>
    <n v="18.686570194952544"/>
    <n v="747.46280779810172"/>
  </r>
  <r>
    <d v="2015-07-13T00:00:00"/>
    <n v="5"/>
    <s v="овощик"/>
    <n v="5"/>
    <x v="8"/>
    <x v="1"/>
    <n v="15.544986611740057"/>
    <n v="2798.0975901132106"/>
  </r>
  <r>
    <d v="2013-10-10T00:00:00"/>
    <n v="3"/>
    <s v="вкусная еда"/>
    <n v="5"/>
    <x v="8"/>
    <x v="1"/>
    <n v="17.817406686020259"/>
    <n v="3207.1332034836469"/>
  </r>
  <r>
    <d v="2014-07-26T00:00:00"/>
    <n v="8"/>
    <s v="фруктовая лавка"/>
    <n v="2"/>
    <x v="3"/>
    <x v="1"/>
    <n v="18.691918105842678"/>
    <n v="2056.1109916426944"/>
  </r>
  <r>
    <d v="2015-07-07T00:00:00"/>
    <n v="5"/>
    <s v="овощик"/>
    <n v="6"/>
    <x v="0"/>
    <x v="0"/>
    <n v="17.963414802648412"/>
    <n v="1167.6219621721468"/>
  </r>
  <r>
    <d v="2012-10-01T00:00:00"/>
    <n v="9"/>
    <s v="овощная лавка"/>
    <n v="5"/>
    <x v="8"/>
    <x v="1"/>
    <n v="17.362217476546284"/>
    <n v="3125.1991457783311"/>
  </r>
  <r>
    <d v="2013-08-01T00:00:00"/>
    <n v="4"/>
    <s v="фруктовик"/>
    <n v="2"/>
    <x v="3"/>
    <x v="1"/>
    <n v="7.625406589908768"/>
    <n v="838.79472488996453"/>
  </r>
  <r>
    <d v="2012-04-04T00:00:00"/>
    <n v="4"/>
    <s v="фруктовик"/>
    <n v="5"/>
    <x v="8"/>
    <x v="1"/>
    <n v="12.028487583254751"/>
    <n v="2165.1277649858553"/>
  </r>
  <r>
    <d v="2012-02-04T00:00:00"/>
    <n v="7"/>
    <s v="овощи фрукты"/>
    <n v="10"/>
    <x v="6"/>
    <x v="0"/>
    <n v="19.087343828619371"/>
    <n v="3817.4687657238742"/>
  </r>
  <r>
    <d v="2015-04-05T00:00:00"/>
    <n v="5"/>
    <s v="овощик"/>
    <n v="6"/>
    <x v="0"/>
    <x v="0"/>
    <n v="16.49230455985073"/>
    <n v="1071.9997963902974"/>
  </r>
  <r>
    <d v="2012-01-08T00:00:00"/>
    <n v="3"/>
    <s v="вкусная еда"/>
    <n v="5"/>
    <x v="8"/>
    <x v="1"/>
    <n v="9.5279327670523219"/>
    <n v="1715.0278980694179"/>
  </r>
  <r>
    <d v="2014-02-05T00:00:00"/>
    <n v="6"/>
    <s v="бананы и огурцы"/>
    <n v="1"/>
    <x v="7"/>
    <x v="1"/>
    <n v="11.401046042439178"/>
    <n v="798.07322297074245"/>
  </r>
  <r>
    <d v="2014-04-20T00:00:00"/>
    <n v="8"/>
    <s v="фруктовая лавка"/>
    <n v="1"/>
    <x v="7"/>
    <x v="1"/>
    <n v="10.144883022655574"/>
    <n v="710.1418115858902"/>
  </r>
  <r>
    <d v="2013-11-26T00:00:00"/>
    <n v="8"/>
    <s v="фруктовая лавка"/>
    <n v="6"/>
    <x v="0"/>
    <x v="0"/>
    <n v="12.090426713462859"/>
    <n v="785.87773637508587"/>
  </r>
  <r>
    <d v="2015-08-13T00:00:00"/>
    <n v="4"/>
    <s v="фруктовик"/>
    <n v="3"/>
    <x v="1"/>
    <x v="1"/>
    <n v="0.99364755466421295"/>
    <n v="99.3647554664213"/>
  </r>
  <r>
    <d v="2013-09-15T00:00:00"/>
    <n v="9"/>
    <s v="овощная лавка"/>
    <n v="3"/>
    <x v="1"/>
    <x v="1"/>
    <n v="13.305890862617742"/>
    <n v="1330.5890862617741"/>
  </r>
  <r>
    <d v="2013-10-04T00:00:00"/>
    <n v="9"/>
    <s v="овощная лавка"/>
    <n v="7"/>
    <x v="9"/>
    <x v="0"/>
    <n v="10.535471545441723"/>
    <n v="842.83772363533785"/>
  </r>
  <r>
    <d v="2014-05-26T00:00:00"/>
    <n v="6"/>
    <s v="бананы и огурцы"/>
    <n v="9"/>
    <x v="5"/>
    <x v="0"/>
    <n v="1.235286262166462"/>
    <n v="49.411450486658481"/>
  </r>
  <r>
    <d v="2015-07-04T00:00:00"/>
    <n v="3"/>
    <s v="вкусная еда"/>
    <n v="7"/>
    <x v="9"/>
    <x v="0"/>
    <n v="9.1942805977942985"/>
    <n v="735.54244782354385"/>
  </r>
  <r>
    <d v="2014-05-24T00:00:00"/>
    <n v="7"/>
    <s v="овощи фрукты"/>
    <n v="2"/>
    <x v="3"/>
    <x v="1"/>
    <n v="2.7911803566536499"/>
    <n v="307.02983923190152"/>
  </r>
  <r>
    <d v="2013-02-19T00:00:00"/>
    <n v="3"/>
    <s v="вкусная еда"/>
    <n v="7"/>
    <x v="9"/>
    <x v="0"/>
    <n v="13.612217874327778"/>
    <n v="1088.9774299462222"/>
  </r>
  <r>
    <d v="2012-09-24T00:00:00"/>
    <n v="3"/>
    <s v="вкусная еда"/>
    <n v="8"/>
    <x v="4"/>
    <x v="0"/>
    <n v="17.923519413618898"/>
    <n v="448.08798534047247"/>
  </r>
  <r>
    <d v="2015-07-26T00:00:00"/>
    <n v="3"/>
    <s v="вкусная еда"/>
    <n v="2"/>
    <x v="3"/>
    <x v="1"/>
    <n v="15.27126664746983"/>
    <n v="1679.8393312216813"/>
  </r>
  <r>
    <d v="2013-07-13T00:00:00"/>
    <n v="9"/>
    <s v="овощная лавка"/>
    <n v="2"/>
    <x v="3"/>
    <x v="1"/>
    <n v="18.451439253727422"/>
    <n v="2029.6583179100164"/>
  </r>
  <r>
    <d v="2012-02-16T00:00:00"/>
    <n v="6"/>
    <s v="бананы и огурцы"/>
    <n v="5"/>
    <x v="8"/>
    <x v="1"/>
    <n v="13.806021017063863"/>
    <n v="2485.0837830714954"/>
  </r>
  <r>
    <d v="2014-02-23T00:00:00"/>
    <n v="7"/>
    <s v="овощи фрукты"/>
    <n v="1"/>
    <x v="7"/>
    <x v="1"/>
    <n v="11.66189493601947"/>
    <n v="816.33264552136291"/>
  </r>
  <r>
    <d v="2014-05-17T00:00:00"/>
    <n v="7"/>
    <s v="овощи фрукты"/>
    <n v="8"/>
    <x v="4"/>
    <x v="0"/>
    <n v="15.238188383751622"/>
    <n v="380.95470959379054"/>
  </r>
  <r>
    <d v="2012-07-18T00:00:00"/>
    <n v="8"/>
    <s v="фруктовая лавка"/>
    <n v="3"/>
    <x v="1"/>
    <x v="1"/>
    <n v="6.3179737932936453"/>
    <n v="631.7973793293645"/>
  </r>
  <r>
    <d v="2014-07-21T00:00:00"/>
    <n v="8"/>
    <s v="фруктовая лавка"/>
    <n v="5"/>
    <x v="8"/>
    <x v="1"/>
    <n v="3.7240921370372373"/>
    <n v="670.33658466670272"/>
  </r>
  <r>
    <d v="2015-04-03T00:00:00"/>
    <n v="7"/>
    <s v="овощи фрукты"/>
    <n v="9"/>
    <x v="5"/>
    <x v="0"/>
    <n v="17.914017982688971"/>
    <n v="716.56071930755888"/>
  </r>
  <r>
    <d v="2015-08-10T00:00:00"/>
    <n v="9"/>
    <s v="овощная лавка"/>
    <n v="4"/>
    <x v="2"/>
    <x v="1"/>
    <n v="2.4291265982513539"/>
    <n v="291.49519179016249"/>
  </r>
  <r>
    <d v="2015-03-13T00:00:00"/>
    <n v="1"/>
    <s v="фрукты и овощи"/>
    <n v="2"/>
    <x v="3"/>
    <x v="1"/>
    <n v="10.925731098234923"/>
    <n v="1201.8304208058416"/>
  </r>
  <r>
    <d v="2014-09-30T00:00:00"/>
    <n v="9"/>
    <s v="овощная лавка"/>
    <n v="3"/>
    <x v="1"/>
    <x v="1"/>
    <n v="9.4450818874682962"/>
    <n v="944.50818874682966"/>
  </r>
  <r>
    <d v="2014-06-03T00:00:00"/>
    <n v="8"/>
    <s v="фруктовая лавка"/>
    <n v="5"/>
    <x v="8"/>
    <x v="1"/>
    <n v="8.9028602325456099"/>
    <n v="1602.5148418582098"/>
  </r>
  <r>
    <d v="2012-12-29T00:00:00"/>
    <n v="4"/>
    <s v="фруктовик"/>
    <n v="8"/>
    <x v="4"/>
    <x v="0"/>
    <n v="1.3589627339802739"/>
    <n v="33.974068349506851"/>
  </r>
  <r>
    <d v="2015-04-06T00:00:00"/>
    <n v="3"/>
    <s v="вкусная еда"/>
    <n v="1"/>
    <x v="7"/>
    <x v="1"/>
    <n v="8.198664202238966"/>
    <n v="573.9064941567276"/>
  </r>
  <r>
    <d v="2014-07-24T00:00:00"/>
    <n v="8"/>
    <s v="фруктовая лавка"/>
    <n v="6"/>
    <x v="0"/>
    <x v="0"/>
    <n v="8.2906953989031571"/>
    <n v="538.89520092870521"/>
  </r>
  <r>
    <d v="2014-04-22T00:00:00"/>
    <n v="2"/>
    <s v="свежая еда"/>
    <n v="5"/>
    <x v="8"/>
    <x v="1"/>
    <n v="0.58272746921012253"/>
    <n v="104.89094445782206"/>
  </r>
  <r>
    <d v="2014-05-04T00:00:00"/>
    <n v="8"/>
    <s v="фруктовая лавка"/>
    <n v="4"/>
    <x v="2"/>
    <x v="1"/>
    <n v="13.495073489293185"/>
    <n v="1619.4088187151822"/>
  </r>
  <r>
    <d v="2013-07-27T00:00:00"/>
    <n v="2"/>
    <s v="свежая еда"/>
    <n v="7"/>
    <x v="9"/>
    <x v="0"/>
    <n v="2.8263656325464424"/>
    <n v="226.1092506037154"/>
  </r>
  <r>
    <d v="2014-04-14T00:00:00"/>
    <n v="2"/>
    <s v="свежая еда"/>
    <n v="5"/>
    <x v="8"/>
    <x v="1"/>
    <n v="1.458318887481576"/>
    <n v="262.4973997466837"/>
  </r>
  <r>
    <d v="2013-10-07T00:00:00"/>
    <n v="5"/>
    <s v="овощик"/>
    <n v="6"/>
    <x v="0"/>
    <x v="0"/>
    <n v="18.059605017254569"/>
    <n v="1173.874326121547"/>
  </r>
  <r>
    <d v="2014-03-13T00:00:00"/>
    <n v="6"/>
    <s v="бананы и огурцы"/>
    <n v="1"/>
    <x v="7"/>
    <x v="1"/>
    <n v="2.4734607350972606"/>
    <n v="173.14225145680825"/>
  </r>
  <r>
    <d v="2013-07-15T00:00:00"/>
    <n v="8"/>
    <s v="фруктовая лавка"/>
    <n v="8"/>
    <x v="4"/>
    <x v="0"/>
    <n v="0.88827570257761757"/>
    <n v="22.206892564440437"/>
  </r>
  <r>
    <d v="2014-11-05T00:00:00"/>
    <n v="7"/>
    <s v="овощи фрукты"/>
    <n v="3"/>
    <x v="1"/>
    <x v="1"/>
    <n v="18.184237243872129"/>
    <n v="1818.4237243872128"/>
  </r>
  <r>
    <d v="2012-02-07T00:00:00"/>
    <n v="1"/>
    <s v="фрукты и овощи"/>
    <n v="7"/>
    <x v="9"/>
    <x v="0"/>
    <n v="2.6724422510488703"/>
    <n v="213.79538008390963"/>
  </r>
  <r>
    <d v="2012-10-18T00:00:00"/>
    <n v="9"/>
    <s v="овощная лавка"/>
    <n v="5"/>
    <x v="8"/>
    <x v="1"/>
    <n v="13.416167113411095"/>
    <n v="2414.9100804139971"/>
  </r>
  <r>
    <d v="2015-04-24T00:00:00"/>
    <n v="2"/>
    <s v="свежая еда"/>
    <n v="10"/>
    <x v="6"/>
    <x v="0"/>
    <n v="17.621225230877613"/>
    <n v="3524.2450461755225"/>
  </r>
  <r>
    <d v="2014-08-02T00:00:00"/>
    <n v="8"/>
    <s v="фруктовая лавка"/>
    <n v="6"/>
    <x v="0"/>
    <x v="0"/>
    <n v="11.011751676782369"/>
    <n v="715.76385899085403"/>
  </r>
  <r>
    <d v="2013-08-29T00:00:00"/>
    <n v="6"/>
    <s v="бананы и огурцы"/>
    <n v="6"/>
    <x v="0"/>
    <x v="0"/>
    <n v="1.7194588110127176"/>
    <n v="111.76482271582664"/>
  </r>
  <r>
    <d v="2014-11-12T00:00:00"/>
    <n v="9"/>
    <s v="овощная лавка"/>
    <n v="1"/>
    <x v="7"/>
    <x v="1"/>
    <n v="17.260335567040048"/>
    <n v="1208.2234896928035"/>
  </r>
  <r>
    <d v="2014-01-23T00:00:00"/>
    <n v="8"/>
    <s v="фруктовая лавка"/>
    <n v="8"/>
    <x v="4"/>
    <x v="0"/>
    <n v="13.826498480719758"/>
    <n v="345.66246201799396"/>
  </r>
  <r>
    <d v="2013-05-25T00:00:00"/>
    <n v="7"/>
    <s v="овощи фрукты"/>
    <n v="5"/>
    <x v="8"/>
    <x v="1"/>
    <n v="13.432801005023105"/>
    <n v="2417.9041809041587"/>
  </r>
  <r>
    <d v="2014-03-23T00:00:00"/>
    <n v="2"/>
    <s v="свежая еда"/>
    <n v="6"/>
    <x v="0"/>
    <x v="0"/>
    <n v="12.82000563574389"/>
    <n v="833.30036632335282"/>
  </r>
  <r>
    <d v="2014-08-24T00:00:00"/>
    <n v="1"/>
    <s v="фрукты и овощи"/>
    <n v="10"/>
    <x v="6"/>
    <x v="0"/>
    <n v="6.8563332337139453"/>
    <n v="1371.2666467427891"/>
  </r>
  <r>
    <d v="2015-03-30T00:00:00"/>
    <n v="8"/>
    <s v="фруктовая лавка"/>
    <n v="6"/>
    <x v="0"/>
    <x v="0"/>
    <n v="10.453001970989956"/>
    <n v="679.44512811434709"/>
  </r>
  <r>
    <d v="2015-02-08T00:00:00"/>
    <n v="9"/>
    <s v="овощная лавка"/>
    <n v="9"/>
    <x v="5"/>
    <x v="0"/>
    <n v="5.9661442008083281"/>
    <n v="238.64576803233314"/>
  </r>
  <r>
    <d v="2012-09-18T00:00:00"/>
    <n v="7"/>
    <s v="овощи фрукты"/>
    <n v="2"/>
    <x v="3"/>
    <x v="1"/>
    <n v="8.6295456847634693"/>
    <n v="949.25002532398162"/>
  </r>
  <r>
    <d v="2013-08-19T00:00:00"/>
    <n v="5"/>
    <s v="овощик"/>
    <n v="4"/>
    <x v="2"/>
    <x v="1"/>
    <n v="18.172332367662584"/>
    <n v="2180.67988411951"/>
  </r>
  <r>
    <d v="2013-09-29T00:00:00"/>
    <n v="2"/>
    <s v="свежая еда"/>
    <n v="9"/>
    <x v="5"/>
    <x v="0"/>
    <n v="15.451825092367162"/>
    <n v="618.07300369468646"/>
  </r>
  <r>
    <d v="2012-05-24T00:00:00"/>
    <n v="3"/>
    <s v="вкусная еда"/>
    <n v="2"/>
    <x v="3"/>
    <x v="1"/>
    <n v="10.826420712213473"/>
    <n v="1190.906278343482"/>
  </r>
  <r>
    <d v="2012-01-11T00:00:00"/>
    <n v="9"/>
    <s v="овощная лавка"/>
    <n v="3"/>
    <x v="1"/>
    <x v="1"/>
    <n v="1.4687196335717618"/>
    <n v="146.87196335717618"/>
  </r>
  <r>
    <d v="2014-08-01T00:00:00"/>
    <n v="1"/>
    <s v="фрукты и овощи"/>
    <n v="7"/>
    <x v="9"/>
    <x v="0"/>
    <n v="7.11543809252864"/>
    <n v="569.23504740229123"/>
  </r>
  <r>
    <d v="2014-07-21T00:00:00"/>
    <n v="2"/>
    <s v="свежая еда"/>
    <n v="2"/>
    <x v="3"/>
    <x v="1"/>
    <n v="11.443330493425732"/>
    <n v="1258.7663542768305"/>
  </r>
  <r>
    <d v="2015-05-07T00:00:00"/>
    <n v="4"/>
    <s v="фруктовик"/>
    <n v="10"/>
    <x v="6"/>
    <x v="0"/>
    <n v="6.9480380296564137"/>
    <n v="1389.6076059312827"/>
  </r>
  <r>
    <d v="2014-11-23T00:00:00"/>
    <n v="4"/>
    <s v="фруктовик"/>
    <n v="3"/>
    <x v="1"/>
    <x v="1"/>
    <n v="13.3870165163955"/>
    <n v="1338.7016516395499"/>
  </r>
  <r>
    <d v="2013-09-07T00:00:00"/>
    <n v="8"/>
    <s v="фруктовая лавка"/>
    <n v="10"/>
    <x v="6"/>
    <x v="0"/>
    <n v="13.401323126627787"/>
    <n v="2680.2646253255575"/>
  </r>
  <r>
    <d v="2012-12-23T00:00:00"/>
    <n v="5"/>
    <s v="овощик"/>
    <n v="5"/>
    <x v="8"/>
    <x v="1"/>
    <n v="17.273589740754389"/>
    <n v="3109.24615333579"/>
  </r>
  <r>
    <d v="2014-02-15T00:00:00"/>
    <n v="6"/>
    <s v="бананы и огурцы"/>
    <n v="5"/>
    <x v="8"/>
    <x v="1"/>
    <n v="0.95858244882513688"/>
    <n v="172.54484078852465"/>
  </r>
  <r>
    <d v="2013-09-16T00:00:00"/>
    <n v="4"/>
    <s v="фруктовик"/>
    <n v="5"/>
    <x v="8"/>
    <x v="1"/>
    <n v="11.527641570736019"/>
    <n v="2074.9754827324837"/>
  </r>
  <r>
    <d v="2014-06-28T00:00:00"/>
    <n v="7"/>
    <s v="овощи фрукты"/>
    <n v="7"/>
    <x v="9"/>
    <x v="0"/>
    <n v="5.685123965944058"/>
    <n v="454.80991727552464"/>
  </r>
  <r>
    <d v="2013-08-14T00:00:00"/>
    <n v="9"/>
    <s v="овощная лавка"/>
    <n v="9"/>
    <x v="5"/>
    <x v="0"/>
    <n v="15.074585791043788"/>
    <n v="602.98343164175151"/>
  </r>
  <r>
    <d v="2015-03-27T00:00:00"/>
    <n v="7"/>
    <s v="овощи фрукты"/>
    <n v="1"/>
    <x v="7"/>
    <x v="1"/>
    <n v="14.79730455894066"/>
    <n v="1035.8113191258462"/>
  </r>
  <r>
    <d v="2012-11-15T00:00:00"/>
    <n v="5"/>
    <s v="овощик"/>
    <n v="6"/>
    <x v="0"/>
    <x v="0"/>
    <n v="6.7928820942228816"/>
    <n v="441.5373361244873"/>
  </r>
  <r>
    <d v="2014-07-28T00:00:00"/>
    <n v="1"/>
    <s v="фрукты и овощи"/>
    <n v="1"/>
    <x v="7"/>
    <x v="1"/>
    <n v="6.0416728918876705"/>
    <n v="422.91710243213691"/>
  </r>
  <r>
    <d v="2014-07-29T00:00:00"/>
    <n v="5"/>
    <s v="овощик"/>
    <n v="3"/>
    <x v="1"/>
    <x v="1"/>
    <n v="17.311790362979508"/>
    <n v="1731.1790362979509"/>
  </r>
  <r>
    <d v="2012-12-11T00:00:00"/>
    <n v="3"/>
    <s v="вкусная еда"/>
    <n v="7"/>
    <x v="9"/>
    <x v="0"/>
    <n v="16.731495890871241"/>
    <n v="1338.5196712696993"/>
  </r>
  <r>
    <d v="2013-04-23T00:00:00"/>
    <n v="3"/>
    <s v="вкусная еда"/>
    <n v="3"/>
    <x v="1"/>
    <x v="1"/>
    <n v="17.577174147490588"/>
    <n v="1757.7174147490589"/>
  </r>
  <r>
    <d v="2012-03-27T00:00:00"/>
    <n v="8"/>
    <s v="фруктовая лавка"/>
    <n v="9"/>
    <x v="5"/>
    <x v="0"/>
    <n v="5.0865834530756429"/>
    <n v="203.46333812302572"/>
  </r>
  <r>
    <d v="2013-03-20T00:00:00"/>
    <n v="2"/>
    <s v="свежая еда"/>
    <n v="4"/>
    <x v="2"/>
    <x v="1"/>
    <n v="5.5741475539760481"/>
    <n v="668.89770647712578"/>
  </r>
  <r>
    <d v="2013-10-26T00:00:00"/>
    <n v="3"/>
    <s v="вкусная еда"/>
    <n v="3"/>
    <x v="1"/>
    <x v="1"/>
    <n v="2.4237105874624518"/>
    <n v="242.37105874624518"/>
  </r>
  <r>
    <d v="2013-10-07T00:00:00"/>
    <n v="8"/>
    <s v="фруктовая лавка"/>
    <n v="3"/>
    <x v="1"/>
    <x v="1"/>
    <n v="12.397901836979027"/>
    <n v="1239.7901836979026"/>
  </r>
  <r>
    <d v="2012-12-02T00:00:00"/>
    <n v="6"/>
    <s v="бананы и огурцы"/>
    <n v="1"/>
    <x v="7"/>
    <x v="1"/>
    <n v="10.231156915219771"/>
    <n v="716.18098406538388"/>
  </r>
  <r>
    <d v="2014-06-24T00:00:00"/>
    <n v="8"/>
    <s v="фруктовая лавка"/>
    <n v="7"/>
    <x v="9"/>
    <x v="0"/>
    <n v="1.9906092588620321"/>
    <n v="159.24874070896257"/>
  </r>
  <r>
    <d v="2015-07-07T00:00:00"/>
    <n v="6"/>
    <s v="бананы и огурцы"/>
    <n v="4"/>
    <x v="2"/>
    <x v="1"/>
    <n v="10.601202282079582"/>
    <n v="1272.1442738495498"/>
  </r>
  <r>
    <d v="2014-01-04T00:00:00"/>
    <n v="7"/>
    <s v="овощи фрукты"/>
    <n v="7"/>
    <x v="9"/>
    <x v="0"/>
    <n v="3.4333735115176691"/>
    <n v="274.66988092141355"/>
  </r>
  <r>
    <d v="2014-03-29T00:00:00"/>
    <n v="3"/>
    <s v="вкусная еда"/>
    <n v="6"/>
    <x v="0"/>
    <x v="0"/>
    <n v="1.0728697436225558"/>
    <n v="69.736533335466135"/>
  </r>
  <r>
    <d v="2015-03-17T00:00:00"/>
    <n v="2"/>
    <s v="свежая еда"/>
    <n v="5"/>
    <x v="8"/>
    <x v="1"/>
    <n v="16.581856048181674"/>
    <n v="2984.7340886727011"/>
  </r>
  <r>
    <d v="2013-09-04T00:00:00"/>
    <n v="3"/>
    <s v="вкусная еда"/>
    <n v="3"/>
    <x v="1"/>
    <x v="1"/>
    <n v="3.1936376152184471"/>
    <n v="319.36376152184471"/>
  </r>
  <r>
    <d v="2012-12-02T00:00:00"/>
    <n v="1"/>
    <s v="фрукты и овощи"/>
    <n v="10"/>
    <x v="6"/>
    <x v="0"/>
    <n v="13.58740049118034"/>
    <n v="2717.480098236068"/>
  </r>
  <r>
    <d v="2015-03-15T00:00:00"/>
    <n v="5"/>
    <s v="овощик"/>
    <n v="9"/>
    <x v="5"/>
    <x v="0"/>
    <n v="7.1815484962221072"/>
    <n v="287.26193984888431"/>
  </r>
  <r>
    <d v="2012-09-10T00:00:00"/>
    <n v="2"/>
    <s v="свежая еда"/>
    <n v="9"/>
    <x v="5"/>
    <x v="0"/>
    <n v="18.690910526504471"/>
    <n v="747.6364210601788"/>
  </r>
  <r>
    <d v="2014-07-11T00:00:00"/>
    <n v="9"/>
    <s v="овощная лавка"/>
    <n v="1"/>
    <x v="7"/>
    <x v="1"/>
    <n v="10.530751954364744"/>
    <n v="737.1526368055321"/>
  </r>
  <r>
    <d v="2013-02-13T00:00:00"/>
    <n v="6"/>
    <s v="бананы и огурцы"/>
    <n v="1"/>
    <x v="7"/>
    <x v="1"/>
    <n v="14.192902679913759"/>
    <n v="993.50318759396316"/>
  </r>
  <r>
    <d v="2012-06-06T00:00:00"/>
    <n v="9"/>
    <s v="овощная лавка"/>
    <n v="10"/>
    <x v="6"/>
    <x v="0"/>
    <n v="5.718777054697167"/>
    <n v="1143.7554109394334"/>
  </r>
  <r>
    <d v="2012-02-27T00:00:00"/>
    <n v="9"/>
    <s v="овощная лавка"/>
    <n v="7"/>
    <x v="9"/>
    <x v="0"/>
    <n v="15.645432168168192"/>
    <n v="1251.6345734534552"/>
  </r>
  <r>
    <d v="2015-03-17T00:00:00"/>
    <n v="8"/>
    <s v="фруктовая лавка"/>
    <n v="1"/>
    <x v="7"/>
    <x v="1"/>
    <n v="8.8746865183706749"/>
    <n v="621.22805628594722"/>
  </r>
  <r>
    <d v="2013-11-13T00:00:00"/>
    <n v="1"/>
    <s v="фрукты и овощи"/>
    <n v="8"/>
    <x v="4"/>
    <x v="0"/>
    <n v="5.3205950780780293"/>
    <n v="133.01487695195073"/>
  </r>
  <r>
    <d v="2013-08-24T00:00:00"/>
    <n v="2"/>
    <s v="свежая еда"/>
    <n v="8"/>
    <x v="4"/>
    <x v="0"/>
    <n v="14.732997833329382"/>
    <n v="368.32494583323455"/>
  </r>
  <r>
    <d v="2014-05-25T00:00:00"/>
    <n v="8"/>
    <s v="фруктовая лавка"/>
    <n v="2"/>
    <x v="3"/>
    <x v="1"/>
    <n v="5.5333904837917682"/>
    <n v="608.67295321709446"/>
  </r>
  <r>
    <d v="2013-03-17T00:00:00"/>
    <n v="1"/>
    <s v="фрукты и овощи"/>
    <n v="2"/>
    <x v="3"/>
    <x v="1"/>
    <n v="11.954403041214441"/>
    <n v="1314.9843345335885"/>
  </r>
  <r>
    <d v="2015-07-20T00:00:00"/>
    <n v="2"/>
    <s v="свежая еда"/>
    <n v="6"/>
    <x v="0"/>
    <x v="0"/>
    <n v="7.4996827726645092"/>
    <n v="487.47938022319312"/>
  </r>
  <r>
    <d v="2014-03-07T00:00:00"/>
    <n v="4"/>
    <s v="фруктовик"/>
    <n v="6"/>
    <x v="0"/>
    <x v="0"/>
    <n v="6.6049425006316707"/>
    <n v="429.32126254105862"/>
  </r>
  <r>
    <d v="2013-10-26T00:00:00"/>
    <n v="2"/>
    <s v="свежая еда"/>
    <n v="8"/>
    <x v="4"/>
    <x v="0"/>
    <n v="18.145985628549877"/>
    <n v="453.64964071374692"/>
  </r>
  <r>
    <d v="2014-03-30T00:00:00"/>
    <n v="1"/>
    <s v="фрукты и овощи"/>
    <n v="1"/>
    <x v="7"/>
    <x v="1"/>
    <n v="5.9737803280941772"/>
    <n v="418.16462296659239"/>
  </r>
  <r>
    <d v="2012-08-18T00:00:00"/>
    <n v="3"/>
    <s v="вкусная еда"/>
    <n v="10"/>
    <x v="6"/>
    <x v="0"/>
    <n v="7.3320209758791828"/>
    <n v="1466.4041951758365"/>
  </r>
  <r>
    <d v="2013-08-19T00:00:00"/>
    <n v="5"/>
    <s v="овощик"/>
    <n v="9"/>
    <x v="5"/>
    <x v="0"/>
    <n v="4.2115256886187078"/>
    <n v="168.4610275447483"/>
  </r>
  <r>
    <d v="2014-12-10T00:00:00"/>
    <n v="9"/>
    <s v="овощная лавка"/>
    <n v="6"/>
    <x v="0"/>
    <x v="0"/>
    <n v="7.1804805068011275"/>
    <n v="466.73123294207329"/>
  </r>
  <r>
    <d v="2014-03-29T00:00:00"/>
    <n v="2"/>
    <s v="свежая еда"/>
    <n v="5"/>
    <x v="8"/>
    <x v="1"/>
    <n v="13.923851203501814"/>
    <n v="2506.2932166303262"/>
  </r>
  <r>
    <d v="2015-05-19T00:00:00"/>
    <n v="2"/>
    <s v="свежая еда"/>
    <n v="9"/>
    <x v="5"/>
    <x v="0"/>
    <n v="17.326005166956325"/>
    <n v="693.04020667825296"/>
  </r>
  <r>
    <d v="2014-04-23T00:00:00"/>
    <n v="5"/>
    <s v="овощик"/>
    <n v="8"/>
    <x v="4"/>
    <x v="0"/>
    <n v="12.851323299533327"/>
    <n v="321.28308248833315"/>
  </r>
  <r>
    <d v="2012-06-25T00:00:00"/>
    <n v="3"/>
    <s v="вкусная еда"/>
    <n v="4"/>
    <x v="2"/>
    <x v="1"/>
    <n v="5.4978899027617132"/>
    <n v="659.74678833140558"/>
  </r>
  <r>
    <d v="2013-01-23T00:00:00"/>
    <n v="1"/>
    <s v="фрукты и овощи"/>
    <n v="2"/>
    <x v="3"/>
    <x v="1"/>
    <n v="8.5820818539012187"/>
    <n v="944.02900392913409"/>
  </r>
  <r>
    <d v="2015-06-28T00:00:00"/>
    <n v="9"/>
    <s v="овощная лавка"/>
    <n v="3"/>
    <x v="1"/>
    <x v="1"/>
    <n v="7.9647248349124267"/>
    <n v="796.47248349124266"/>
  </r>
  <r>
    <d v="2012-08-23T00:00:00"/>
    <n v="7"/>
    <s v="овощи фрукты"/>
    <n v="10"/>
    <x v="6"/>
    <x v="0"/>
    <n v="10.517824451161133"/>
    <n v="2103.5648902322264"/>
  </r>
  <r>
    <d v="2014-12-21T00:00:00"/>
    <n v="1"/>
    <s v="фрукты и овощи"/>
    <n v="7"/>
    <x v="9"/>
    <x v="0"/>
    <n v="11.799148440216294"/>
    <n v="943.93187521730351"/>
  </r>
  <r>
    <d v="2013-04-18T00:00:00"/>
    <n v="5"/>
    <s v="овощик"/>
    <n v="5"/>
    <x v="8"/>
    <x v="1"/>
    <n v="7.5528424953477638"/>
    <n v="1359.5116491625975"/>
  </r>
  <r>
    <d v="2013-11-25T00:00:00"/>
    <n v="8"/>
    <s v="фруктовая лавка"/>
    <n v="5"/>
    <x v="8"/>
    <x v="1"/>
    <n v="6.9142630110673728"/>
    <n v="1244.567341992127"/>
  </r>
  <r>
    <d v="2014-04-02T00:00:00"/>
    <n v="8"/>
    <s v="фруктовая лавка"/>
    <n v="8"/>
    <x v="4"/>
    <x v="0"/>
    <n v="18.013458579504594"/>
    <n v="450.33646448761482"/>
  </r>
  <r>
    <d v="2014-05-27T00:00:00"/>
    <n v="2"/>
    <s v="свежая еда"/>
    <n v="8"/>
    <x v="4"/>
    <x v="0"/>
    <n v="17.766573882887837"/>
    <n v="444.16434707219594"/>
  </r>
  <r>
    <d v="2014-06-23T00:00:00"/>
    <n v="2"/>
    <s v="свежая еда"/>
    <n v="8"/>
    <x v="4"/>
    <x v="0"/>
    <n v="11.329717085329927"/>
    <n v="283.24292713324814"/>
  </r>
  <r>
    <d v="2014-05-30T00:00:00"/>
    <n v="4"/>
    <s v="фруктовик"/>
    <n v="3"/>
    <x v="1"/>
    <x v="1"/>
    <n v="17.573088784870528"/>
    <n v="1757.3088784870529"/>
  </r>
  <r>
    <d v="2013-08-26T00:00:00"/>
    <n v="1"/>
    <s v="фрукты и овощи"/>
    <n v="4"/>
    <x v="2"/>
    <x v="1"/>
    <n v="10.17950677738431"/>
    <n v="1221.5408132861171"/>
  </r>
  <r>
    <d v="2013-08-25T00:00:00"/>
    <n v="2"/>
    <s v="свежая еда"/>
    <n v="2"/>
    <x v="3"/>
    <x v="1"/>
    <n v="17.992944418539405"/>
    <n v="1979.2238860393345"/>
  </r>
  <r>
    <d v="2013-12-09T00:00:00"/>
    <n v="8"/>
    <s v="фруктовая лавка"/>
    <n v="9"/>
    <x v="5"/>
    <x v="0"/>
    <n v="13.248870914525082"/>
    <n v="529.95483658100329"/>
  </r>
  <r>
    <d v="2013-07-25T00:00:00"/>
    <n v="3"/>
    <s v="вкусная еда"/>
    <n v="7"/>
    <x v="9"/>
    <x v="0"/>
    <n v="6.1798028332524968"/>
    <n v="494.38422666019972"/>
  </r>
  <r>
    <d v="2013-12-31T00:00:00"/>
    <n v="3"/>
    <s v="вкусная еда"/>
    <n v="7"/>
    <x v="9"/>
    <x v="0"/>
    <n v="10.119401962474816"/>
    <n v="809.55215699798532"/>
  </r>
  <r>
    <d v="2015-06-07T00:00:00"/>
    <n v="9"/>
    <s v="овощная лавка"/>
    <n v="2"/>
    <x v="3"/>
    <x v="1"/>
    <n v="12.867312554355312"/>
    <n v="1415.4043809790844"/>
  </r>
  <r>
    <d v="2012-10-13T00:00:00"/>
    <n v="3"/>
    <s v="вкусная еда"/>
    <n v="8"/>
    <x v="4"/>
    <x v="0"/>
    <n v="7.5288903796411608"/>
    <n v="188.22225949102901"/>
  </r>
  <r>
    <d v="2013-09-13T00:00:00"/>
    <n v="6"/>
    <s v="бананы и огурцы"/>
    <n v="3"/>
    <x v="1"/>
    <x v="1"/>
    <n v="7.4893910233181904"/>
    <n v="748.93910233181907"/>
  </r>
  <r>
    <d v="2012-11-21T00:00:00"/>
    <n v="8"/>
    <s v="фруктовая лавка"/>
    <n v="9"/>
    <x v="5"/>
    <x v="0"/>
    <n v="4.9486815853447332"/>
    <n v="197.94726341378933"/>
  </r>
  <r>
    <d v="2012-03-13T00:00:00"/>
    <n v="4"/>
    <s v="фруктовик"/>
    <n v="8"/>
    <x v="4"/>
    <x v="0"/>
    <n v="15.502503546547732"/>
    <n v="387.5625886636933"/>
  </r>
  <r>
    <d v="2015-05-21T00:00:00"/>
    <n v="5"/>
    <s v="овощик"/>
    <n v="6"/>
    <x v="0"/>
    <x v="0"/>
    <n v="11.476438770038285"/>
    <n v="745.96852005248854"/>
  </r>
  <r>
    <d v="2012-12-21T00:00:00"/>
    <n v="9"/>
    <s v="овощная лавка"/>
    <n v="4"/>
    <x v="2"/>
    <x v="1"/>
    <n v="13.335343102708565"/>
    <n v="1600.2411723250277"/>
  </r>
  <r>
    <d v="2013-03-30T00:00:00"/>
    <n v="9"/>
    <s v="овощная лавка"/>
    <n v="2"/>
    <x v="3"/>
    <x v="1"/>
    <n v="8.3550886206087469"/>
    <n v="919.05974826696217"/>
  </r>
  <r>
    <d v="2012-09-24T00:00:00"/>
    <n v="8"/>
    <s v="фруктовая лавка"/>
    <n v="9"/>
    <x v="5"/>
    <x v="0"/>
    <n v="12.278506352719237"/>
    <n v="491.14025410876945"/>
  </r>
  <r>
    <d v="2013-12-27T00:00:00"/>
    <n v="2"/>
    <s v="свежая еда"/>
    <n v="4"/>
    <x v="2"/>
    <x v="1"/>
    <n v="6.5505843742468723"/>
    <n v="786.07012490962472"/>
  </r>
  <r>
    <d v="2012-07-21T00:00:00"/>
    <n v="3"/>
    <s v="вкусная еда"/>
    <n v="6"/>
    <x v="0"/>
    <x v="0"/>
    <n v="9.3172401606234683"/>
    <n v="605.62061044052541"/>
  </r>
  <r>
    <d v="2014-01-29T00:00:00"/>
    <n v="7"/>
    <s v="овощи фрукты"/>
    <n v="10"/>
    <x v="6"/>
    <x v="0"/>
    <n v="19.655884897964821"/>
    <n v="3931.176979592964"/>
  </r>
  <r>
    <d v="2014-12-08T00:00:00"/>
    <n v="7"/>
    <s v="овощи фрукты"/>
    <n v="4"/>
    <x v="2"/>
    <x v="1"/>
    <n v="3.5877763407297625"/>
    <n v="430.53316088757151"/>
  </r>
  <r>
    <d v="2014-01-20T00:00:00"/>
    <n v="9"/>
    <s v="овощная лавка"/>
    <n v="4"/>
    <x v="2"/>
    <x v="1"/>
    <n v="5.7295750889784083"/>
    <n v="687.549010677409"/>
  </r>
  <r>
    <d v="2015-06-01T00:00:00"/>
    <n v="6"/>
    <s v="бананы и огурцы"/>
    <n v="1"/>
    <x v="7"/>
    <x v="1"/>
    <n v="7.938991843866793"/>
    <n v="555.72942907067556"/>
  </r>
  <r>
    <d v="2013-09-11T00:00:00"/>
    <n v="2"/>
    <s v="свежая еда"/>
    <n v="7"/>
    <x v="9"/>
    <x v="0"/>
    <n v="17.709468719551662"/>
    <n v="1416.757497564133"/>
  </r>
  <r>
    <d v="2015-07-14T00:00:00"/>
    <n v="8"/>
    <s v="фруктовая лавка"/>
    <n v="4"/>
    <x v="2"/>
    <x v="1"/>
    <n v="8.1526352263057458"/>
    <n v="978.31622715668948"/>
  </r>
  <r>
    <d v="2013-05-14T00:00:00"/>
    <n v="8"/>
    <s v="фруктовая лавка"/>
    <n v="8"/>
    <x v="4"/>
    <x v="0"/>
    <n v="4.187109315838903"/>
    <n v="104.67773289597258"/>
  </r>
  <r>
    <d v="2012-07-31T00:00:00"/>
    <n v="9"/>
    <s v="овощная лавка"/>
    <n v="3"/>
    <x v="1"/>
    <x v="1"/>
    <n v="17.251539892839329"/>
    <n v="1725.1539892839328"/>
  </r>
  <r>
    <d v="2012-02-14T00:00:00"/>
    <n v="1"/>
    <s v="фрукты и овощи"/>
    <n v="5"/>
    <x v="8"/>
    <x v="1"/>
    <n v="14.052015206377625"/>
    <n v="2529.3627371479724"/>
  </r>
  <r>
    <d v="2012-08-11T00:00:00"/>
    <n v="5"/>
    <s v="овощик"/>
    <n v="9"/>
    <x v="5"/>
    <x v="0"/>
    <n v="11.968413591770709"/>
    <n v="478.73654367082838"/>
  </r>
  <r>
    <d v="2015-07-08T00:00:00"/>
    <n v="3"/>
    <s v="вкусная еда"/>
    <n v="10"/>
    <x v="6"/>
    <x v="0"/>
    <n v="19.481810519218879"/>
    <n v="3896.3621038437759"/>
  </r>
  <r>
    <d v="2013-06-12T00:00:00"/>
    <n v="5"/>
    <s v="овощик"/>
    <n v="3"/>
    <x v="1"/>
    <x v="1"/>
    <n v="1.3624745619890462"/>
    <n v="136.24745619890462"/>
  </r>
  <r>
    <d v="2014-10-01T00:00:00"/>
    <n v="8"/>
    <s v="фруктовая лавка"/>
    <n v="4"/>
    <x v="2"/>
    <x v="1"/>
    <n v="18.800769561614743"/>
    <n v="2256.0923473937692"/>
  </r>
  <r>
    <d v="2013-01-30T00:00:00"/>
    <n v="7"/>
    <s v="овощи фрукты"/>
    <n v="3"/>
    <x v="1"/>
    <x v="1"/>
    <n v="12.25125378963131"/>
    <n v="1225.125378963131"/>
  </r>
  <r>
    <d v="2013-02-22T00:00:00"/>
    <n v="8"/>
    <s v="фруктовая лавка"/>
    <n v="3"/>
    <x v="1"/>
    <x v="1"/>
    <n v="9.0274979325827971"/>
    <n v="902.74979325827974"/>
  </r>
  <r>
    <d v="2012-12-03T00:00:00"/>
    <n v="5"/>
    <s v="овощик"/>
    <n v="10"/>
    <x v="6"/>
    <x v="0"/>
    <n v="13.067074634306513"/>
    <n v="2613.4149268613028"/>
  </r>
  <r>
    <d v="2012-06-05T00:00:00"/>
    <n v="3"/>
    <s v="вкусная еда"/>
    <n v="2"/>
    <x v="3"/>
    <x v="1"/>
    <n v="1.1562560098156816"/>
    <n v="127.18816107972498"/>
  </r>
  <r>
    <d v="2013-05-22T00:00:00"/>
    <n v="6"/>
    <s v="бананы и огурцы"/>
    <n v="7"/>
    <x v="9"/>
    <x v="0"/>
    <n v="18.642484850057127"/>
    <n v="1491.3987880045702"/>
  </r>
  <r>
    <d v="2013-04-18T00:00:00"/>
    <n v="9"/>
    <s v="овощная лавка"/>
    <n v="8"/>
    <x v="4"/>
    <x v="0"/>
    <n v="18.847212347081221"/>
    <n v="471.18030867703055"/>
  </r>
  <r>
    <d v="2013-04-18T00:00:00"/>
    <n v="8"/>
    <s v="фруктовая лавка"/>
    <n v="2"/>
    <x v="3"/>
    <x v="1"/>
    <n v="9.0790941380823611"/>
    <n v="998.70035518905968"/>
  </r>
  <r>
    <d v="2012-03-02T00:00:00"/>
    <n v="9"/>
    <s v="овощная лавка"/>
    <n v="5"/>
    <x v="8"/>
    <x v="1"/>
    <n v="1.3889560632852742"/>
    <n v="250.01209139134937"/>
  </r>
  <r>
    <d v="2012-09-09T00:00:00"/>
    <n v="3"/>
    <s v="вкусная еда"/>
    <n v="6"/>
    <x v="0"/>
    <x v="0"/>
    <n v="8.9513802583394799"/>
    <n v="581.83971679206616"/>
  </r>
  <r>
    <d v="2014-02-10T00:00:00"/>
    <n v="7"/>
    <s v="овощи фрукты"/>
    <n v="1"/>
    <x v="7"/>
    <x v="1"/>
    <n v="1.1954790593981357"/>
    <n v="83.683534157869502"/>
  </r>
  <r>
    <d v="2013-02-05T00:00:00"/>
    <n v="6"/>
    <s v="бананы и огурцы"/>
    <n v="7"/>
    <x v="9"/>
    <x v="0"/>
    <n v="3.7822649398520296"/>
    <n v="302.58119518816238"/>
  </r>
  <r>
    <d v="2013-12-25T00:00:00"/>
    <n v="6"/>
    <s v="бананы и огурцы"/>
    <n v="3"/>
    <x v="1"/>
    <x v="1"/>
    <n v="13.872415920008324"/>
    <n v="1387.2415920008325"/>
  </r>
  <r>
    <d v="2012-01-15T00:00:00"/>
    <n v="2"/>
    <s v="свежая еда"/>
    <n v="9"/>
    <x v="5"/>
    <x v="0"/>
    <n v="5.038380919926631"/>
    <n v="201.53523679706524"/>
  </r>
  <r>
    <d v="2014-10-20T00:00:00"/>
    <n v="3"/>
    <s v="вкусная еда"/>
    <n v="4"/>
    <x v="2"/>
    <x v="1"/>
    <n v="6.4137986041783961"/>
    <n v="769.65583250140753"/>
  </r>
  <r>
    <d v="2013-10-07T00:00:00"/>
    <n v="2"/>
    <s v="свежая еда"/>
    <n v="7"/>
    <x v="9"/>
    <x v="0"/>
    <n v="2.9032795094379327"/>
    <n v="232.26236075503462"/>
  </r>
  <r>
    <d v="2013-12-03T00:00:00"/>
    <n v="7"/>
    <s v="овощи фрукты"/>
    <n v="9"/>
    <x v="5"/>
    <x v="0"/>
    <n v="15.464233795566038"/>
    <n v="618.56935182264147"/>
  </r>
  <r>
    <d v="2015-04-15T00:00:00"/>
    <n v="1"/>
    <s v="фрукты и овощи"/>
    <n v="4"/>
    <x v="2"/>
    <x v="1"/>
    <n v="16.637021410718187"/>
    <n v="1996.4425692861826"/>
  </r>
  <r>
    <d v="2013-04-18T00:00:00"/>
    <n v="5"/>
    <s v="овощик"/>
    <n v="6"/>
    <x v="0"/>
    <x v="0"/>
    <n v="3.5914229029108915"/>
    <n v="233.44248868920795"/>
  </r>
  <r>
    <d v="2014-07-19T00:00:00"/>
    <n v="8"/>
    <s v="фруктовая лавка"/>
    <n v="4"/>
    <x v="2"/>
    <x v="1"/>
    <n v="9.1540685561979771"/>
    <n v="1098.4882267437572"/>
  </r>
  <r>
    <d v="2015-03-13T00:00:00"/>
    <n v="1"/>
    <s v="фрукты и овощи"/>
    <n v="9"/>
    <x v="5"/>
    <x v="0"/>
    <n v="17.741989546197786"/>
    <n v="709.67958184791144"/>
  </r>
  <r>
    <d v="2012-05-29T00:00:00"/>
    <n v="1"/>
    <s v="фрукты и овощи"/>
    <n v="4"/>
    <x v="2"/>
    <x v="1"/>
    <n v="16.083560256377716"/>
    <n v="1930.0272307653258"/>
  </r>
  <r>
    <d v="2012-10-22T00:00:00"/>
    <n v="7"/>
    <s v="овощи фрукты"/>
    <n v="9"/>
    <x v="5"/>
    <x v="0"/>
    <n v="13.983020202667737"/>
    <n v="559.32080810670948"/>
  </r>
  <r>
    <d v="2012-03-23T00:00:00"/>
    <n v="5"/>
    <s v="овощик"/>
    <n v="1"/>
    <x v="7"/>
    <x v="1"/>
    <n v="18.062841602876944"/>
    <n v="1264.3989122013861"/>
  </r>
  <r>
    <d v="2012-11-29T00:00:00"/>
    <n v="4"/>
    <s v="фруктовик"/>
    <n v="10"/>
    <x v="6"/>
    <x v="0"/>
    <n v="17.690352394981836"/>
    <n v="3538.0704789963675"/>
  </r>
  <r>
    <d v="2012-08-27T00:00:00"/>
    <n v="2"/>
    <s v="свежая еда"/>
    <n v="6"/>
    <x v="0"/>
    <x v="0"/>
    <n v="1.0237563493161757"/>
    <n v="66.544162705551415"/>
  </r>
  <r>
    <d v="2015-03-31T00:00:00"/>
    <n v="5"/>
    <s v="овощик"/>
    <n v="5"/>
    <x v="8"/>
    <x v="1"/>
    <n v="2.9744089278496881"/>
    <n v="535.3936070129439"/>
  </r>
  <r>
    <d v="2012-11-10T00:00:00"/>
    <n v="3"/>
    <s v="вкусная еда"/>
    <n v="5"/>
    <x v="8"/>
    <x v="1"/>
    <n v="1.7583554019663095"/>
    <n v="316.50397235393569"/>
  </r>
  <r>
    <d v="2013-12-29T00:00:00"/>
    <n v="2"/>
    <s v="свежая еда"/>
    <n v="9"/>
    <x v="5"/>
    <x v="0"/>
    <n v="8.70809003966124"/>
    <n v="348.32360158644963"/>
  </r>
  <r>
    <d v="2013-12-31T00:00:00"/>
    <n v="2"/>
    <s v="свежая еда"/>
    <n v="9"/>
    <x v="5"/>
    <x v="0"/>
    <n v="1.8875261503251761"/>
    <n v="75.501046013007041"/>
  </r>
  <r>
    <d v="2015-08-03T00:00:00"/>
    <n v="9"/>
    <s v="овощная лавка"/>
    <n v="5"/>
    <x v="8"/>
    <x v="1"/>
    <n v="12.078470904153367"/>
    <n v="2174.1247627476059"/>
  </r>
  <r>
    <d v="2012-01-27T00:00:00"/>
    <n v="2"/>
    <s v="свежая еда"/>
    <n v="6"/>
    <x v="0"/>
    <x v="0"/>
    <n v="0.8658931241987764"/>
    <n v="56.283053072920467"/>
  </r>
  <r>
    <d v="2014-08-04T00:00:00"/>
    <n v="8"/>
    <s v="фруктовая лавка"/>
    <n v="3"/>
    <x v="1"/>
    <x v="1"/>
    <n v="12.217726253633346"/>
    <n v="1221.7726253633346"/>
  </r>
  <r>
    <d v="2012-01-29T00:00:00"/>
    <n v="7"/>
    <s v="овощи фрукты"/>
    <n v="2"/>
    <x v="3"/>
    <x v="1"/>
    <n v="19.787953185789451"/>
    <n v="2176.6748504368397"/>
  </r>
  <r>
    <d v="2015-04-18T00:00:00"/>
    <n v="4"/>
    <s v="фруктовик"/>
    <n v="8"/>
    <x v="4"/>
    <x v="0"/>
    <n v="8.7841941743750223"/>
    <n v="219.60485435937557"/>
  </r>
  <r>
    <d v="2013-12-26T00:00:00"/>
    <n v="3"/>
    <s v="вкусная еда"/>
    <n v="4"/>
    <x v="2"/>
    <x v="1"/>
    <n v="3.3671056175282712"/>
    <n v="404.05267410339252"/>
  </r>
  <r>
    <d v="2012-08-31T00:00:00"/>
    <n v="6"/>
    <s v="бананы и огурцы"/>
    <n v="4"/>
    <x v="2"/>
    <x v="1"/>
    <n v="13.520666679004936"/>
    <n v="1622.4800014805924"/>
  </r>
  <r>
    <d v="2015-04-09T00:00:00"/>
    <n v="6"/>
    <s v="бананы и огурцы"/>
    <n v="2"/>
    <x v="3"/>
    <x v="1"/>
    <n v="12.443204491604499"/>
    <n v="1368.7524940764949"/>
  </r>
  <r>
    <d v="2015-06-02T00:00:00"/>
    <n v="1"/>
    <s v="фрукты и овощи"/>
    <n v="3"/>
    <x v="1"/>
    <x v="1"/>
    <n v="15.026976635266154"/>
    <n v="1502.6976635266153"/>
  </r>
  <r>
    <d v="2012-07-01T00:00:00"/>
    <n v="3"/>
    <s v="вкусная еда"/>
    <n v="7"/>
    <x v="9"/>
    <x v="0"/>
    <n v="6.2124871821824881"/>
    <n v="496.99897457459906"/>
  </r>
  <r>
    <d v="2013-03-07T00:00:00"/>
    <n v="6"/>
    <s v="бананы и огурцы"/>
    <n v="1"/>
    <x v="7"/>
    <x v="1"/>
    <n v="10.997429814482278"/>
    <n v="769.82008701375946"/>
  </r>
  <r>
    <d v="2013-08-03T00:00:00"/>
    <n v="8"/>
    <s v="фруктовая лавка"/>
    <n v="1"/>
    <x v="7"/>
    <x v="1"/>
    <n v="10.183276357708408"/>
    <n v="712.82934503958859"/>
  </r>
  <r>
    <d v="2015-07-14T00:00:00"/>
    <n v="3"/>
    <s v="вкусная еда"/>
    <n v="3"/>
    <x v="1"/>
    <x v="1"/>
    <n v="10.439520539234483"/>
    <n v="1043.9520539234484"/>
  </r>
  <r>
    <d v="2013-08-14T00:00:00"/>
    <n v="7"/>
    <s v="овощи фрукты"/>
    <n v="1"/>
    <x v="7"/>
    <x v="1"/>
    <n v="15.641474655097534"/>
    <n v="1094.9032258568275"/>
  </r>
  <r>
    <d v="2014-07-07T00:00:00"/>
    <n v="7"/>
    <s v="овощи фрукты"/>
    <n v="1"/>
    <x v="7"/>
    <x v="1"/>
    <n v="12.204336563702295"/>
    <n v="854.30355945916062"/>
  </r>
  <r>
    <d v="2015-07-16T00:00:00"/>
    <n v="2"/>
    <s v="свежая еда"/>
    <n v="6"/>
    <x v="0"/>
    <x v="0"/>
    <n v="12.409698183896595"/>
    <n v="806.63038195327863"/>
  </r>
  <r>
    <d v="2012-07-19T00:00:00"/>
    <n v="7"/>
    <s v="овощи фрукты"/>
    <n v="7"/>
    <x v="9"/>
    <x v="0"/>
    <n v="12.072317564474655"/>
    <n v="965.78540515797249"/>
  </r>
  <r>
    <d v="2013-12-05T00:00:00"/>
    <n v="1"/>
    <s v="фрукты и овощи"/>
    <n v="2"/>
    <x v="3"/>
    <x v="1"/>
    <n v="1.7433987704750165"/>
    <n v="191.7738647522518"/>
  </r>
  <r>
    <d v="2015-06-26T00:00:00"/>
    <n v="5"/>
    <s v="овощик"/>
    <n v="9"/>
    <x v="5"/>
    <x v="0"/>
    <n v="8.6747419040028202"/>
    <n v="346.98967616011282"/>
  </r>
  <r>
    <d v="2015-07-07T00:00:00"/>
    <n v="4"/>
    <s v="фруктовик"/>
    <n v="3"/>
    <x v="1"/>
    <x v="1"/>
    <n v="8.1592076628277077"/>
    <n v="815.92076628277073"/>
  </r>
  <r>
    <d v="2012-01-24T00:00:00"/>
    <n v="5"/>
    <s v="овощик"/>
    <n v="8"/>
    <x v="4"/>
    <x v="0"/>
    <n v="12.237028791160322"/>
    <n v="305.92571977900803"/>
  </r>
  <r>
    <d v="2015-05-04T00:00:00"/>
    <n v="5"/>
    <s v="овощик"/>
    <n v="4"/>
    <x v="2"/>
    <x v="1"/>
    <n v="12.109990605273227"/>
    <n v="1453.1988726327872"/>
  </r>
  <r>
    <d v="2015-01-11T00:00:00"/>
    <n v="4"/>
    <s v="фруктовик"/>
    <n v="3"/>
    <x v="1"/>
    <x v="1"/>
    <n v="18.984412184425786"/>
    <n v="1898.4412184425785"/>
  </r>
  <r>
    <d v="2014-10-17T00:00:00"/>
    <n v="9"/>
    <s v="овощная лавка"/>
    <n v="9"/>
    <x v="5"/>
    <x v="0"/>
    <n v="3.8530243400058932"/>
    <n v="154.12097360023574"/>
  </r>
  <r>
    <d v="2015-03-09T00:00:00"/>
    <n v="4"/>
    <s v="фруктовик"/>
    <n v="7"/>
    <x v="9"/>
    <x v="0"/>
    <n v="14.427129576049632"/>
    <n v="1154.1703660839705"/>
  </r>
  <r>
    <d v="2015-08-14T00:00:00"/>
    <n v="4"/>
    <s v="фруктовик"/>
    <n v="6"/>
    <x v="0"/>
    <x v="0"/>
    <n v="3.6949768871783824"/>
    <n v="240.17349766659484"/>
  </r>
  <r>
    <d v="2012-11-23T00:00:00"/>
    <n v="1"/>
    <s v="фрукты и овощи"/>
    <n v="5"/>
    <x v="8"/>
    <x v="1"/>
    <n v="1.0193584526723276"/>
    <n v="183.48452148101896"/>
  </r>
  <r>
    <d v="2012-03-26T00:00:00"/>
    <n v="4"/>
    <s v="фруктовик"/>
    <n v="5"/>
    <x v="8"/>
    <x v="1"/>
    <n v="13.085150297346257"/>
    <n v="2355.327053522326"/>
  </r>
  <r>
    <d v="2015-08-04T00:00:00"/>
    <n v="2"/>
    <s v="свежая еда"/>
    <n v="7"/>
    <x v="9"/>
    <x v="0"/>
    <n v="14.25810324070347"/>
    <n v="1140.6482592562775"/>
  </r>
  <r>
    <d v="2014-03-30T00:00:00"/>
    <n v="4"/>
    <s v="фруктовик"/>
    <n v="9"/>
    <x v="5"/>
    <x v="0"/>
    <n v="5.4000761208677828"/>
    <n v="216.00304483471132"/>
  </r>
  <r>
    <d v="2013-08-10T00:00:00"/>
    <n v="4"/>
    <s v="фруктовик"/>
    <n v="8"/>
    <x v="4"/>
    <x v="0"/>
    <n v="11.225142486614235"/>
    <n v="280.6285621653559"/>
  </r>
  <r>
    <d v="2014-06-26T00:00:00"/>
    <n v="3"/>
    <s v="вкусная еда"/>
    <n v="8"/>
    <x v="4"/>
    <x v="0"/>
    <n v="11.909823764587049"/>
    <n v="297.74559411467624"/>
  </r>
  <r>
    <d v="2013-06-21T00:00:00"/>
    <n v="3"/>
    <s v="вкусная еда"/>
    <n v="3"/>
    <x v="1"/>
    <x v="1"/>
    <n v="18.319594443727279"/>
    <n v="1831.9594443727278"/>
  </r>
  <r>
    <d v="2012-01-14T00:00:00"/>
    <n v="3"/>
    <s v="вкусная еда"/>
    <n v="10"/>
    <x v="6"/>
    <x v="0"/>
    <n v="15.869857941834661"/>
    <n v="3173.9715883669323"/>
  </r>
  <r>
    <d v="2014-06-22T00:00:00"/>
    <n v="3"/>
    <s v="вкусная еда"/>
    <n v="4"/>
    <x v="2"/>
    <x v="1"/>
    <n v="18.66365153023235"/>
    <n v="2239.638183627882"/>
  </r>
  <r>
    <d v="2013-06-15T00:00:00"/>
    <n v="4"/>
    <s v="фруктовик"/>
    <n v="3"/>
    <x v="1"/>
    <x v="1"/>
    <n v="6.8432596095810272"/>
    <n v="684.32596095810277"/>
  </r>
  <r>
    <d v="2015-05-09T00:00:00"/>
    <n v="3"/>
    <s v="вкусная еда"/>
    <n v="7"/>
    <x v="9"/>
    <x v="0"/>
    <n v="5.8255913781940913"/>
    <n v="466.04731025552729"/>
  </r>
  <r>
    <d v="2014-10-22T00:00:00"/>
    <n v="5"/>
    <s v="овощик"/>
    <n v="3"/>
    <x v="1"/>
    <x v="1"/>
    <n v="5.8265949010073035"/>
    <n v="582.6594901007303"/>
  </r>
  <r>
    <d v="2014-08-27T00:00:00"/>
    <n v="8"/>
    <s v="фруктовая лавка"/>
    <n v="10"/>
    <x v="6"/>
    <x v="0"/>
    <n v="1.264909370993609"/>
    <n v="252.98187419872181"/>
  </r>
  <r>
    <d v="2012-04-01T00:00:00"/>
    <n v="1"/>
    <s v="фрукты и овощи"/>
    <n v="5"/>
    <x v="8"/>
    <x v="1"/>
    <n v="11.703354125667598"/>
    <n v="2106.6037426201678"/>
  </r>
  <r>
    <d v="2014-01-29T00:00:00"/>
    <n v="4"/>
    <s v="фруктовик"/>
    <n v="4"/>
    <x v="2"/>
    <x v="1"/>
    <n v="4.7216151500176293"/>
    <n v="566.59381800211554"/>
  </r>
  <r>
    <d v="2012-05-12T00:00:00"/>
    <n v="6"/>
    <s v="бананы и огурцы"/>
    <n v="4"/>
    <x v="2"/>
    <x v="1"/>
    <n v="19.169328008441592"/>
    <n v="2300.3193610129911"/>
  </r>
  <r>
    <d v="2013-06-29T00:00:00"/>
    <n v="6"/>
    <s v="бананы и огурцы"/>
    <n v="10"/>
    <x v="6"/>
    <x v="0"/>
    <n v="5.6977426674164358"/>
    <n v="1139.5485334832872"/>
  </r>
  <r>
    <d v="2014-06-18T00:00:00"/>
    <n v="5"/>
    <s v="овощик"/>
    <n v="2"/>
    <x v="3"/>
    <x v="1"/>
    <n v="6.3334002743928544"/>
    <n v="696.67403018321397"/>
  </r>
  <r>
    <d v="2014-02-04T00:00:00"/>
    <n v="5"/>
    <s v="овощик"/>
    <n v="2"/>
    <x v="3"/>
    <x v="1"/>
    <n v="14.006716893606697"/>
    <n v="1540.7388582967367"/>
  </r>
  <r>
    <d v="2012-09-22T00:00:00"/>
    <n v="9"/>
    <s v="овощная лавка"/>
    <n v="1"/>
    <x v="7"/>
    <x v="1"/>
    <n v="11.966744576636996"/>
    <n v="837.67212036458977"/>
  </r>
  <r>
    <d v="2014-07-07T00:00:00"/>
    <n v="7"/>
    <s v="овощи фрукты"/>
    <n v="8"/>
    <x v="4"/>
    <x v="0"/>
    <n v="1.0641271718648482"/>
    <n v="26.603179296621203"/>
  </r>
  <r>
    <d v="2015-02-03T00:00:00"/>
    <n v="4"/>
    <s v="фруктовик"/>
    <n v="3"/>
    <x v="1"/>
    <x v="1"/>
    <n v="16.138199408516861"/>
    <n v="1613.8199408516862"/>
  </r>
  <r>
    <d v="2013-06-01T00:00:00"/>
    <n v="5"/>
    <s v="овощик"/>
    <n v="1"/>
    <x v="7"/>
    <x v="1"/>
    <n v="10.834778466444146"/>
    <n v="758.43449265109018"/>
  </r>
  <r>
    <d v="2015-05-16T00:00:00"/>
    <n v="5"/>
    <s v="овощик"/>
    <n v="4"/>
    <x v="2"/>
    <x v="1"/>
    <n v="4.6946139003399692"/>
    <n v="563.35366804079626"/>
  </r>
  <r>
    <d v="2012-10-10T00:00:00"/>
    <n v="9"/>
    <s v="овощная лавка"/>
    <n v="5"/>
    <x v="8"/>
    <x v="1"/>
    <n v="3.8399037171568948"/>
    <n v="691.18266908824103"/>
  </r>
  <r>
    <d v="2012-09-24T00:00:00"/>
    <n v="9"/>
    <s v="овощная лавка"/>
    <n v="10"/>
    <x v="6"/>
    <x v="0"/>
    <n v="14.854546049421268"/>
    <n v="2970.9092098842534"/>
  </r>
  <r>
    <d v="2013-12-21T00:00:00"/>
    <n v="1"/>
    <s v="фрукты и овощи"/>
    <n v="6"/>
    <x v="0"/>
    <x v="0"/>
    <n v="5.4122982608846879"/>
    <n v="351.79938695750474"/>
  </r>
  <r>
    <d v="2012-01-27T00:00:00"/>
    <n v="4"/>
    <s v="фруктовик"/>
    <n v="8"/>
    <x v="4"/>
    <x v="0"/>
    <n v="5.4631265607378721"/>
    <n v="136.57816401844681"/>
  </r>
  <r>
    <d v="2013-03-21T00:00:00"/>
    <n v="5"/>
    <s v="овощик"/>
    <n v="10"/>
    <x v="6"/>
    <x v="0"/>
    <n v="11.016339831719842"/>
    <n v="2203.2679663439685"/>
  </r>
  <r>
    <d v="2012-08-14T00:00:00"/>
    <n v="9"/>
    <s v="овощная лавка"/>
    <n v="1"/>
    <x v="7"/>
    <x v="1"/>
    <n v="8.4917408957355427"/>
    <n v="594.42186270148795"/>
  </r>
  <r>
    <d v="2012-10-30T00:00:00"/>
    <n v="2"/>
    <s v="свежая еда"/>
    <n v="5"/>
    <x v="8"/>
    <x v="1"/>
    <n v="11.397383485044475"/>
    <n v="2051.5290273080054"/>
  </r>
  <r>
    <d v="2014-02-17T00:00:00"/>
    <n v="4"/>
    <s v="фруктовик"/>
    <n v="1"/>
    <x v="7"/>
    <x v="1"/>
    <n v="3.059635637523189"/>
    <n v="214.17449462662324"/>
  </r>
  <r>
    <d v="2014-05-20T00:00:00"/>
    <n v="2"/>
    <s v="свежая еда"/>
    <n v="8"/>
    <x v="4"/>
    <x v="0"/>
    <n v="4.1646057372496514"/>
    <n v="104.11514343124128"/>
  </r>
  <r>
    <d v="2013-04-20T00:00:00"/>
    <n v="1"/>
    <s v="фрукты и овощи"/>
    <n v="8"/>
    <x v="4"/>
    <x v="0"/>
    <n v="9.1200884900457773"/>
    <n v="228.00221225114444"/>
  </r>
  <r>
    <d v="2015-05-25T00:00:00"/>
    <n v="1"/>
    <s v="фрукты и овощи"/>
    <n v="3"/>
    <x v="1"/>
    <x v="1"/>
    <n v="5.3126535350708162"/>
    <n v="531.26535350708161"/>
  </r>
  <r>
    <d v="2014-03-30T00:00:00"/>
    <n v="5"/>
    <s v="овощик"/>
    <n v="5"/>
    <x v="8"/>
    <x v="1"/>
    <n v="14.795684182947419"/>
    <n v="2663.2231529305354"/>
  </r>
  <r>
    <d v="2014-05-09T00:00:00"/>
    <n v="9"/>
    <s v="овощная лавка"/>
    <n v="1"/>
    <x v="7"/>
    <x v="1"/>
    <n v="9.1922500788687724"/>
    <n v="643.45750552081404"/>
  </r>
  <r>
    <d v="2012-10-13T00:00:00"/>
    <n v="3"/>
    <s v="вкусная еда"/>
    <n v="8"/>
    <x v="4"/>
    <x v="0"/>
    <n v="7.5782210833183221"/>
    <n v="189.45552708295804"/>
  </r>
  <r>
    <d v="2013-11-10T00:00:00"/>
    <n v="3"/>
    <s v="вкусная еда"/>
    <n v="8"/>
    <x v="4"/>
    <x v="0"/>
    <n v="3.6558232850516239"/>
    <n v="91.395582126290591"/>
  </r>
  <r>
    <d v="2013-04-07T00:00:00"/>
    <n v="5"/>
    <s v="овощик"/>
    <n v="1"/>
    <x v="7"/>
    <x v="1"/>
    <n v="16.192413784621493"/>
    <n v="1133.4689649235045"/>
  </r>
  <r>
    <d v="2012-05-18T00:00:00"/>
    <n v="5"/>
    <s v="овощик"/>
    <n v="10"/>
    <x v="6"/>
    <x v="0"/>
    <n v="8.0182075595345133"/>
    <n v="1603.6415119069027"/>
  </r>
  <r>
    <d v="2012-12-11T00:00:00"/>
    <n v="6"/>
    <s v="бананы и огурцы"/>
    <n v="10"/>
    <x v="6"/>
    <x v="0"/>
    <n v="19.098118691702737"/>
    <n v="3819.6237383405473"/>
  </r>
  <r>
    <d v="2014-10-17T00:00:00"/>
    <n v="6"/>
    <s v="бананы и огурцы"/>
    <n v="9"/>
    <x v="5"/>
    <x v="0"/>
    <n v="11.347194660667045"/>
    <n v="453.88778642668177"/>
  </r>
  <r>
    <d v="2015-06-01T00:00:00"/>
    <n v="8"/>
    <s v="фруктовая лавка"/>
    <n v="2"/>
    <x v="3"/>
    <x v="1"/>
    <n v="12.922880833135292"/>
    <n v="1421.516891644882"/>
  </r>
  <r>
    <d v="2012-03-30T00:00:00"/>
    <n v="6"/>
    <s v="бананы и огурцы"/>
    <n v="2"/>
    <x v="3"/>
    <x v="1"/>
    <n v="14.694603965275446"/>
    <n v="1616.4064361802991"/>
  </r>
  <r>
    <d v="2012-11-24T00:00:00"/>
    <n v="3"/>
    <s v="вкусная еда"/>
    <n v="6"/>
    <x v="0"/>
    <x v="0"/>
    <n v="7.7814772291731602"/>
    <n v="505.79601989625542"/>
  </r>
  <r>
    <d v="2012-04-02T00:00:00"/>
    <n v="3"/>
    <s v="вкусная еда"/>
    <n v="10"/>
    <x v="6"/>
    <x v="0"/>
    <n v="3.9998709565995236"/>
    <n v="799.97419131990478"/>
  </r>
  <r>
    <d v="2013-12-31T00:00:00"/>
    <n v="7"/>
    <s v="овощи фрукты"/>
    <n v="7"/>
    <x v="9"/>
    <x v="0"/>
    <n v="11.666226003760812"/>
    <n v="933.29808030086497"/>
  </r>
  <r>
    <d v="2012-12-11T00:00:00"/>
    <n v="7"/>
    <s v="овощи фрукты"/>
    <n v="6"/>
    <x v="0"/>
    <x v="0"/>
    <n v="11.022848230849148"/>
    <n v="716.48513500519459"/>
  </r>
  <r>
    <d v="2012-03-27T00:00:00"/>
    <n v="1"/>
    <s v="фрукты и овощи"/>
    <n v="6"/>
    <x v="0"/>
    <x v="0"/>
    <n v="9.8151960092572956"/>
    <n v="637.98774060172423"/>
  </r>
  <r>
    <d v="2012-03-10T00:00:00"/>
    <n v="8"/>
    <s v="фруктовая лавка"/>
    <n v="8"/>
    <x v="4"/>
    <x v="0"/>
    <n v="1.9161413212794143"/>
    <n v="47.903533031985354"/>
  </r>
  <r>
    <d v="2012-03-14T00:00:00"/>
    <n v="2"/>
    <s v="свежая еда"/>
    <n v="9"/>
    <x v="5"/>
    <x v="0"/>
    <n v="8.2032543337074593"/>
    <n v="328.1301733482984"/>
  </r>
  <r>
    <d v="2012-07-17T00:00:00"/>
    <n v="6"/>
    <s v="бананы и огурцы"/>
    <n v="2"/>
    <x v="3"/>
    <x v="1"/>
    <n v="19.784255537562114"/>
    <n v="2176.2681091318327"/>
  </r>
  <r>
    <d v="2013-11-16T00:00:00"/>
    <n v="1"/>
    <s v="фрукты и овощи"/>
    <n v="2"/>
    <x v="3"/>
    <x v="1"/>
    <n v="15.735546231167771"/>
    <n v="1730.9100854284547"/>
  </r>
  <r>
    <d v="2012-05-10T00:00:00"/>
    <n v="3"/>
    <s v="вкусная еда"/>
    <n v="10"/>
    <x v="6"/>
    <x v="0"/>
    <n v="16.084271943293224"/>
    <n v="3216.8543886586449"/>
  </r>
  <r>
    <d v="2014-04-20T00:00:00"/>
    <n v="6"/>
    <s v="бананы и огурцы"/>
    <n v="4"/>
    <x v="2"/>
    <x v="1"/>
    <n v="1.0191240747008834"/>
    <n v="122.29488896410601"/>
  </r>
  <r>
    <d v="2014-09-16T00:00:00"/>
    <n v="5"/>
    <s v="овощик"/>
    <n v="10"/>
    <x v="6"/>
    <x v="0"/>
    <n v="17.629019012649454"/>
    <n v="3525.8038025298911"/>
  </r>
  <r>
    <d v="2014-06-04T00:00:00"/>
    <n v="9"/>
    <s v="овощная лавка"/>
    <n v="3"/>
    <x v="1"/>
    <x v="1"/>
    <n v="15.018741911239301"/>
    <n v="1501.8741911239301"/>
  </r>
  <r>
    <d v="2013-11-03T00:00:00"/>
    <n v="8"/>
    <s v="фруктовая лавка"/>
    <n v="10"/>
    <x v="6"/>
    <x v="0"/>
    <n v="13.53672875002777"/>
    <n v="2707.3457500055538"/>
  </r>
  <r>
    <d v="2014-09-23T00:00:00"/>
    <n v="5"/>
    <s v="овощик"/>
    <n v="1"/>
    <x v="7"/>
    <x v="1"/>
    <n v="14.393899756381389"/>
    <n v="1007.5729829466973"/>
  </r>
  <r>
    <d v="2015-05-22T00:00:00"/>
    <n v="4"/>
    <s v="фруктовик"/>
    <n v="7"/>
    <x v="9"/>
    <x v="0"/>
    <n v="1.7248423788515421"/>
    <n v="137.98739030812337"/>
  </r>
  <r>
    <d v="2012-10-12T00:00:00"/>
    <n v="6"/>
    <s v="бананы и огурцы"/>
    <n v="6"/>
    <x v="0"/>
    <x v="0"/>
    <n v="2.1659247242969122"/>
    <n v="140.78510707929928"/>
  </r>
  <r>
    <d v="2013-01-02T00:00:00"/>
    <n v="9"/>
    <s v="овощная лавка"/>
    <n v="9"/>
    <x v="5"/>
    <x v="0"/>
    <n v="1.8002612509372913"/>
    <n v="72.010450037491651"/>
  </r>
  <r>
    <d v="2013-06-05T00:00:00"/>
    <n v="3"/>
    <s v="вкусная еда"/>
    <n v="6"/>
    <x v="0"/>
    <x v="0"/>
    <n v="17.116264539116386"/>
    <n v="1112.5571950425651"/>
  </r>
  <r>
    <d v="2012-09-20T00:00:00"/>
    <n v="4"/>
    <s v="фруктовик"/>
    <n v="9"/>
    <x v="5"/>
    <x v="0"/>
    <n v="6.3453938054421366"/>
    <n v="253.81575221768546"/>
  </r>
  <r>
    <d v="2015-08-05T00:00:00"/>
    <n v="3"/>
    <s v="вкусная еда"/>
    <n v="5"/>
    <x v="8"/>
    <x v="1"/>
    <n v="1.9618944280298301"/>
    <n v="353.14099704536943"/>
  </r>
  <r>
    <d v="2012-06-19T00:00:00"/>
    <n v="8"/>
    <s v="фруктовая лавка"/>
    <n v="8"/>
    <x v="4"/>
    <x v="0"/>
    <n v="4.9224426877881333"/>
    <n v="123.06106719470333"/>
  </r>
  <r>
    <d v="2013-12-03T00:00:00"/>
    <n v="4"/>
    <s v="фруктовик"/>
    <n v="9"/>
    <x v="5"/>
    <x v="0"/>
    <n v="0.69608625715952976"/>
    <n v="27.843450286381191"/>
  </r>
  <r>
    <d v="2013-11-23T00:00:00"/>
    <n v="7"/>
    <s v="овощи фрукты"/>
    <n v="2"/>
    <x v="3"/>
    <x v="1"/>
    <n v="10.083341359821073"/>
    <n v="1109.1675495803181"/>
  </r>
  <r>
    <d v="2013-05-04T00:00:00"/>
    <n v="7"/>
    <s v="овощи фрукты"/>
    <n v="5"/>
    <x v="8"/>
    <x v="1"/>
    <n v="16.407747852741295"/>
    <n v="2953.3946134934331"/>
  </r>
  <r>
    <d v="2012-07-22T00:00:00"/>
    <n v="8"/>
    <s v="фруктовая лавка"/>
    <n v="4"/>
    <x v="2"/>
    <x v="1"/>
    <n v="3.2039998284129765"/>
    <n v="384.47997940955719"/>
  </r>
  <r>
    <d v="2015-03-24T00:00:00"/>
    <n v="1"/>
    <s v="фрукты и овощи"/>
    <n v="5"/>
    <x v="8"/>
    <x v="1"/>
    <n v="18.236867492108487"/>
    <n v="3282.6361485795278"/>
  </r>
  <r>
    <d v="2012-08-15T00:00:00"/>
    <n v="6"/>
    <s v="бананы и огурцы"/>
    <n v="1"/>
    <x v="7"/>
    <x v="1"/>
    <n v="1.2960572637192362"/>
    <n v="90.724008460346539"/>
  </r>
  <r>
    <d v="2013-12-23T00:00:00"/>
    <n v="6"/>
    <s v="бананы и огурцы"/>
    <n v="9"/>
    <x v="5"/>
    <x v="0"/>
    <n v="16.52218606442198"/>
    <n v="660.88744257687927"/>
  </r>
  <r>
    <d v="2013-10-14T00:00:00"/>
    <n v="7"/>
    <s v="овощи фрукты"/>
    <n v="5"/>
    <x v="8"/>
    <x v="1"/>
    <n v="5.976089874755008"/>
    <n v="1075.6961774559015"/>
  </r>
  <r>
    <d v="2014-06-01T00:00:00"/>
    <n v="5"/>
    <s v="овощик"/>
    <n v="2"/>
    <x v="3"/>
    <x v="1"/>
    <n v="12.156991251670732"/>
    <n v="1337.2690376837804"/>
  </r>
  <r>
    <d v="2015-02-03T00:00:00"/>
    <n v="8"/>
    <s v="фруктовая лавка"/>
    <n v="7"/>
    <x v="9"/>
    <x v="0"/>
    <n v="12.563863067387974"/>
    <n v="1005.1090453910379"/>
  </r>
  <r>
    <d v="2013-03-07T00:00:00"/>
    <n v="8"/>
    <s v="фруктовая лавка"/>
    <n v="1"/>
    <x v="7"/>
    <x v="1"/>
    <n v="14.55024251913694"/>
    <n v="1018.5169763395859"/>
  </r>
  <r>
    <d v="2014-09-26T00:00:00"/>
    <n v="7"/>
    <s v="овощи фрукты"/>
    <n v="1"/>
    <x v="7"/>
    <x v="1"/>
    <n v="9.5977923634896154"/>
    <n v="671.84546544427303"/>
  </r>
  <r>
    <d v="2014-06-30T00:00:00"/>
    <n v="3"/>
    <s v="вкусная еда"/>
    <n v="9"/>
    <x v="5"/>
    <x v="0"/>
    <n v="4.7306275490682728"/>
    <n v="189.22510196273092"/>
  </r>
  <r>
    <d v="2012-02-29T00:00:00"/>
    <n v="6"/>
    <s v="бананы и огурцы"/>
    <n v="8"/>
    <x v="4"/>
    <x v="0"/>
    <n v="9.5819339239760328"/>
    <n v="239.54834809940081"/>
  </r>
  <r>
    <d v="2014-04-04T00:00:00"/>
    <n v="8"/>
    <s v="фруктовая лавка"/>
    <n v="4"/>
    <x v="2"/>
    <x v="1"/>
    <n v="10.565097893728691"/>
    <n v="1267.8117472474428"/>
  </r>
  <r>
    <d v="2012-08-25T00:00:00"/>
    <n v="4"/>
    <s v="фруктовик"/>
    <n v="1"/>
    <x v="7"/>
    <x v="1"/>
    <n v="4.523467099002441"/>
    <n v="316.64269693017087"/>
  </r>
  <r>
    <d v="2014-07-03T00:00:00"/>
    <n v="9"/>
    <s v="овощная лавка"/>
    <n v="8"/>
    <x v="4"/>
    <x v="0"/>
    <n v="2.552598386013607"/>
    <n v="63.814959650340178"/>
  </r>
  <r>
    <d v="2014-07-28T00:00:00"/>
    <n v="8"/>
    <s v="фруктовая лавка"/>
    <n v="7"/>
    <x v="9"/>
    <x v="0"/>
    <n v="10.872785590621321"/>
    <n v="869.82284724970566"/>
  </r>
  <r>
    <d v="2012-05-22T00:00:00"/>
    <n v="2"/>
    <s v="свежая еда"/>
    <n v="1"/>
    <x v="7"/>
    <x v="1"/>
    <n v="15.386802165941909"/>
    <n v="1077.0761516159337"/>
  </r>
  <r>
    <d v="2013-08-29T00:00:00"/>
    <n v="2"/>
    <s v="свежая еда"/>
    <n v="8"/>
    <x v="4"/>
    <x v="0"/>
    <n v="4.2583148688704249"/>
    <n v="106.45787172176063"/>
  </r>
  <r>
    <d v="2012-03-31T00:00:00"/>
    <n v="9"/>
    <s v="овощная лавка"/>
    <n v="2"/>
    <x v="3"/>
    <x v="1"/>
    <n v="2.72644850176605"/>
    <n v="299.90933519426551"/>
  </r>
  <r>
    <d v="2013-01-29T00:00:00"/>
    <n v="3"/>
    <s v="вкусная еда"/>
    <n v="10"/>
    <x v="6"/>
    <x v="0"/>
    <n v="14.569918937127062"/>
    <n v="2913.9837874254122"/>
  </r>
  <r>
    <d v="2014-08-07T00:00:00"/>
    <n v="6"/>
    <s v="бананы и огурцы"/>
    <n v="10"/>
    <x v="6"/>
    <x v="0"/>
    <n v="11.904979089801735"/>
    <n v="2380.9958179603468"/>
  </r>
  <r>
    <d v="2012-09-28T00:00:00"/>
    <n v="2"/>
    <s v="свежая еда"/>
    <n v="1"/>
    <x v="7"/>
    <x v="1"/>
    <n v="8.1246772751237373"/>
    <n v="568.72740925866162"/>
  </r>
  <r>
    <d v="2014-05-01T00:00:00"/>
    <n v="5"/>
    <s v="овощик"/>
    <n v="1"/>
    <x v="7"/>
    <x v="1"/>
    <n v="3.9726584786057049"/>
    <n v="278.08609350239936"/>
  </r>
  <r>
    <d v="2012-06-22T00:00:00"/>
    <n v="9"/>
    <s v="овощная лавка"/>
    <n v="8"/>
    <x v="4"/>
    <x v="0"/>
    <n v="1.2495379318324893"/>
    <n v="31.238448295812233"/>
  </r>
  <r>
    <d v="2012-04-09T00:00:00"/>
    <n v="8"/>
    <s v="фруктовая лавка"/>
    <n v="6"/>
    <x v="0"/>
    <x v="0"/>
    <n v="17.509226640621698"/>
    <n v="1138.0997316404103"/>
  </r>
  <r>
    <d v="2015-07-23T00:00:00"/>
    <n v="5"/>
    <s v="овощик"/>
    <n v="10"/>
    <x v="6"/>
    <x v="0"/>
    <n v="1.0903601333121526"/>
    <n v="218.07202666243052"/>
  </r>
  <r>
    <d v="2014-07-06T00:00:00"/>
    <n v="3"/>
    <s v="вкусная еда"/>
    <n v="3"/>
    <x v="1"/>
    <x v="1"/>
    <n v="5.1917633711606275"/>
    <n v="519.17633711606277"/>
  </r>
  <r>
    <d v="2013-11-30T00:00:00"/>
    <n v="1"/>
    <s v="фрукты и овощи"/>
    <n v="1"/>
    <x v="7"/>
    <x v="1"/>
    <n v="1.4030277514153797"/>
    <n v="98.211942599076579"/>
  </r>
  <r>
    <d v="2014-11-16T00:00:00"/>
    <n v="1"/>
    <s v="фрукты и овощи"/>
    <n v="8"/>
    <x v="4"/>
    <x v="0"/>
    <n v="6.4750953976500822"/>
    <n v="161.87738494125205"/>
  </r>
  <r>
    <d v="2012-11-22T00:00:00"/>
    <n v="1"/>
    <s v="фрукты и овощи"/>
    <n v="1"/>
    <x v="7"/>
    <x v="1"/>
    <n v="13.73611897098862"/>
    <n v="961.52832796920347"/>
  </r>
  <r>
    <d v="2012-12-23T00:00:00"/>
    <n v="3"/>
    <s v="вкусная еда"/>
    <n v="3"/>
    <x v="1"/>
    <x v="1"/>
    <n v="1.869380268449627"/>
    <n v="186.93802684496271"/>
  </r>
  <r>
    <d v="2013-08-16T00:00:00"/>
    <n v="9"/>
    <s v="овощная лавка"/>
    <n v="2"/>
    <x v="3"/>
    <x v="1"/>
    <n v="1.7528982548388929"/>
    <n v="192.81880803227821"/>
  </r>
  <r>
    <d v="2012-10-19T00:00:00"/>
    <n v="6"/>
    <s v="бананы и огурцы"/>
    <n v="2"/>
    <x v="3"/>
    <x v="1"/>
    <n v="2.903467781586532"/>
    <n v="319.38145597451853"/>
  </r>
  <r>
    <d v="2015-07-31T00:00:00"/>
    <n v="4"/>
    <s v="фруктовик"/>
    <n v="10"/>
    <x v="6"/>
    <x v="0"/>
    <n v="15.080907327787992"/>
    <n v="3016.1814655575986"/>
  </r>
  <r>
    <d v="2014-04-11T00:00:00"/>
    <n v="8"/>
    <s v="фруктовая лавка"/>
    <n v="5"/>
    <x v="8"/>
    <x v="1"/>
    <n v="6.8553629049811002"/>
    <n v="1233.9653228965981"/>
  </r>
  <r>
    <d v="2014-12-11T00:00:00"/>
    <n v="8"/>
    <s v="фруктовая лавка"/>
    <n v="8"/>
    <x v="4"/>
    <x v="0"/>
    <n v="11.806339898267584"/>
    <n v="295.15849745668959"/>
  </r>
  <r>
    <d v="2013-11-08T00:00:00"/>
    <n v="2"/>
    <s v="свежая еда"/>
    <n v="2"/>
    <x v="3"/>
    <x v="1"/>
    <n v="12.260174871486056"/>
    <n v="1348.6192358634662"/>
  </r>
  <r>
    <d v="2015-03-14T00:00:00"/>
    <n v="3"/>
    <s v="вкусная еда"/>
    <n v="2"/>
    <x v="3"/>
    <x v="1"/>
    <n v="9.6929737558594606"/>
    <n v="1066.2271131445407"/>
  </r>
  <r>
    <d v="2014-10-10T00:00:00"/>
    <n v="7"/>
    <s v="овощи фрукты"/>
    <n v="5"/>
    <x v="8"/>
    <x v="1"/>
    <n v="4.0032765771763277"/>
    <n v="720.58978389173899"/>
  </r>
  <r>
    <d v="2012-01-09T00:00:00"/>
    <n v="1"/>
    <s v="фрукты и овощи"/>
    <n v="4"/>
    <x v="2"/>
    <x v="1"/>
    <n v="19.627450848473373"/>
    <n v="2355.2941018168049"/>
  </r>
  <r>
    <d v="2014-10-06T00:00:00"/>
    <n v="1"/>
    <s v="фрукты и овощи"/>
    <n v="9"/>
    <x v="5"/>
    <x v="0"/>
    <n v="18.362352493172757"/>
    <n v="734.49409972691024"/>
  </r>
  <r>
    <d v="2012-05-04T00:00:00"/>
    <n v="7"/>
    <s v="овощи фрукты"/>
    <n v="4"/>
    <x v="2"/>
    <x v="1"/>
    <n v="16.68770872568026"/>
    <n v="2002.5250470816311"/>
  </r>
  <r>
    <d v="2015-03-25T00:00:00"/>
    <n v="4"/>
    <s v="фруктовик"/>
    <n v="2"/>
    <x v="3"/>
    <x v="1"/>
    <n v="13.117891932283131"/>
    <n v="1442.9681125511445"/>
  </r>
  <r>
    <d v="2013-12-20T00:00:00"/>
    <n v="7"/>
    <s v="овощи фрукты"/>
    <n v="8"/>
    <x v="4"/>
    <x v="0"/>
    <n v="11.878701018299051"/>
    <n v="296.96752545747626"/>
  </r>
  <r>
    <d v="2014-05-09T00:00:00"/>
    <n v="2"/>
    <s v="свежая еда"/>
    <n v="9"/>
    <x v="5"/>
    <x v="0"/>
    <n v="10.088387498297813"/>
    <n v="403.53549993191251"/>
  </r>
  <r>
    <d v="2014-06-18T00:00:00"/>
    <n v="4"/>
    <s v="фруктовик"/>
    <n v="1"/>
    <x v="7"/>
    <x v="1"/>
    <n v="2.4093239226107723"/>
    <n v="168.65267458275406"/>
  </r>
  <r>
    <d v="2012-12-30T00:00:00"/>
    <n v="1"/>
    <s v="фрукты и овощи"/>
    <n v="3"/>
    <x v="1"/>
    <x v="1"/>
    <n v="11.813905968529072"/>
    <n v="1181.3905968529073"/>
  </r>
  <r>
    <d v="2015-02-27T00:00:00"/>
    <n v="2"/>
    <s v="свежая еда"/>
    <n v="2"/>
    <x v="3"/>
    <x v="1"/>
    <n v="8.4965038660483323"/>
    <n v="934.6154252653165"/>
  </r>
  <r>
    <d v="2014-01-13T00:00:00"/>
    <n v="3"/>
    <s v="вкусная еда"/>
    <n v="10"/>
    <x v="6"/>
    <x v="0"/>
    <n v="0.61697506740055297"/>
    <n v="123.39501348011059"/>
  </r>
  <r>
    <d v="2015-02-12T00:00:00"/>
    <n v="8"/>
    <s v="фруктовая лавка"/>
    <n v="2"/>
    <x v="3"/>
    <x v="1"/>
    <n v="13.547294212799089"/>
    <n v="1490.2023634078998"/>
  </r>
  <r>
    <d v="2014-06-02T00:00:00"/>
    <n v="1"/>
    <s v="фрукты и овощи"/>
    <n v="5"/>
    <x v="8"/>
    <x v="1"/>
    <n v="10.082275517409629"/>
    <n v="1814.8095931337332"/>
  </r>
  <r>
    <d v="2013-04-02T00:00:00"/>
    <n v="2"/>
    <s v="свежая еда"/>
    <n v="3"/>
    <x v="1"/>
    <x v="1"/>
    <n v="10.521896657030579"/>
    <n v="1052.1896657030579"/>
  </r>
  <r>
    <d v="2012-01-09T00:00:00"/>
    <n v="7"/>
    <s v="овощи фрукты"/>
    <n v="5"/>
    <x v="8"/>
    <x v="1"/>
    <n v="3.4683654768562993"/>
    <n v="624.30578583413387"/>
  </r>
  <r>
    <d v="2013-12-19T00:00:00"/>
    <n v="1"/>
    <s v="фрукты и овощи"/>
    <n v="3"/>
    <x v="1"/>
    <x v="1"/>
    <n v="9.2625377245143294"/>
    <n v="926.25377245143295"/>
  </r>
  <r>
    <d v="2015-08-21T00:00:00"/>
    <n v="3"/>
    <s v="вкусная еда"/>
    <n v="4"/>
    <x v="2"/>
    <x v="1"/>
    <n v="13.84986347574856"/>
    <n v="1661.9836170898272"/>
  </r>
  <r>
    <d v="2012-08-12T00:00:00"/>
    <n v="6"/>
    <s v="бананы и огурцы"/>
    <n v="8"/>
    <x v="4"/>
    <x v="0"/>
    <n v="16.108566467242149"/>
    <n v="402.71416168105372"/>
  </r>
  <r>
    <d v="2014-10-20T00:00:00"/>
    <n v="3"/>
    <s v="вкусная еда"/>
    <n v="6"/>
    <x v="0"/>
    <x v="0"/>
    <n v="17.56480812032267"/>
    <n v="1141.7125278209735"/>
  </r>
  <r>
    <d v="2012-02-13T00:00:00"/>
    <n v="7"/>
    <s v="овощи фрукты"/>
    <n v="9"/>
    <x v="5"/>
    <x v="0"/>
    <n v="8.3849785334674678"/>
    <n v="335.39914133869871"/>
  </r>
  <r>
    <d v="2013-01-20T00:00:00"/>
    <n v="9"/>
    <s v="овощная лавка"/>
    <n v="6"/>
    <x v="0"/>
    <x v="0"/>
    <n v="1.4975010262767143"/>
    <n v="97.337566707986426"/>
  </r>
  <r>
    <d v="2013-06-08T00:00:00"/>
    <n v="2"/>
    <s v="свежая еда"/>
    <n v="2"/>
    <x v="3"/>
    <x v="1"/>
    <n v="9.3366236780167267"/>
    <n v="1027.02860458184"/>
  </r>
  <r>
    <d v="2013-02-09T00:00:00"/>
    <n v="5"/>
    <s v="овощик"/>
    <n v="9"/>
    <x v="5"/>
    <x v="0"/>
    <n v="18.593153779496753"/>
    <n v="743.72615117987016"/>
  </r>
  <r>
    <d v="2013-12-25T00:00:00"/>
    <n v="3"/>
    <s v="вкусная еда"/>
    <n v="8"/>
    <x v="4"/>
    <x v="0"/>
    <n v="2.1465738904003984"/>
    <n v="53.664347260009961"/>
  </r>
  <r>
    <d v="2012-07-24T00:00:00"/>
    <n v="9"/>
    <s v="овощная лавка"/>
    <n v="7"/>
    <x v="9"/>
    <x v="0"/>
    <n v="1.5056434179744604"/>
    <n v="120.45147343795684"/>
  </r>
  <r>
    <d v="2013-04-09T00:00:00"/>
    <n v="4"/>
    <s v="фруктовик"/>
    <n v="4"/>
    <x v="2"/>
    <x v="1"/>
    <n v="11.459566937440515"/>
    <n v="1375.1480324928618"/>
  </r>
  <r>
    <d v="2013-06-05T00:00:00"/>
    <n v="3"/>
    <s v="вкусная еда"/>
    <n v="7"/>
    <x v="9"/>
    <x v="0"/>
    <n v="1.4220959070591928"/>
    <n v="113.76767256473542"/>
  </r>
  <r>
    <d v="2014-02-08T00:00:00"/>
    <n v="4"/>
    <s v="фруктовик"/>
    <n v="5"/>
    <x v="8"/>
    <x v="1"/>
    <n v="1.5777845169724327"/>
    <n v="284.00121305503791"/>
  </r>
  <r>
    <d v="2013-04-17T00:00:00"/>
    <n v="6"/>
    <s v="бананы и огурцы"/>
    <n v="2"/>
    <x v="3"/>
    <x v="1"/>
    <n v="14.485015724196911"/>
    <n v="1593.3517296616603"/>
  </r>
  <r>
    <d v="2015-05-10T00:00:00"/>
    <n v="7"/>
    <s v="овощи фрукты"/>
    <n v="3"/>
    <x v="1"/>
    <x v="1"/>
    <n v="10.013525641725611"/>
    <n v="1001.3525641725611"/>
  </r>
  <r>
    <d v="2013-09-06T00:00:00"/>
    <n v="1"/>
    <s v="фрукты и овощи"/>
    <n v="4"/>
    <x v="2"/>
    <x v="1"/>
    <n v="7.3734288830519938"/>
    <n v="884.81146596623921"/>
  </r>
  <r>
    <d v="2014-04-15T00:00:00"/>
    <n v="5"/>
    <s v="овощик"/>
    <n v="10"/>
    <x v="6"/>
    <x v="0"/>
    <n v="3.7152675680730844"/>
    <n v="743.05351361461692"/>
  </r>
  <r>
    <d v="2013-06-29T00:00:00"/>
    <n v="6"/>
    <s v="бананы и огурцы"/>
    <n v="10"/>
    <x v="6"/>
    <x v="0"/>
    <n v="11.22600065071229"/>
    <n v="2245.200130142458"/>
  </r>
  <r>
    <d v="2012-06-16T00:00:00"/>
    <n v="4"/>
    <s v="фруктовик"/>
    <n v="2"/>
    <x v="3"/>
    <x v="1"/>
    <n v="16.670103345949428"/>
    <n v="1833.7113680544371"/>
  </r>
  <r>
    <d v="2013-03-01T00:00:00"/>
    <n v="3"/>
    <s v="вкусная еда"/>
    <n v="5"/>
    <x v="8"/>
    <x v="1"/>
    <n v="5.9897376126154711"/>
    <n v="1078.1527702707849"/>
  </r>
  <r>
    <d v="2015-05-06T00:00:00"/>
    <n v="9"/>
    <s v="овощная лавка"/>
    <n v="1"/>
    <x v="7"/>
    <x v="1"/>
    <n v="3.1704239702463757"/>
    <n v="221.92967791724629"/>
  </r>
  <r>
    <d v="2012-07-12T00:00:00"/>
    <n v="4"/>
    <s v="фруктовик"/>
    <n v="2"/>
    <x v="3"/>
    <x v="1"/>
    <n v="1.9296909430947964"/>
    <n v="212.26600374042761"/>
  </r>
  <r>
    <d v="2014-05-25T00:00:00"/>
    <n v="1"/>
    <s v="фрукты и овощи"/>
    <n v="4"/>
    <x v="2"/>
    <x v="1"/>
    <n v="8.2000728118539605"/>
    <n v="984.00873742247529"/>
  </r>
  <r>
    <d v="2014-11-23T00:00:00"/>
    <n v="8"/>
    <s v="фруктовая лавка"/>
    <n v="4"/>
    <x v="2"/>
    <x v="1"/>
    <n v="19.460940631074696"/>
    <n v="2335.3128757289633"/>
  </r>
  <r>
    <d v="2014-02-05T00:00:00"/>
    <n v="4"/>
    <s v="фруктовик"/>
    <n v="8"/>
    <x v="4"/>
    <x v="0"/>
    <n v="1.2630130490975842"/>
    <n v="31.575326227439604"/>
  </r>
  <r>
    <d v="2012-08-08T00:00:00"/>
    <n v="1"/>
    <s v="фрукты и овощи"/>
    <n v="10"/>
    <x v="6"/>
    <x v="0"/>
    <n v="9.8373870271846933"/>
    <n v="1967.4774054369386"/>
  </r>
  <r>
    <d v="2012-11-20T00:00:00"/>
    <n v="6"/>
    <s v="бананы и огурцы"/>
    <n v="10"/>
    <x v="6"/>
    <x v="0"/>
    <n v="14.477193639855972"/>
    <n v="2895.4387279711946"/>
  </r>
  <r>
    <d v="2015-04-22T00:00:00"/>
    <n v="4"/>
    <s v="фруктовик"/>
    <n v="2"/>
    <x v="3"/>
    <x v="1"/>
    <n v="6.7524808861194234"/>
    <n v="742.7728974731366"/>
  </r>
  <r>
    <d v="2013-09-23T00:00:00"/>
    <n v="3"/>
    <s v="вкусная еда"/>
    <n v="10"/>
    <x v="6"/>
    <x v="0"/>
    <n v="7.758104126161121"/>
    <n v="1551.6208252322242"/>
  </r>
  <r>
    <d v="2014-11-17T00:00:00"/>
    <n v="6"/>
    <s v="бананы и огурцы"/>
    <n v="1"/>
    <x v="7"/>
    <x v="1"/>
    <n v="11.830350064870926"/>
    <n v="828.12450454096484"/>
  </r>
  <r>
    <d v="2012-03-08T00:00:00"/>
    <n v="8"/>
    <s v="фруктовая лавка"/>
    <n v="5"/>
    <x v="8"/>
    <x v="1"/>
    <n v="8.4857374420153047"/>
    <n v="1527.4327395627549"/>
  </r>
  <r>
    <d v="2014-10-31T00:00:00"/>
    <n v="3"/>
    <s v="вкусная еда"/>
    <n v="3"/>
    <x v="1"/>
    <x v="1"/>
    <n v="16.566954572798469"/>
    <n v="1656.695457279847"/>
  </r>
  <r>
    <d v="2013-02-09T00:00:00"/>
    <n v="8"/>
    <s v="фруктовая лавка"/>
    <n v="10"/>
    <x v="6"/>
    <x v="0"/>
    <n v="7.2783876223951127"/>
    <n v="1455.6775244790226"/>
  </r>
  <r>
    <d v="2013-08-03T00:00:00"/>
    <n v="3"/>
    <s v="вкусная еда"/>
    <n v="6"/>
    <x v="0"/>
    <x v="0"/>
    <n v="4.0125710185159109"/>
    <n v="260.81711620353423"/>
  </r>
  <r>
    <d v="2013-04-20T00:00:00"/>
    <n v="3"/>
    <s v="вкусная еда"/>
    <n v="5"/>
    <x v="8"/>
    <x v="1"/>
    <n v="9.03309896622455"/>
    <n v="1625.9578139204191"/>
  </r>
  <r>
    <d v="2014-06-27T00:00:00"/>
    <n v="4"/>
    <s v="фруктовик"/>
    <n v="1"/>
    <x v="7"/>
    <x v="1"/>
    <n v="13.540275456539289"/>
    <n v="947.81928195775026"/>
  </r>
  <r>
    <d v="2012-09-04T00:00:00"/>
    <n v="7"/>
    <s v="овощи фрукты"/>
    <n v="2"/>
    <x v="3"/>
    <x v="1"/>
    <n v="3.7239945901279405"/>
    <n v="409.63940491407345"/>
  </r>
  <r>
    <d v="2015-07-18T00:00:00"/>
    <n v="1"/>
    <s v="фрукты и овощи"/>
    <n v="8"/>
    <x v="4"/>
    <x v="0"/>
    <n v="18.648036922448451"/>
    <n v="466.20092306121126"/>
  </r>
  <r>
    <d v="2014-08-26T00:00:00"/>
    <n v="1"/>
    <s v="фрукты и овощи"/>
    <n v="5"/>
    <x v="8"/>
    <x v="1"/>
    <n v="10.516764180261747"/>
    <n v="1893.0175524471144"/>
  </r>
  <r>
    <d v="2014-10-15T00:00:00"/>
    <n v="8"/>
    <s v="фруктовая лавка"/>
    <n v="9"/>
    <x v="5"/>
    <x v="0"/>
    <n v="13.478904631009131"/>
    <n v="539.15618524036529"/>
  </r>
  <r>
    <d v="2012-10-10T00:00:00"/>
    <n v="4"/>
    <s v="фруктовик"/>
    <n v="3"/>
    <x v="1"/>
    <x v="1"/>
    <n v="18.806394269894572"/>
    <n v="1880.6394269894572"/>
  </r>
  <r>
    <d v="2014-06-09T00:00:00"/>
    <n v="8"/>
    <s v="фруктовая лавка"/>
    <n v="6"/>
    <x v="0"/>
    <x v="0"/>
    <n v="19.131683790373387"/>
    <n v="1243.5594463742702"/>
  </r>
  <r>
    <d v="2014-09-07T00:00:00"/>
    <n v="6"/>
    <s v="бананы и огурцы"/>
    <n v="4"/>
    <x v="2"/>
    <x v="1"/>
    <n v="4.9219461267128608"/>
    <n v="590.63353520554324"/>
  </r>
  <r>
    <d v="2015-03-25T00:00:00"/>
    <n v="1"/>
    <s v="фрукты и овощи"/>
    <n v="10"/>
    <x v="6"/>
    <x v="0"/>
    <n v="10.424579086016863"/>
    <n v="2084.9158172033726"/>
  </r>
  <r>
    <d v="2014-02-09T00:00:00"/>
    <n v="7"/>
    <s v="овощи фрукты"/>
    <n v="4"/>
    <x v="2"/>
    <x v="1"/>
    <n v="12.00233044452866"/>
    <n v="1440.2796533434391"/>
  </r>
  <r>
    <d v="2013-04-24T00:00:00"/>
    <n v="4"/>
    <s v="фруктовик"/>
    <n v="10"/>
    <x v="6"/>
    <x v="0"/>
    <n v="1.7425244765055103"/>
    <n v="348.50489530110207"/>
  </r>
  <r>
    <d v="2012-03-17T00:00:00"/>
    <n v="8"/>
    <s v="фруктовая лавка"/>
    <n v="7"/>
    <x v="9"/>
    <x v="0"/>
    <n v="6.5082065492665242"/>
    <n v="520.65652394132189"/>
  </r>
  <r>
    <d v="2013-06-09T00:00:00"/>
    <n v="2"/>
    <s v="свежая еда"/>
    <n v="5"/>
    <x v="8"/>
    <x v="1"/>
    <n v="1.5541566789053449"/>
    <n v="279.74820220296209"/>
  </r>
  <r>
    <d v="2014-08-11T00:00:00"/>
    <n v="1"/>
    <s v="фрукты и овощи"/>
    <n v="3"/>
    <x v="1"/>
    <x v="1"/>
    <n v="10.368798728246418"/>
    <n v="1036.8798728246418"/>
  </r>
  <r>
    <d v="2013-10-17T00:00:00"/>
    <n v="8"/>
    <s v="фруктовая лавка"/>
    <n v="6"/>
    <x v="0"/>
    <x v="0"/>
    <n v="0.91512088224131993"/>
    <n v="59.482857345685794"/>
  </r>
  <r>
    <d v="2012-03-14T00:00:00"/>
    <n v="5"/>
    <s v="овощик"/>
    <n v="10"/>
    <x v="6"/>
    <x v="0"/>
    <n v="8.0984877350775939"/>
    <n v="1619.6975470155187"/>
  </r>
  <r>
    <d v="2014-06-21T00:00:00"/>
    <n v="3"/>
    <s v="вкусная еда"/>
    <n v="7"/>
    <x v="9"/>
    <x v="0"/>
    <n v="12.263385112570274"/>
    <n v="981.07080900562198"/>
  </r>
  <r>
    <d v="2014-06-02T00:00:00"/>
    <n v="1"/>
    <s v="фрукты и овощи"/>
    <n v="3"/>
    <x v="1"/>
    <x v="1"/>
    <n v="14.002734756504855"/>
    <n v="1400.2734756504856"/>
  </r>
  <r>
    <d v="2012-04-20T00:00:00"/>
    <n v="6"/>
    <s v="бананы и огурцы"/>
    <n v="1"/>
    <x v="7"/>
    <x v="1"/>
    <n v="9.5080860543634067"/>
    <n v="665.56602380543848"/>
  </r>
  <r>
    <d v="2013-02-15T00:00:00"/>
    <n v="6"/>
    <s v="бананы и огурцы"/>
    <n v="7"/>
    <x v="9"/>
    <x v="0"/>
    <n v="5.5529246934169496"/>
    <n v="444.23397547335594"/>
  </r>
  <r>
    <d v="2012-01-27T00:00:00"/>
    <n v="7"/>
    <s v="овощи фрукты"/>
    <n v="4"/>
    <x v="2"/>
    <x v="1"/>
    <n v="19.900790586799541"/>
    <n v="2388.094870415945"/>
  </r>
  <r>
    <d v="2013-11-14T00:00:00"/>
    <n v="9"/>
    <s v="овощная лавка"/>
    <n v="6"/>
    <x v="0"/>
    <x v="0"/>
    <n v="5.2593130647516864"/>
    <n v="341.85534920885959"/>
  </r>
  <r>
    <d v="2012-02-13T00:00:00"/>
    <n v="2"/>
    <s v="свежая еда"/>
    <n v="6"/>
    <x v="0"/>
    <x v="0"/>
    <n v="4.0088921946270224"/>
    <n v="260.57799265075647"/>
  </r>
  <r>
    <d v="2014-05-24T00:00:00"/>
    <n v="6"/>
    <s v="бананы и огурцы"/>
    <n v="6"/>
    <x v="0"/>
    <x v="0"/>
    <n v="13.136783710710034"/>
    <n v="853.8909411961522"/>
  </r>
  <r>
    <d v="2015-02-27T00:00:00"/>
    <n v="8"/>
    <s v="фруктовая лавка"/>
    <n v="4"/>
    <x v="2"/>
    <x v="1"/>
    <n v="15.60522801644828"/>
    <n v="1872.6273619737935"/>
  </r>
  <r>
    <d v="2012-12-16T00:00:00"/>
    <n v="1"/>
    <s v="фрукты и овощи"/>
    <n v="10"/>
    <x v="6"/>
    <x v="0"/>
    <n v="4.7801221923853499"/>
    <n v="956.02443847707002"/>
  </r>
  <r>
    <d v="2012-06-03T00:00:00"/>
    <n v="1"/>
    <s v="фрукты и овощи"/>
    <n v="2"/>
    <x v="3"/>
    <x v="1"/>
    <n v="11.794687763985941"/>
    <n v="1297.4156540384536"/>
  </r>
  <r>
    <d v="2014-05-21T00:00:00"/>
    <n v="8"/>
    <s v="фруктовая лавка"/>
    <n v="2"/>
    <x v="3"/>
    <x v="1"/>
    <n v="9.0454712199546439"/>
    <n v="995.00183419501082"/>
  </r>
  <r>
    <d v="2013-09-03T00:00:00"/>
    <n v="9"/>
    <s v="овощная лавка"/>
    <n v="7"/>
    <x v="9"/>
    <x v="0"/>
    <n v="6.7306314499003363"/>
    <n v="538.45051599202691"/>
  </r>
  <r>
    <d v="2014-02-17T00:00:00"/>
    <n v="2"/>
    <s v="свежая еда"/>
    <n v="1"/>
    <x v="7"/>
    <x v="1"/>
    <n v="19.903348700947863"/>
    <n v="1393.2344090663503"/>
  </r>
  <r>
    <d v="2014-01-05T00:00:00"/>
    <n v="2"/>
    <s v="свежая еда"/>
    <n v="8"/>
    <x v="4"/>
    <x v="0"/>
    <n v="14.625770625407835"/>
    <n v="365.64426563519589"/>
  </r>
  <r>
    <d v="2014-03-25T00:00:00"/>
    <n v="3"/>
    <s v="вкусная еда"/>
    <n v="9"/>
    <x v="5"/>
    <x v="0"/>
    <n v="16.137571581623369"/>
    <n v="645.50286326493483"/>
  </r>
  <r>
    <d v="2013-02-14T00:00:00"/>
    <n v="1"/>
    <s v="фрукты и овощи"/>
    <n v="2"/>
    <x v="3"/>
    <x v="1"/>
    <n v="4.6287535469780785"/>
    <n v="509.16289016758861"/>
  </r>
  <r>
    <d v="2013-10-25T00:00:00"/>
    <n v="1"/>
    <s v="фрукты и овощи"/>
    <n v="1"/>
    <x v="7"/>
    <x v="1"/>
    <n v="18.827792811552136"/>
    <n v="1317.9454968086495"/>
  </r>
  <r>
    <d v="2012-05-21T00:00:00"/>
    <n v="9"/>
    <s v="овощная лавка"/>
    <n v="3"/>
    <x v="1"/>
    <x v="1"/>
    <n v="0.60118260002908774"/>
    <n v="60.118260002908777"/>
  </r>
  <r>
    <d v="2013-02-25T00:00:00"/>
    <n v="9"/>
    <s v="овощная лавка"/>
    <n v="2"/>
    <x v="3"/>
    <x v="1"/>
    <n v="3.4795785168822908"/>
    <n v="382.75363685705202"/>
  </r>
  <r>
    <d v="2014-04-06T00:00:00"/>
    <n v="6"/>
    <s v="бананы и огурцы"/>
    <n v="8"/>
    <x v="4"/>
    <x v="0"/>
    <n v="2.3906247477932308"/>
    <n v="59.765618694830771"/>
  </r>
  <r>
    <d v="2015-02-16T00:00:00"/>
    <n v="8"/>
    <s v="фруктовая лавка"/>
    <n v="10"/>
    <x v="6"/>
    <x v="0"/>
    <n v="13.239436166296578"/>
    <n v="2647.8872332593155"/>
  </r>
  <r>
    <d v="2012-06-13T00:00:00"/>
    <n v="7"/>
    <s v="овощи фрукты"/>
    <n v="5"/>
    <x v="8"/>
    <x v="1"/>
    <n v="11.113290039830908"/>
    <n v="2000.3922071695633"/>
  </r>
  <r>
    <d v="2012-09-03T00:00:00"/>
    <n v="2"/>
    <s v="свежая еда"/>
    <n v="3"/>
    <x v="1"/>
    <x v="1"/>
    <n v="2.4623255480312727"/>
    <n v="246.23255480312727"/>
  </r>
  <r>
    <d v="2013-01-07T00:00:00"/>
    <n v="6"/>
    <s v="бананы и огурцы"/>
    <n v="4"/>
    <x v="2"/>
    <x v="1"/>
    <n v="11.428028652631225"/>
    <n v="1371.3634383157471"/>
  </r>
  <r>
    <d v="2014-06-10T00:00:00"/>
    <n v="7"/>
    <s v="овощи фрукты"/>
    <n v="4"/>
    <x v="2"/>
    <x v="1"/>
    <n v="12.196741795452407"/>
    <n v="1463.609015454289"/>
  </r>
  <r>
    <d v="2012-04-12T00:00:00"/>
    <n v="3"/>
    <s v="вкусная еда"/>
    <n v="7"/>
    <x v="9"/>
    <x v="0"/>
    <n v="3.4771177982083645"/>
    <n v="278.16942385666914"/>
  </r>
  <r>
    <d v="2012-12-02T00:00:00"/>
    <n v="9"/>
    <s v="овощная лавка"/>
    <n v="10"/>
    <x v="6"/>
    <x v="0"/>
    <n v="5.2332360552747126"/>
    <n v="1046.6472110549425"/>
  </r>
  <r>
    <d v="2013-10-09T00:00:00"/>
    <n v="5"/>
    <s v="овощик"/>
    <n v="3"/>
    <x v="1"/>
    <x v="1"/>
    <n v="14.145518931279291"/>
    <n v="1414.5518931279291"/>
  </r>
  <r>
    <d v="2014-03-27T00:00:00"/>
    <n v="6"/>
    <s v="бананы и огурцы"/>
    <n v="7"/>
    <x v="9"/>
    <x v="0"/>
    <n v="16.020475811365209"/>
    <n v="1281.6380649092166"/>
  </r>
  <r>
    <d v="2015-08-30T00:00:00"/>
    <n v="2"/>
    <s v="свежая еда"/>
    <n v="4"/>
    <x v="2"/>
    <x v="1"/>
    <n v="2.4093896522156322"/>
    <n v="289.12675826587588"/>
  </r>
  <r>
    <d v="2013-11-02T00:00:00"/>
    <n v="9"/>
    <s v="овощная лавка"/>
    <n v="1"/>
    <x v="7"/>
    <x v="1"/>
    <n v="15.758428683648486"/>
    <n v="1103.0900078553941"/>
  </r>
  <r>
    <d v="2014-08-03T00:00:00"/>
    <n v="7"/>
    <s v="овощи фрукты"/>
    <n v="6"/>
    <x v="0"/>
    <x v="0"/>
    <n v="15.663622066043148"/>
    <n v="1018.1354342928046"/>
  </r>
  <r>
    <d v="2014-02-11T00:00:00"/>
    <n v="2"/>
    <s v="свежая еда"/>
    <n v="6"/>
    <x v="0"/>
    <x v="0"/>
    <n v="19.625173045877819"/>
    <n v="1275.6362479820582"/>
  </r>
  <r>
    <d v="2015-07-22T00:00:00"/>
    <n v="6"/>
    <s v="бананы и огурцы"/>
    <n v="6"/>
    <x v="0"/>
    <x v="0"/>
    <n v="2.5617652255805945"/>
    <n v="166.51473966273863"/>
  </r>
  <r>
    <d v="2012-07-04T00:00:00"/>
    <n v="6"/>
    <s v="бананы и огурцы"/>
    <n v="1"/>
    <x v="7"/>
    <x v="1"/>
    <n v="16.307889060171256"/>
    <n v="1141.552234211988"/>
  </r>
  <r>
    <d v="2012-03-05T00:00:00"/>
    <n v="8"/>
    <s v="фруктовая лавка"/>
    <n v="5"/>
    <x v="8"/>
    <x v="1"/>
    <n v="6.6725937220362166"/>
    <n v="1201.0668699665189"/>
  </r>
  <r>
    <d v="2012-10-12T00:00:00"/>
    <n v="1"/>
    <s v="фрукты и овощи"/>
    <n v="10"/>
    <x v="6"/>
    <x v="0"/>
    <n v="1.7133320947596133"/>
    <n v="342.66641895192265"/>
  </r>
  <r>
    <d v="2012-09-04T00:00:00"/>
    <n v="8"/>
    <s v="фруктовая лавка"/>
    <n v="10"/>
    <x v="6"/>
    <x v="0"/>
    <n v="5.3111552399176203"/>
    <n v="1062.2310479835241"/>
  </r>
  <r>
    <d v="2012-03-16T00:00:00"/>
    <n v="9"/>
    <s v="овощная лавка"/>
    <n v="10"/>
    <x v="6"/>
    <x v="0"/>
    <n v="13.714132415577664"/>
    <n v="2742.8264831155329"/>
  </r>
  <r>
    <d v="2015-07-26T00:00:00"/>
    <n v="7"/>
    <s v="овощи фрукты"/>
    <n v="2"/>
    <x v="3"/>
    <x v="1"/>
    <n v="10.307980908971652"/>
    <n v="1133.8778999868819"/>
  </r>
  <r>
    <d v="2014-11-03T00:00:00"/>
    <n v="4"/>
    <s v="фруктовик"/>
    <n v="1"/>
    <x v="7"/>
    <x v="1"/>
    <n v="19.469026551785078"/>
    <n v="1362.8318586249554"/>
  </r>
  <r>
    <d v="2015-05-12T00:00:00"/>
    <n v="5"/>
    <s v="овощик"/>
    <n v="4"/>
    <x v="2"/>
    <x v="1"/>
    <n v="13.531000374152091"/>
    <n v="1623.720044898251"/>
  </r>
  <r>
    <d v="2015-07-28T00:00:00"/>
    <n v="7"/>
    <s v="овощи фрукты"/>
    <n v="3"/>
    <x v="1"/>
    <x v="1"/>
    <n v="7.8257481241567159"/>
    <n v="782.57481241567154"/>
  </r>
  <r>
    <d v="2014-03-16T00:00:00"/>
    <n v="1"/>
    <s v="фрукты и овощи"/>
    <n v="5"/>
    <x v="8"/>
    <x v="1"/>
    <n v="1.9229921157313663"/>
    <n v="346.13858083164592"/>
  </r>
  <r>
    <d v="2012-09-12T00:00:00"/>
    <n v="4"/>
    <s v="фруктовик"/>
    <n v="4"/>
    <x v="2"/>
    <x v="1"/>
    <n v="8.2786162141291939"/>
    <n v="993.43394569550333"/>
  </r>
  <r>
    <d v="2013-08-03T00:00:00"/>
    <n v="3"/>
    <s v="вкусная еда"/>
    <n v="5"/>
    <x v="8"/>
    <x v="1"/>
    <n v="14.506345937684486"/>
    <n v="2611.1422687832073"/>
  </r>
  <r>
    <d v="2014-11-23T00:00:00"/>
    <n v="7"/>
    <s v="овощи фрукты"/>
    <n v="9"/>
    <x v="5"/>
    <x v="0"/>
    <n v="8.6926769065021556"/>
    <n v="347.70707626008624"/>
  </r>
  <r>
    <d v="2015-03-31T00:00:00"/>
    <n v="2"/>
    <s v="свежая еда"/>
    <n v="3"/>
    <x v="1"/>
    <x v="1"/>
    <n v="19.210696071742905"/>
    <n v="1921.0696071742905"/>
  </r>
  <r>
    <d v="2013-03-22T00:00:00"/>
    <n v="2"/>
    <s v="свежая еда"/>
    <n v="3"/>
    <x v="1"/>
    <x v="1"/>
    <n v="6.8404156253990571"/>
    <n v="684.04156253990573"/>
  </r>
  <r>
    <d v="2013-10-26T00:00:00"/>
    <n v="9"/>
    <s v="овощная лавка"/>
    <n v="8"/>
    <x v="4"/>
    <x v="0"/>
    <n v="5.0697776459974717"/>
    <n v="126.74444114993679"/>
  </r>
  <r>
    <d v="2014-09-22T00:00:00"/>
    <n v="8"/>
    <s v="фруктовая лавка"/>
    <n v="3"/>
    <x v="1"/>
    <x v="1"/>
    <n v="8.6082573786396299"/>
    <n v="860.82573786396301"/>
  </r>
  <r>
    <d v="2015-01-29T00:00:00"/>
    <n v="6"/>
    <s v="бананы и огурцы"/>
    <n v="4"/>
    <x v="2"/>
    <x v="1"/>
    <n v="10.148534816675419"/>
    <n v="1217.8241780010503"/>
  </r>
  <r>
    <d v="2013-06-11T00:00:00"/>
    <n v="6"/>
    <s v="бананы и огурцы"/>
    <n v="10"/>
    <x v="6"/>
    <x v="0"/>
    <n v="5.988769900976866"/>
    <n v="1197.7539801953733"/>
  </r>
  <r>
    <d v="2014-09-25T00:00:00"/>
    <n v="9"/>
    <s v="овощная лавка"/>
    <n v="10"/>
    <x v="6"/>
    <x v="0"/>
    <n v="19.166708459895318"/>
    <n v="3833.3416919790634"/>
  </r>
  <r>
    <d v="2015-04-12T00:00:00"/>
    <n v="3"/>
    <s v="вкусная еда"/>
    <n v="8"/>
    <x v="4"/>
    <x v="0"/>
    <n v="0.94678285753985902"/>
    <n v="23.669571438496476"/>
  </r>
  <r>
    <d v="2014-09-19T00:00:00"/>
    <n v="9"/>
    <s v="овощная лавка"/>
    <n v="10"/>
    <x v="6"/>
    <x v="0"/>
    <n v="17.501800196132084"/>
    <n v="3500.360039226417"/>
  </r>
  <r>
    <d v="2015-01-18T00:00:00"/>
    <n v="1"/>
    <s v="фрукты и овощи"/>
    <n v="5"/>
    <x v="8"/>
    <x v="1"/>
    <n v="13.207660784090468"/>
    <n v="2377.3789411362841"/>
  </r>
  <r>
    <d v="2015-04-24T00:00:00"/>
    <n v="9"/>
    <s v="овощная лавка"/>
    <n v="2"/>
    <x v="3"/>
    <x v="1"/>
    <n v="18.079905504344008"/>
    <n v="1988.789605477841"/>
  </r>
  <r>
    <d v="2014-04-26T00:00:00"/>
    <n v="3"/>
    <s v="вкусная еда"/>
    <n v="5"/>
    <x v="8"/>
    <x v="1"/>
    <n v="19.392605858642998"/>
    <n v="3490.6690545557399"/>
  </r>
  <r>
    <d v="2014-06-01T00:00:00"/>
    <n v="1"/>
    <s v="фрукты и овощи"/>
    <n v="2"/>
    <x v="3"/>
    <x v="1"/>
    <n v="7.2776173886864388"/>
    <n v="800.53791275550827"/>
  </r>
  <r>
    <d v="2014-10-01T00:00:00"/>
    <n v="2"/>
    <s v="свежая еда"/>
    <n v="3"/>
    <x v="1"/>
    <x v="1"/>
    <n v="2.0330452903450205"/>
    <n v="203.30452903450205"/>
  </r>
  <r>
    <d v="2015-05-26T00:00:00"/>
    <n v="6"/>
    <s v="бананы и огурцы"/>
    <n v="4"/>
    <x v="2"/>
    <x v="1"/>
    <n v="1.765244398542785"/>
    <n v="211.82932782513421"/>
  </r>
  <r>
    <d v="2014-01-10T00:00:00"/>
    <n v="3"/>
    <s v="вкусная еда"/>
    <n v="2"/>
    <x v="3"/>
    <x v="1"/>
    <n v="2.1632262788522452"/>
    <n v="237.95489067374697"/>
  </r>
  <r>
    <d v="2013-04-07T00:00:00"/>
    <n v="3"/>
    <s v="вкусная еда"/>
    <n v="2"/>
    <x v="3"/>
    <x v="1"/>
    <n v="10.853121861355087"/>
    <n v="1193.8434047490596"/>
  </r>
  <r>
    <d v="2015-03-13T00:00:00"/>
    <n v="5"/>
    <s v="овощик"/>
    <n v="3"/>
    <x v="1"/>
    <x v="1"/>
    <n v="1.368893494870119"/>
    <n v="136.88934948701191"/>
  </r>
  <r>
    <d v="2012-03-19T00:00:00"/>
    <n v="5"/>
    <s v="овощик"/>
    <n v="2"/>
    <x v="3"/>
    <x v="1"/>
    <n v="14.229613906732848"/>
    <n v="1565.2575297406133"/>
  </r>
  <r>
    <d v="2014-06-23T00:00:00"/>
    <n v="1"/>
    <s v="фрукты и овощи"/>
    <n v="2"/>
    <x v="3"/>
    <x v="1"/>
    <n v="19.481779934663916"/>
    <n v="2142.9957928130307"/>
  </r>
  <r>
    <d v="2013-06-19T00:00:00"/>
    <n v="5"/>
    <s v="овощик"/>
    <n v="1"/>
    <x v="7"/>
    <x v="1"/>
    <n v="2.3095270555525333"/>
    <n v="161.66689388867732"/>
  </r>
  <r>
    <d v="2012-03-31T00:00:00"/>
    <n v="8"/>
    <s v="фруктовая лавка"/>
    <n v="10"/>
    <x v="6"/>
    <x v="0"/>
    <n v="10.090814748226181"/>
    <n v="2018.1629496452363"/>
  </r>
  <r>
    <d v="2012-10-28T00:00:00"/>
    <n v="4"/>
    <s v="фруктовик"/>
    <n v="9"/>
    <x v="5"/>
    <x v="0"/>
    <n v="19.290068711927496"/>
    <n v="771.60274847709979"/>
  </r>
  <r>
    <d v="2012-09-15T00:00:00"/>
    <n v="5"/>
    <s v="овощик"/>
    <n v="4"/>
    <x v="2"/>
    <x v="1"/>
    <n v="7.5616668431353853"/>
    <n v="907.40002117624624"/>
  </r>
  <r>
    <d v="2013-11-08T00:00:00"/>
    <n v="3"/>
    <s v="вкусная еда"/>
    <n v="3"/>
    <x v="1"/>
    <x v="1"/>
    <n v="9.8746614366901184"/>
    <n v="987.4661436690119"/>
  </r>
  <r>
    <d v="2015-06-14T00:00:00"/>
    <n v="2"/>
    <s v="свежая еда"/>
    <n v="9"/>
    <x v="5"/>
    <x v="0"/>
    <n v="18.029453095289274"/>
    <n v="721.17812381157091"/>
  </r>
  <r>
    <d v="2014-02-03T00:00:00"/>
    <n v="5"/>
    <s v="овощик"/>
    <n v="10"/>
    <x v="6"/>
    <x v="0"/>
    <n v="2.5058237601399496"/>
    <n v="501.16475202798989"/>
  </r>
  <r>
    <d v="2014-06-04T00:00:00"/>
    <n v="6"/>
    <s v="бананы и огурцы"/>
    <n v="2"/>
    <x v="3"/>
    <x v="1"/>
    <n v="13.1609608018454"/>
    <n v="1447.705688202994"/>
  </r>
  <r>
    <d v="2013-07-16T00:00:00"/>
    <n v="2"/>
    <s v="свежая еда"/>
    <n v="8"/>
    <x v="4"/>
    <x v="0"/>
    <n v="0.84812328284937233"/>
    <n v="21.203082071234309"/>
  </r>
  <r>
    <d v="2013-10-25T00:00:00"/>
    <n v="2"/>
    <s v="свежая еда"/>
    <n v="2"/>
    <x v="3"/>
    <x v="1"/>
    <n v="13.959467975756242"/>
    <n v="1535.5414773331865"/>
  </r>
  <r>
    <d v="2014-08-21T00:00:00"/>
    <n v="8"/>
    <s v="фруктовая лавка"/>
    <n v="3"/>
    <x v="1"/>
    <x v="1"/>
    <n v="15.478111294490686"/>
    <n v="1547.8111294490686"/>
  </r>
  <r>
    <d v="2014-11-07T00:00:00"/>
    <n v="8"/>
    <s v="фруктовая лавка"/>
    <n v="5"/>
    <x v="8"/>
    <x v="1"/>
    <n v="5.3709444350786235"/>
    <n v="966.76999831415219"/>
  </r>
  <r>
    <d v="2013-11-07T00:00:00"/>
    <n v="7"/>
    <s v="овощи фрукты"/>
    <n v="10"/>
    <x v="6"/>
    <x v="0"/>
    <n v="6.80357307748395"/>
    <n v="1360.71461549679"/>
  </r>
  <r>
    <d v="2015-06-18T00:00:00"/>
    <n v="2"/>
    <s v="свежая еда"/>
    <n v="1"/>
    <x v="7"/>
    <x v="1"/>
    <n v="10.023260761382717"/>
    <n v="701.62825329679026"/>
  </r>
  <r>
    <d v="2014-09-14T00:00:00"/>
    <n v="2"/>
    <s v="свежая еда"/>
    <n v="3"/>
    <x v="1"/>
    <x v="1"/>
    <n v="7.111048427764147"/>
    <n v="711.10484277641467"/>
  </r>
  <r>
    <d v="2012-09-18T00:00:00"/>
    <n v="3"/>
    <s v="вкусная еда"/>
    <n v="8"/>
    <x v="4"/>
    <x v="0"/>
    <n v="16.872475599150288"/>
    <n v="421.81188997875722"/>
  </r>
  <r>
    <d v="2012-08-02T00:00:00"/>
    <n v="5"/>
    <s v="овощик"/>
    <n v="10"/>
    <x v="6"/>
    <x v="0"/>
    <n v="8.0814685546822265"/>
    <n v="1616.2937109364452"/>
  </r>
  <r>
    <d v="2014-10-06T00:00:00"/>
    <n v="6"/>
    <s v="бананы и огурцы"/>
    <n v="4"/>
    <x v="2"/>
    <x v="1"/>
    <n v="8.0644718901231141"/>
    <n v="967.73662681477367"/>
  </r>
  <r>
    <d v="2015-02-26T00:00:00"/>
    <n v="5"/>
    <s v="овощик"/>
    <n v="1"/>
    <x v="7"/>
    <x v="1"/>
    <n v="5.87789195636977"/>
    <n v="411.4524369458839"/>
  </r>
  <r>
    <d v="2015-06-04T00:00:00"/>
    <n v="9"/>
    <s v="овощная лавка"/>
    <n v="5"/>
    <x v="8"/>
    <x v="1"/>
    <n v="4.0814854930994624"/>
    <n v="734.66738875790327"/>
  </r>
  <r>
    <d v="2014-05-11T00:00:00"/>
    <n v="6"/>
    <s v="бананы и огурцы"/>
    <n v="8"/>
    <x v="4"/>
    <x v="0"/>
    <n v="17.214256635679803"/>
    <n v="430.35641589199508"/>
  </r>
  <r>
    <d v="2012-03-06T00:00:00"/>
    <n v="3"/>
    <s v="вкусная еда"/>
    <n v="10"/>
    <x v="6"/>
    <x v="0"/>
    <n v="5.9661601346070556"/>
    <n v="1193.232026921411"/>
  </r>
  <r>
    <d v="2012-07-02T00:00:00"/>
    <n v="7"/>
    <s v="овощи фрукты"/>
    <n v="6"/>
    <x v="0"/>
    <x v="0"/>
    <n v="18.116219416349352"/>
    <n v="1177.5542620627079"/>
  </r>
  <r>
    <d v="2012-05-03T00:00:00"/>
    <n v="3"/>
    <s v="вкусная еда"/>
    <n v="2"/>
    <x v="3"/>
    <x v="1"/>
    <n v="13.124724378191287"/>
    <n v="1443.7196816010417"/>
  </r>
  <r>
    <d v="2013-05-01T00:00:00"/>
    <n v="3"/>
    <s v="вкусная еда"/>
    <n v="4"/>
    <x v="2"/>
    <x v="1"/>
    <n v="13.565573019416444"/>
    <n v="1627.8687623299734"/>
  </r>
  <r>
    <d v="2015-01-30T00:00:00"/>
    <n v="4"/>
    <s v="фруктовик"/>
    <n v="9"/>
    <x v="5"/>
    <x v="0"/>
    <n v="2.7613861759746761"/>
    <n v="110.45544703898705"/>
  </r>
  <r>
    <d v="2012-07-14T00:00:00"/>
    <n v="3"/>
    <s v="вкусная еда"/>
    <n v="6"/>
    <x v="0"/>
    <x v="0"/>
    <n v="3.6689632857035375"/>
    <n v="238.48261357072994"/>
  </r>
  <r>
    <d v="2015-08-06T00:00:00"/>
    <n v="7"/>
    <s v="овощи фрукты"/>
    <n v="8"/>
    <x v="4"/>
    <x v="0"/>
    <n v="1.3265780871241024"/>
    <n v="33.164452178102557"/>
  </r>
  <r>
    <d v="2013-04-12T00:00:00"/>
    <n v="8"/>
    <s v="фруктовая лавка"/>
    <n v="2"/>
    <x v="3"/>
    <x v="1"/>
    <n v="13.404411819432763"/>
    <n v="1474.4853001376039"/>
  </r>
  <r>
    <d v="2013-12-20T00:00:00"/>
    <n v="9"/>
    <s v="овощная лавка"/>
    <n v="4"/>
    <x v="2"/>
    <x v="1"/>
    <n v="11.544923611744663"/>
    <n v="1385.3908334093596"/>
  </r>
  <r>
    <d v="2014-07-18T00:00:00"/>
    <n v="6"/>
    <s v="бананы и огурцы"/>
    <n v="6"/>
    <x v="0"/>
    <x v="0"/>
    <n v="5.6536198474986357"/>
    <n v="367.48529008741133"/>
  </r>
  <r>
    <d v="2013-12-17T00:00:00"/>
    <n v="7"/>
    <s v="овощи фрукты"/>
    <n v="8"/>
    <x v="4"/>
    <x v="0"/>
    <n v="15.814148633682155"/>
    <n v="395.35371584205387"/>
  </r>
  <r>
    <d v="2013-04-18T00:00:00"/>
    <n v="6"/>
    <s v="бананы и огурцы"/>
    <n v="4"/>
    <x v="2"/>
    <x v="1"/>
    <n v="14.204714426751444"/>
    <n v="1704.5657312101732"/>
  </r>
  <r>
    <d v="2012-10-17T00:00:00"/>
    <n v="1"/>
    <s v="фрукты и овощи"/>
    <n v="9"/>
    <x v="5"/>
    <x v="0"/>
    <n v="13.280033138233515"/>
    <n v="531.20132552934058"/>
  </r>
  <r>
    <d v="2014-10-15T00:00:00"/>
    <n v="4"/>
    <s v="фруктовик"/>
    <n v="8"/>
    <x v="4"/>
    <x v="0"/>
    <n v="17.671441359587579"/>
    <n v="441.78603398968949"/>
  </r>
  <r>
    <d v="2015-05-04T00:00:00"/>
    <n v="3"/>
    <s v="вкусная еда"/>
    <n v="4"/>
    <x v="2"/>
    <x v="1"/>
    <n v="9.5502666978703434"/>
    <n v="1146.0320037444412"/>
  </r>
  <r>
    <d v="2014-11-26T00:00:00"/>
    <n v="9"/>
    <s v="овощная лавка"/>
    <n v="4"/>
    <x v="2"/>
    <x v="1"/>
    <n v="11.913516762320647"/>
    <n v="1429.6220114784776"/>
  </r>
  <r>
    <d v="2014-04-08T00:00:00"/>
    <n v="9"/>
    <s v="овощная лавка"/>
    <n v="3"/>
    <x v="1"/>
    <x v="1"/>
    <n v="1.0863562025724263"/>
    <n v="108.63562025724262"/>
  </r>
  <r>
    <d v="2015-01-20T00:00:00"/>
    <n v="7"/>
    <s v="овощи фрукты"/>
    <n v="6"/>
    <x v="0"/>
    <x v="0"/>
    <n v="8.8529596850360743"/>
    <n v="575.44237952734488"/>
  </r>
  <r>
    <d v="2013-01-30T00:00:00"/>
    <n v="6"/>
    <s v="бананы и огурцы"/>
    <n v="2"/>
    <x v="3"/>
    <x v="1"/>
    <n v="8.7341215423392828"/>
    <n v="960.75336965732106"/>
  </r>
  <r>
    <d v="2015-02-04T00:00:00"/>
    <n v="5"/>
    <s v="овощик"/>
    <n v="8"/>
    <x v="4"/>
    <x v="0"/>
    <n v="14.578560727482046"/>
    <n v="364.46401818705112"/>
  </r>
  <r>
    <d v="2014-04-19T00:00:00"/>
    <n v="3"/>
    <s v="вкусная еда"/>
    <n v="3"/>
    <x v="1"/>
    <x v="1"/>
    <n v="6.2236085499830205"/>
    <n v="622.3608549983021"/>
  </r>
  <r>
    <d v="2015-05-27T00:00:00"/>
    <n v="9"/>
    <s v="овощная лавка"/>
    <n v="3"/>
    <x v="1"/>
    <x v="1"/>
    <n v="3.1643241951794194"/>
    <n v="316.43241951794192"/>
  </r>
  <r>
    <d v="2014-02-10T00:00:00"/>
    <n v="2"/>
    <s v="свежая еда"/>
    <n v="1"/>
    <x v="7"/>
    <x v="1"/>
    <n v="18.477080577462104"/>
    <n v="1293.3956404223472"/>
  </r>
  <r>
    <d v="2013-09-24T00:00:00"/>
    <n v="8"/>
    <s v="фруктовая лавка"/>
    <n v="5"/>
    <x v="8"/>
    <x v="1"/>
    <n v="7.0197952806143258"/>
    <n v="1263.5631505105787"/>
  </r>
  <r>
    <d v="2014-02-24T00:00:00"/>
    <n v="3"/>
    <s v="вкусная еда"/>
    <n v="1"/>
    <x v="7"/>
    <x v="1"/>
    <n v="12.19809585200538"/>
    <n v="853.8667096403766"/>
  </r>
  <r>
    <d v="2012-04-29T00:00:00"/>
    <n v="1"/>
    <s v="фрукты и овощи"/>
    <n v="5"/>
    <x v="8"/>
    <x v="1"/>
    <n v="3.47251992122164"/>
    <n v="625.05358581989515"/>
  </r>
  <r>
    <d v="2013-06-09T00:00:00"/>
    <n v="8"/>
    <s v="фруктовая лавка"/>
    <n v="3"/>
    <x v="1"/>
    <x v="1"/>
    <n v="7.2243026168574254"/>
    <n v="722.43026168574249"/>
  </r>
  <r>
    <d v="2013-01-04T00:00:00"/>
    <n v="1"/>
    <s v="фрукты и овощи"/>
    <n v="8"/>
    <x v="4"/>
    <x v="0"/>
    <n v="4.7939816689313668"/>
    <n v="119.84954172328418"/>
  </r>
  <r>
    <d v="2014-11-28T00:00:00"/>
    <n v="5"/>
    <s v="овощик"/>
    <n v="8"/>
    <x v="4"/>
    <x v="0"/>
    <n v="19.960394267406635"/>
    <n v="499.00985668516586"/>
  </r>
  <r>
    <d v="2013-09-04T00:00:00"/>
    <n v="5"/>
    <s v="овощик"/>
    <n v="6"/>
    <x v="0"/>
    <x v="0"/>
    <n v="6.9111785260121676"/>
    <n v="449.22660419079091"/>
  </r>
  <r>
    <d v="2013-06-27T00:00:00"/>
    <n v="7"/>
    <s v="овощи фрукты"/>
    <n v="3"/>
    <x v="1"/>
    <x v="1"/>
    <n v="14.427523651900898"/>
    <n v="1442.7523651900899"/>
  </r>
  <r>
    <d v="2015-07-25T00:00:00"/>
    <n v="2"/>
    <s v="свежая еда"/>
    <n v="4"/>
    <x v="2"/>
    <x v="1"/>
    <n v="5.990500916531543"/>
    <n v="718.86010998378515"/>
  </r>
  <r>
    <d v="2013-01-26T00:00:00"/>
    <n v="3"/>
    <s v="вкусная еда"/>
    <n v="7"/>
    <x v="9"/>
    <x v="0"/>
    <n v="17.328262970357081"/>
    <n v="1386.2610376285666"/>
  </r>
  <r>
    <d v="2015-06-26T00:00:00"/>
    <n v="6"/>
    <s v="бананы и огурцы"/>
    <n v="4"/>
    <x v="2"/>
    <x v="1"/>
    <n v="9.9497436249772022"/>
    <n v="1193.9692349972643"/>
  </r>
  <r>
    <d v="2013-07-29T00:00:00"/>
    <n v="8"/>
    <s v="фруктовая лавка"/>
    <n v="2"/>
    <x v="3"/>
    <x v="1"/>
    <n v="19.862024354976828"/>
    <n v="2184.8226790474509"/>
  </r>
  <r>
    <d v="2012-09-16T00:00:00"/>
    <n v="1"/>
    <s v="фрукты и овощи"/>
    <n v="9"/>
    <x v="5"/>
    <x v="0"/>
    <n v="2.2140226274839239"/>
    <n v="88.560905099356958"/>
  </r>
  <r>
    <d v="2013-02-19T00:00:00"/>
    <n v="3"/>
    <s v="вкусная еда"/>
    <n v="1"/>
    <x v="7"/>
    <x v="1"/>
    <n v="15.837896283221282"/>
    <n v="1108.6527398254898"/>
  </r>
  <r>
    <d v="2012-09-21T00:00:00"/>
    <n v="8"/>
    <s v="фруктовая лавка"/>
    <n v="4"/>
    <x v="2"/>
    <x v="1"/>
    <n v="16.113290369592946"/>
    <n v="1933.5948443511534"/>
  </r>
  <r>
    <d v="2014-12-11T00:00:00"/>
    <n v="3"/>
    <s v="вкусная еда"/>
    <n v="7"/>
    <x v="9"/>
    <x v="0"/>
    <n v="2.6195829745935324"/>
    <n v="209.56663796748259"/>
  </r>
  <r>
    <d v="2015-07-12T00:00:00"/>
    <n v="5"/>
    <s v="овощик"/>
    <n v="4"/>
    <x v="2"/>
    <x v="1"/>
    <n v="7.2951791442695804"/>
    <n v="875.42149731234963"/>
  </r>
  <r>
    <d v="2014-03-10T00:00:00"/>
    <n v="8"/>
    <s v="фруктовая лавка"/>
    <n v="7"/>
    <x v="9"/>
    <x v="0"/>
    <n v="18.373839712722823"/>
    <n v="1469.9071770178259"/>
  </r>
  <r>
    <d v="2015-04-21T00:00:00"/>
    <n v="1"/>
    <s v="фрукты и овощи"/>
    <n v="5"/>
    <x v="8"/>
    <x v="1"/>
    <n v="6.4599421982543088"/>
    <n v="1162.7895956857756"/>
  </r>
  <r>
    <d v="2014-01-04T00:00:00"/>
    <n v="8"/>
    <s v="фруктовая лавка"/>
    <n v="9"/>
    <x v="5"/>
    <x v="0"/>
    <n v="19.014618710263406"/>
    <n v="760.58474841053624"/>
  </r>
  <r>
    <d v="2012-02-03T00:00:00"/>
    <n v="6"/>
    <s v="бананы и огурцы"/>
    <n v="10"/>
    <x v="6"/>
    <x v="0"/>
    <n v="2.0274548350211603"/>
    <n v="405.49096700423206"/>
  </r>
  <r>
    <d v="2013-05-11T00:00:00"/>
    <n v="5"/>
    <s v="овощик"/>
    <n v="5"/>
    <x v="8"/>
    <x v="1"/>
    <n v="4.1125120149105845"/>
    <n v="740.25216268390523"/>
  </r>
  <r>
    <d v="2014-12-07T00:00:00"/>
    <n v="9"/>
    <s v="овощная лавка"/>
    <n v="10"/>
    <x v="6"/>
    <x v="0"/>
    <n v="1.221444330444146"/>
    <n v="244.2888660888292"/>
  </r>
  <r>
    <d v="2012-04-28T00:00:00"/>
    <n v="5"/>
    <s v="овощик"/>
    <n v="2"/>
    <x v="3"/>
    <x v="1"/>
    <n v="8.6635343425460238"/>
    <n v="952.98877768006264"/>
  </r>
  <r>
    <d v="2013-10-11T00:00:00"/>
    <n v="1"/>
    <s v="фрукты и овощи"/>
    <n v="2"/>
    <x v="3"/>
    <x v="1"/>
    <n v="3.5378780697713017"/>
    <n v="389.16658767484319"/>
  </r>
  <r>
    <d v="2014-01-18T00:00:00"/>
    <n v="3"/>
    <s v="вкусная еда"/>
    <n v="8"/>
    <x v="4"/>
    <x v="0"/>
    <n v="0.60177455235973731"/>
    <n v="15.044363808993433"/>
  </r>
  <r>
    <d v="2015-02-17T00:00:00"/>
    <n v="5"/>
    <s v="овощик"/>
    <n v="6"/>
    <x v="0"/>
    <x v="0"/>
    <n v="17.117365019046229"/>
    <n v="1112.6287262380049"/>
  </r>
  <r>
    <d v="2012-07-10T00:00:00"/>
    <n v="8"/>
    <s v="фруктовая лавка"/>
    <n v="3"/>
    <x v="1"/>
    <x v="1"/>
    <n v="17.314293648162753"/>
    <n v="1731.4293648162752"/>
  </r>
  <r>
    <d v="2012-07-12T00:00:00"/>
    <n v="5"/>
    <s v="овощик"/>
    <n v="8"/>
    <x v="4"/>
    <x v="0"/>
    <n v="19.912706846692366"/>
    <n v="497.81767116730913"/>
  </r>
  <r>
    <d v="2015-07-03T00:00:00"/>
    <n v="7"/>
    <s v="овощи фрукты"/>
    <n v="2"/>
    <x v="3"/>
    <x v="1"/>
    <n v="11.767835736815798"/>
    <n v="1294.4619310497378"/>
  </r>
  <r>
    <d v="2013-08-08T00:00:00"/>
    <n v="9"/>
    <s v="овощная лавка"/>
    <n v="2"/>
    <x v="3"/>
    <x v="1"/>
    <n v="19.118877852272011"/>
    <n v="2103.0765637499212"/>
  </r>
  <r>
    <d v="2012-01-18T00:00:00"/>
    <n v="6"/>
    <s v="бананы и огурцы"/>
    <n v="6"/>
    <x v="0"/>
    <x v="0"/>
    <n v="12.75488324770712"/>
    <n v="829.06741110096277"/>
  </r>
  <r>
    <d v="2014-01-17T00:00:00"/>
    <n v="5"/>
    <s v="овощик"/>
    <n v="7"/>
    <x v="9"/>
    <x v="0"/>
    <n v="16.739102972566403"/>
    <n v="1339.1282378053122"/>
  </r>
  <r>
    <d v="2012-10-08T00:00:00"/>
    <n v="7"/>
    <s v="овощи фрукты"/>
    <n v="8"/>
    <x v="4"/>
    <x v="0"/>
    <n v="0.58118081393712961"/>
    <n v="14.529520348428241"/>
  </r>
  <r>
    <d v="2015-01-25T00:00:00"/>
    <n v="2"/>
    <s v="свежая еда"/>
    <n v="7"/>
    <x v="9"/>
    <x v="0"/>
    <n v="8.3543072727511536"/>
    <n v="668.34458182009234"/>
  </r>
  <r>
    <d v="2012-08-27T00:00:00"/>
    <n v="8"/>
    <s v="фруктовая лавка"/>
    <n v="6"/>
    <x v="0"/>
    <x v="0"/>
    <n v="7.3270878882455133"/>
    <n v="476.26071273595835"/>
  </r>
  <r>
    <d v="2014-11-16T00:00:00"/>
    <n v="3"/>
    <s v="вкусная еда"/>
    <n v="6"/>
    <x v="0"/>
    <x v="0"/>
    <n v="8.2155430615427996"/>
    <n v="534.01029900028198"/>
  </r>
  <r>
    <d v="2014-12-23T00:00:00"/>
    <n v="2"/>
    <s v="свежая еда"/>
    <n v="7"/>
    <x v="9"/>
    <x v="0"/>
    <n v="2.9905640176963408"/>
    <n v="239.24512141570727"/>
  </r>
  <r>
    <d v="2015-03-30T00:00:00"/>
    <n v="1"/>
    <s v="фрукты и овощи"/>
    <n v="9"/>
    <x v="5"/>
    <x v="0"/>
    <n v="13.186610493051134"/>
    <n v="527.46441972204536"/>
  </r>
  <r>
    <d v="2014-06-02T00:00:00"/>
    <n v="2"/>
    <s v="свежая еда"/>
    <n v="1"/>
    <x v="7"/>
    <x v="1"/>
    <n v="3.3961492059502549"/>
    <n v="237.73044441651786"/>
  </r>
  <r>
    <d v="2013-05-31T00:00:00"/>
    <n v="5"/>
    <s v="овощик"/>
    <n v="10"/>
    <x v="6"/>
    <x v="0"/>
    <n v="17.997563853496604"/>
    <n v="3599.5127706993208"/>
  </r>
  <r>
    <d v="2014-04-08T00:00:00"/>
    <n v="8"/>
    <s v="фруктовая лавка"/>
    <n v="5"/>
    <x v="8"/>
    <x v="1"/>
    <n v="19.980932809908637"/>
    <n v="3596.5679057835546"/>
  </r>
  <r>
    <d v="2012-10-07T00:00:00"/>
    <n v="4"/>
    <s v="фруктовик"/>
    <n v="5"/>
    <x v="8"/>
    <x v="1"/>
    <n v="11.855476328647965"/>
    <n v="2133.9857391566338"/>
  </r>
  <r>
    <d v="2014-03-18T00:00:00"/>
    <n v="7"/>
    <s v="овощи фрукты"/>
    <n v="1"/>
    <x v="7"/>
    <x v="1"/>
    <n v="4.8160206629568352"/>
    <n v="337.12144640697846"/>
  </r>
  <r>
    <d v="2014-10-19T00:00:00"/>
    <n v="2"/>
    <s v="свежая еда"/>
    <n v="6"/>
    <x v="0"/>
    <x v="0"/>
    <n v="1.6626963681346651"/>
    <n v="108.07526392875323"/>
  </r>
  <r>
    <d v="2014-01-09T00:00:00"/>
    <n v="7"/>
    <s v="овощи фрукты"/>
    <n v="10"/>
    <x v="6"/>
    <x v="0"/>
    <n v="2.5502068740795476"/>
    <n v="510.04137481590953"/>
  </r>
  <r>
    <d v="2013-06-10T00:00:00"/>
    <n v="9"/>
    <s v="овощная лавка"/>
    <n v="6"/>
    <x v="0"/>
    <x v="0"/>
    <n v="8.8200228617910383"/>
    <n v="573.30148601641747"/>
  </r>
  <r>
    <d v="2015-08-06T00:00:00"/>
    <n v="7"/>
    <s v="овощи фрукты"/>
    <n v="5"/>
    <x v="8"/>
    <x v="1"/>
    <n v="14.756834291143171"/>
    <n v="2656.2301724057706"/>
  </r>
  <r>
    <d v="2013-09-10T00:00:00"/>
    <n v="7"/>
    <s v="овощи фрукты"/>
    <n v="6"/>
    <x v="0"/>
    <x v="0"/>
    <n v="2.8450409727452293"/>
    <n v="184.92766322843991"/>
  </r>
  <r>
    <d v="2012-10-04T00:00:00"/>
    <n v="1"/>
    <s v="фрукты и овощи"/>
    <n v="10"/>
    <x v="6"/>
    <x v="0"/>
    <n v="14.221665826100777"/>
    <n v="2844.3331652201555"/>
  </r>
  <r>
    <d v="2013-07-21T00:00:00"/>
    <n v="7"/>
    <s v="овощи фрукты"/>
    <n v="5"/>
    <x v="8"/>
    <x v="1"/>
    <n v="7.314367454096117"/>
    <n v="1316.586141737301"/>
  </r>
  <r>
    <d v="2012-10-27T00:00:00"/>
    <n v="4"/>
    <s v="фруктовик"/>
    <n v="10"/>
    <x v="6"/>
    <x v="0"/>
    <n v="18.624130936063008"/>
    <n v="3724.8261872126013"/>
  </r>
  <r>
    <d v="2013-11-02T00:00:00"/>
    <n v="5"/>
    <s v="овощик"/>
    <n v="7"/>
    <x v="9"/>
    <x v="0"/>
    <n v="8.9071181939572988"/>
    <n v="712.56945551658396"/>
  </r>
  <r>
    <d v="2014-01-25T00:00:00"/>
    <n v="2"/>
    <s v="свежая еда"/>
    <n v="9"/>
    <x v="5"/>
    <x v="0"/>
    <n v="7.2701759234333077"/>
    <n v="290.80703693733233"/>
  </r>
  <r>
    <d v="2015-02-26T00:00:00"/>
    <n v="7"/>
    <s v="овощи фрукты"/>
    <n v="4"/>
    <x v="2"/>
    <x v="1"/>
    <n v="1.6695987993902053"/>
    <n v="200.35185592682464"/>
  </r>
  <r>
    <d v="2014-09-08T00:00:00"/>
    <n v="4"/>
    <s v="фруктовик"/>
    <n v="8"/>
    <x v="4"/>
    <x v="0"/>
    <n v="6.8290674988653395"/>
    <n v="170.72668747163348"/>
  </r>
  <r>
    <d v="2015-06-05T00:00:00"/>
    <n v="4"/>
    <s v="фруктовик"/>
    <n v="5"/>
    <x v="8"/>
    <x v="1"/>
    <n v="4.7182304968934279"/>
    <n v="849.28148944081704"/>
  </r>
  <r>
    <d v="2012-03-08T00:00:00"/>
    <n v="2"/>
    <s v="свежая еда"/>
    <n v="10"/>
    <x v="6"/>
    <x v="0"/>
    <n v="17.969543131589077"/>
    <n v="3593.9086263178156"/>
  </r>
  <r>
    <d v="2014-11-12T00:00:00"/>
    <n v="9"/>
    <s v="овощная лавка"/>
    <n v="7"/>
    <x v="9"/>
    <x v="0"/>
    <n v="7.7628585182915177"/>
    <n v="621.02868146332139"/>
  </r>
  <r>
    <d v="2013-03-03T00:00:00"/>
    <n v="5"/>
    <s v="овощик"/>
    <n v="2"/>
    <x v="3"/>
    <x v="1"/>
    <n v="12.530171303398248"/>
    <n v="1378.3188433738073"/>
  </r>
  <r>
    <d v="2015-06-22T00:00:00"/>
    <n v="2"/>
    <s v="свежая еда"/>
    <n v="2"/>
    <x v="3"/>
    <x v="1"/>
    <n v="7.0050110084004427"/>
    <n v="770.55121092404875"/>
  </r>
  <r>
    <d v="2013-05-24T00:00:00"/>
    <n v="3"/>
    <s v="вкусная еда"/>
    <n v="4"/>
    <x v="2"/>
    <x v="1"/>
    <n v="15.392235199929742"/>
    <n v="1847.0682239915691"/>
  </r>
  <r>
    <d v="2014-08-22T00:00:00"/>
    <n v="5"/>
    <s v="овощик"/>
    <n v="6"/>
    <x v="0"/>
    <x v="0"/>
    <n v="9.356975781056903"/>
    <n v="608.20342576869871"/>
  </r>
  <r>
    <d v="2015-02-15T00:00:00"/>
    <n v="6"/>
    <s v="бананы и огурцы"/>
    <n v="9"/>
    <x v="5"/>
    <x v="0"/>
    <n v="2.9785020672345133"/>
    <n v="119.14008268938053"/>
  </r>
  <r>
    <d v="2012-06-03T00:00:00"/>
    <n v="3"/>
    <s v="вкусная еда"/>
    <n v="7"/>
    <x v="9"/>
    <x v="0"/>
    <n v="5.9903473526755997"/>
    <n v="479.22778821404796"/>
  </r>
  <r>
    <d v="2012-02-20T00:00:00"/>
    <n v="5"/>
    <s v="овощик"/>
    <n v="3"/>
    <x v="1"/>
    <x v="1"/>
    <n v="11.760775271384144"/>
    <n v="1176.0775271384143"/>
  </r>
  <r>
    <d v="2014-09-20T00:00:00"/>
    <n v="3"/>
    <s v="вкусная еда"/>
    <n v="10"/>
    <x v="6"/>
    <x v="0"/>
    <n v="4.5657180966329021"/>
    <n v="913.14361932658039"/>
  </r>
  <r>
    <d v="2014-12-04T00:00:00"/>
    <n v="6"/>
    <s v="бананы и огурцы"/>
    <n v="7"/>
    <x v="9"/>
    <x v="0"/>
    <n v="5.6843142095630892"/>
    <n v="454.74513676504716"/>
  </r>
  <r>
    <d v="2015-04-11T00:00:00"/>
    <n v="6"/>
    <s v="бананы и огурцы"/>
    <n v="8"/>
    <x v="4"/>
    <x v="0"/>
    <n v="7.380740391825876"/>
    <n v="184.51850979564691"/>
  </r>
  <r>
    <d v="2012-10-22T00:00:00"/>
    <n v="4"/>
    <s v="фруктовик"/>
    <n v="6"/>
    <x v="0"/>
    <x v="0"/>
    <n v="5.9048023695049583"/>
    <n v="383.81215401782231"/>
  </r>
  <r>
    <d v="2014-07-25T00:00:00"/>
    <n v="1"/>
    <s v="фрукты и овощи"/>
    <n v="4"/>
    <x v="2"/>
    <x v="1"/>
    <n v="6.0662141978709503"/>
    <n v="727.94570374451405"/>
  </r>
  <r>
    <d v="2013-05-24T00:00:00"/>
    <n v="3"/>
    <s v="вкусная еда"/>
    <n v="8"/>
    <x v="4"/>
    <x v="0"/>
    <n v="6.5507349548273117"/>
    <n v="163.76837387068278"/>
  </r>
  <r>
    <d v="2013-03-29T00:00:00"/>
    <n v="1"/>
    <s v="фрукты и овощи"/>
    <n v="1"/>
    <x v="7"/>
    <x v="1"/>
    <n v="14.58800483963846"/>
    <n v="1021.1603387746921"/>
  </r>
  <r>
    <d v="2014-07-26T00:00:00"/>
    <n v="3"/>
    <s v="вкусная еда"/>
    <n v="4"/>
    <x v="2"/>
    <x v="1"/>
    <n v="12.702854073508874"/>
    <n v="1524.3424888210648"/>
  </r>
  <r>
    <d v="2012-05-30T00:00:00"/>
    <n v="8"/>
    <s v="фруктовая лавка"/>
    <n v="7"/>
    <x v="9"/>
    <x v="0"/>
    <n v="18.603392966410766"/>
    <n v="1488.2714373128613"/>
  </r>
  <r>
    <d v="2014-04-30T00:00:00"/>
    <n v="7"/>
    <s v="овощи фрукты"/>
    <n v="3"/>
    <x v="1"/>
    <x v="1"/>
    <n v="2.5494906349537199"/>
    <n v="254.94906349537197"/>
  </r>
  <r>
    <d v="2012-02-15T00:00:00"/>
    <n v="6"/>
    <s v="бананы и огурцы"/>
    <n v="1"/>
    <x v="7"/>
    <x v="1"/>
    <n v="10.133862558337057"/>
    <n v="709.370379083594"/>
  </r>
  <r>
    <d v="2013-10-21T00:00:00"/>
    <n v="5"/>
    <s v="овощик"/>
    <n v="8"/>
    <x v="4"/>
    <x v="0"/>
    <n v="6.9765311647315782"/>
    <n v="174.41327911828947"/>
  </r>
  <r>
    <d v="2012-08-19T00:00:00"/>
    <n v="9"/>
    <s v="овощная лавка"/>
    <n v="1"/>
    <x v="7"/>
    <x v="1"/>
    <n v="19.296146668895567"/>
    <n v="1350.7302668226896"/>
  </r>
  <r>
    <d v="2014-06-14T00:00:00"/>
    <n v="3"/>
    <s v="вкусная еда"/>
    <n v="3"/>
    <x v="1"/>
    <x v="1"/>
    <n v="13.315996936064677"/>
    <n v="1331.5996936064676"/>
  </r>
  <r>
    <d v="2014-03-22T00:00:00"/>
    <n v="3"/>
    <s v="вкусная еда"/>
    <n v="7"/>
    <x v="9"/>
    <x v="0"/>
    <n v="9.5978469040057348"/>
    <n v="767.82775232045879"/>
  </r>
  <r>
    <d v="2012-01-19T00:00:00"/>
    <n v="3"/>
    <s v="вкусная еда"/>
    <n v="7"/>
    <x v="9"/>
    <x v="0"/>
    <n v="10.727790058685748"/>
    <n v="858.22320469485987"/>
  </r>
  <r>
    <d v="2013-07-28T00:00:00"/>
    <n v="9"/>
    <s v="овощная лавка"/>
    <n v="8"/>
    <x v="4"/>
    <x v="0"/>
    <n v="8.9466674877343717"/>
    <n v="223.66668719335928"/>
  </r>
  <r>
    <d v="2013-01-09T00:00:00"/>
    <n v="4"/>
    <s v="фруктовик"/>
    <n v="5"/>
    <x v="8"/>
    <x v="1"/>
    <n v="16.346130175298384"/>
    <n v="2942.3034315537093"/>
  </r>
  <r>
    <d v="2012-12-21T00:00:00"/>
    <n v="2"/>
    <s v="свежая еда"/>
    <n v="8"/>
    <x v="4"/>
    <x v="0"/>
    <n v="7.0591390078009884"/>
    <n v="176.47847519502471"/>
  </r>
  <r>
    <d v="2012-10-16T00:00:00"/>
    <n v="2"/>
    <s v="свежая еда"/>
    <n v="1"/>
    <x v="7"/>
    <x v="1"/>
    <n v="6.9019595250388743"/>
    <n v="483.13716675272121"/>
  </r>
  <r>
    <d v="2014-02-07T00:00:00"/>
    <n v="1"/>
    <s v="фрукты и овощи"/>
    <n v="7"/>
    <x v="9"/>
    <x v="0"/>
    <n v="3.0653448056132597"/>
    <n v="245.22758444906077"/>
  </r>
  <r>
    <d v="2012-06-02T00:00:00"/>
    <n v="8"/>
    <s v="фруктовая лавка"/>
    <n v="6"/>
    <x v="0"/>
    <x v="0"/>
    <n v="9.0839318074939559"/>
    <n v="590.45556748710715"/>
  </r>
  <r>
    <d v="2014-06-17T00:00:00"/>
    <n v="7"/>
    <s v="овощи фрукты"/>
    <n v="2"/>
    <x v="3"/>
    <x v="1"/>
    <n v="10.055163649955503"/>
    <n v="1106.0680014951054"/>
  </r>
  <r>
    <d v="2015-05-01T00:00:00"/>
    <n v="5"/>
    <s v="овощик"/>
    <n v="6"/>
    <x v="0"/>
    <x v="0"/>
    <n v="13.513826380083472"/>
    <n v="878.39871470542573"/>
  </r>
  <r>
    <d v="2013-12-24T00:00:00"/>
    <n v="8"/>
    <s v="фруктовая лавка"/>
    <n v="3"/>
    <x v="1"/>
    <x v="1"/>
    <n v="9.9837475052479387"/>
    <n v="998.37475052479385"/>
  </r>
  <r>
    <d v="2012-11-01T00:00:00"/>
    <n v="7"/>
    <s v="овощи фрукты"/>
    <n v="7"/>
    <x v="9"/>
    <x v="0"/>
    <n v="2.7609703005974002"/>
    <n v="220.87762404779201"/>
  </r>
  <r>
    <d v="2012-01-08T00:00:00"/>
    <n v="5"/>
    <s v="овощик"/>
    <n v="9"/>
    <x v="5"/>
    <x v="0"/>
    <n v="5.268251694624122"/>
    <n v="210.73006778496489"/>
  </r>
  <r>
    <d v="2014-05-05T00:00:00"/>
    <n v="4"/>
    <s v="фруктовик"/>
    <n v="1"/>
    <x v="7"/>
    <x v="1"/>
    <n v="8.6053328609570965"/>
    <n v="602.37330026699681"/>
  </r>
  <r>
    <d v="2014-02-20T00:00:00"/>
    <n v="7"/>
    <s v="овощи фрукты"/>
    <n v="6"/>
    <x v="0"/>
    <x v="0"/>
    <n v="12.151367367328072"/>
    <n v="789.83887887632466"/>
  </r>
  <r>
    <d v="2012-11-20T00:00:00"/>
    <n v="1"/>
    <s v="фрукты и овощи"/>
    <n v="4"/>
    <x v="2"/>
    <x v="1"/>
    <n v="6.1140906825508603"/>
    <n v="733.69088190610319"/>
  </r>
  <r>
    <d v="2015-05-26T00:00:00"/>
    <n v="7"/>
    <s v="овощи фрукты"/>
    <n v="6"/>
    <x v="0"/>
    <x v="0"/>
    <n v="4.3992181823673837"/>
    <n v="285.94918185387996"/>
  </r>
  <r>
    <d v="2012-07-05T00:00:00"/>
    <n v="4"/>
    <s v="фруктовик"/>
    <n v="7"/>
    <x v="9"/>
    <x v="0"/>
    <n v="3.1420396517529698"/>
    <n v="251.36317214023759"/>
  </r>
  <r>
    <d v="2014-04-14T00:00:00"/>
    <n v="5"/>
    <s v="овощик"/>
    <n v="9"/>
    <x v="5"/>
    <x v="0"/>
    <n v="13.942391317434589"/>
    <n v="557.69565269738359"/>
  </r>
  <r>
    <d v="2012-10-10T00:00:00"/>
    <n v="9"/>
    <s v="овощная лавка"/>
    <n v="10"/>
    <x v="6"/>
    <x v="0"/>
    <n v="15.204148706545492"/>
    <n v="3040.8297413090986"/>
  </r>
  <r>
    <d v="2013-06-29T00:00:00"/>
    <n v="1"/>
    <s v="фрукты и овощи"/>
    <n v="4"/>
    <x v="2"/>
    <x v="1"/>
    <n v="7.1447153703210446"/>
    <n v="857.3658444385253"/>
  </r>
  <r>
    <d v="2013-07-21T00:00:00"/>
    <n v="8"/>
    <s v="фруктовая лавка"/>
    <n v="2"/>
    <x v="3"/>
    <x v="1"/>
    <n v="8.0746586555392916"/>
    <n v="888.21245210932204"/>
  </r>
  <r>
    <d v="2013-01-07T00:00:00"/>
    <n v="2"/>
    <s v="свежая еда"/>
    <n v="3"/>
    <x v="1"/>
    <x v="1"/>
    <n v="3.2768123661338131"/>
    <n v="327.68123661338132"/>
  </r>
  <r>
    <d v="2014-03-05T00:00:00"/>
    <n v="7"/>
    <s v="овощи фрукты"/>
    <n v="9"/>
    <x v="5"/>
    <x v="0"/>
    <n v="3.9927974597709768"/>
    <n v="159.71189839083908"/>
  </r>
  <r>
    <d v="2014-03-01T00:00:00"/>
    <n v="8"/>
    <s v="фруктовая лавка"/>
    <n v="1"/>
    <x v="7"/>
    <x v="1"/>
    <n v="19.48881262167205"/>
    <n v="1364.2168835170435"/>
  </r>
  <r>
    <d v="2012-11-02T00:00:00"/>
    <n v="9"/>
    <s v="овощная лавка"/>
    <n v="1"/>
    <x v="7"/>
    <x v="1"/>
    <n v="1.438417403501806"/>
    <n v="100.68921824512643"/>
  </r>
  <r>
    <d v="2014-12-27T00:00:00"/>
    <n v="8"/>
    <s v="фруктовая лавка"/>
    <n v="3"/>
    <x v="1"/>
    <x v="1"/>
    <n v="9.4932269829337734"/>
    <n v="949.32269829337736"/>
  </r>
  <r>
    <d v="2012-08-29T00:00:00"/>
    <n v="9"/>
    <s v="овощная лавка"/>
    <n v="4"/>
    <x v="2"/>
    <x v="1"/>
    <n v="13.765832919103598"/>
    <n v="1651.8999502924319"/>
  </r>
  <r>
    <d v="2012-08-28T00:00:00"/>
    <n v="2"/>
    <s v="свежая еда"/>
    <n v="7"/>
    <x v="9"/>
    <x v="0"/>
    <n v="7.3538150594165455"/>
    <n v="588.30520475332366"/>
  </r>
  <r>
    <d v="2014-09-03T00:00:00"/>
    <n v="7"/>
    <s v="овощи фрукты"/>
    <n v="5"/>
    <x v="8"/>
    <x v="1"/>
    <n v="16.043594517027266"/>
    <n v="2887.847013064908"/>
  </r>
  <r>
    <d v="2015-08-15T00:00:00"/>
    <n v="3"/>
    <s v="вкусная еда"/>
    <n v="5"/>
    <x v="8"/>
    <x v="1"/>
    <n v="5.3325014810291247"/>
    <n v="959.85026658524248"/>
  </r>
  <r>
    <d v="2014-01-06T00:00:00"/>
    <n v="9"/>
    <s v="овощная лавка"/>
    <n v="7"/>
    <x v="9"/>
    <x v="0"/>
    <n v="15.285569034866086"/>
    <n v="1222.8455227892869"/>
  </r>
  <r>
    <d v="2014-01-04T00:00:00"/>
    <n v="7"/>
    <s v="овощи фрукты"/>
    <n v="6"/>
    <x v="0"/>
    <x v="0"/>
    <n v="2.7437883151202058"/>
    <n v="178.34624048281339"/>
  </r>
  <r>
    <d v="2014-03-18T00:00:00"/>
    <n v="7"/>
    <s v="овощи фрукты"/>
    <n v="4"/>
    <x v="2"/>
    <x v="1"/>
    <n v="4.8098226543020086"/>
    <n v="577.17871851624102"/>
  </r>
  <r>
    <d v="2012-11-11T00:00:00"/>
    <n v="8"/>
    <s v="фруктовая лавка"/>
    <n v="7"/>
    <x v="9"/>
    <x v="0"/>
    <n v="3.6895149992633156"/>
    <n v="295.16119994106526"/>
  </r>
  <r>
    <d v="2015-04-28T00:00:00"/>
    <n v="3"/>
    <s v="вкусная еда"/>
    <n v="8"/>
    <x v="4"/>
    <x v="0"/>
    <n v="4.9703371942710417"/>
    <n v="124.25842985677605"/>
  </r>
  <r>
    <d v="2015-07-21T00:00:00"/>
    <n v="8"/>
    <s v="фруктовая лавка"/>
    <n v="10"/>
    <x v="6"/>
    <x v="0"/>
    <n v="9.1388220209177646"/>
    <n v="1827.7644041835529"/>
  </r>
  <r>
    <d v="2012-05-27T00:00:00"/>
    <n v="1"/>
    <s v="фрукты и овощи"/>
    <n v="7"/>
    <x v="9"/>
    <x v="0"/>
    <n v="8.7074844576955375"/>
    <n v="696.59875661564297"/>
  </r>
  <r>
    <d v="2014-07-26T00:00:00"/>
    <n v="7"/>
    <s v="овощи фрукты"/>
    <n v="8"/>
    <x v="4"/>
    <x v="0"/>
    <n v="7.2623241227844009"/>
    <n v="181.55810306961001"/>
  </r>
  <r>
    <d v="2014-06-03T00:00:00"/>
    <n v="2"/>
    <s v="свежая еда"/>
    <n v="10"/>
    <x v="6"/>
    <x v="0"/>
    <n v="2.1287021209735113"/>
    <n v="425.74042419470226"/>
  </r>
  <r>
    <d v="2013-06-30T00:00:00"/>
    <n v="7"/>
    <s v="овощи фрукты"/>
    <n v="6"/>
    <x v="0"/>
    <x v="0"/>
    <n v="4.5083169212949414"/>
    <n v="293.04059988417117"/>
  </r>
  <r>
    <d v="2013-01-13T00:00:00"/>
    <n v="9"/>
    <s v="овощная лавка"/>
    <n v="6"/>
    <x v="0"/>
    <x v="0"/>
    <n v="6.389904932154213"/>
    <n v="415.34382059002382"/>
  </r>
  <r>
    <d v="2013-11-16T00:00:00"/>
    <n v="9"/>
    <s v="овощная лавка"/>
    <n v="2"/>
    <x v="3"/>
    <x v="1"/>
    <n v="5.1588035332816489"/>
    <n v="567.46838866098142"/>
  </r>
  <r>
    <d v="2013-05-26T00:00:00"/>
    <n v="4"/>
    <s v="фруктовик"/>
    <n v="9"/>
    <x v="5"/>
    <x v="0"/>
    <n v="19.575626822453358"/>
    <n v="783.02507289813434"/>
  </r>
  <r>
    <d v="2014-11-15T00:00:00"/>
    <n v="9"/>
    <s v="овощная лавка"/>
    <n v="1"/>
    <x v="7"/>
    <x v="1"/>
    <n v="13.833982535513393"/>
    <n v="968.37877748593746"/>
  </r>
  <r>
    <d v="2012-12-29T00:00:00"/>
    <n v="9"/>
    <s v="овощная лавка"/>
    <n v="2"/>
    <x v="3"/>
    <x v="1"/>
    <n v="9.9595059746975778"/>
    <n v="1095.5456572167336"/>
  </r>
  <r>
    <d v="2013-04-05T00:00:00"/>
    <n v="5"/>
    <s v="овощик"/>
    <n v="7"/>
    <x v="9"/>
    <x v="0"/>
    <n v="12.008940343043093"/>
    <n v="960.71522744344747"/>
  </r>
  <r>
    <d v="2013-05-17T00:00:00"/>
    <n v="6"/>
    <s v="бананы и огурцы"/>
    <n v="5"/>
    <x v="8"/>
    <x v="1"/>
    <n v="7.7068095975042059"/>
    <n v="1387.225727550757"/>
  </r>
  <r>
    <d v="2013-10-30T00:00:00"/>
    <n v="2"/>
    <s v="свежая еда"/>
    <n v="9"/>
    <x v="5"/>
    <x v="0"/>
    <n v="10.330580876170384"/>
    <n v="413.22323504681538"/>
  </r>
  <r>
    <d v="2013-04-25T00:00:00"/>
    <n v="4"/>
    <s v="фруктовик"/>
    <n v="6"/>
    <x v="0"/>
    <x v="0"/>
    <n v="2.7315700878560194"/>
    <n v="177.55205571064127"/>
  </r>
  <r>
    <d v="2012-05-13T00:00:00"/>
    <n v="6"/>
    <s v="бананы и огурцы"/>
    <n v="2"/>
    <x v="3"/>
    <x v="1"/>
    <n v="8.8375582604262775"/>
    <n v="972.13140864689058"/>
  </r>
  <r>
    <d v="2012-07-13T00:00:00"/>
    <n v="8"/>
    <s v="фруктовая лавка"/>
    <n v="5"/>
    <x v="8"/>
    <x v="1"/>
    <n v="3.8165249903920562"/>
    <n v="686.97449827057017"/>
  </r>
  <r>
    <d v="2012-03-28T00:00:00"/>
    <n v="5"/>
    <s v="овощик"/>
    <n v="6"/>
    <x v="0"/>
    <x v="0"/>
    <n v="5.026902955620594"/>
    <n v="326.7486921153386"/>
  </r>
  <r>
    <d v="2012-07-25T00:00:00"/>
    <n v="9"/>
    <s v="овощная лавка"/>
    <n v="9"/>
    <x v="5"/>
    <x v="0"/>
    <n v="6.4308257711601549"/>
    <n v="257.23303084640622"/>
  </r>
  <r>
    <d v="2013-07-22T00:00:00"/>
    <n v="3"/>
    <s v="вкусная еда"/>
    <n v="5"/>
    <x v="8"/>
    <x v="1"/>
    <n v="2.8159082882991453"/>
    <n v="506.86349189384617"/>
  </r>
  <r>
    <d v="2015-01-01T00:00:00"/>
    <n v="8"/>
    <s v="фруктовая лавка"/>
    <n v="2"/>
    <x v="3"/>
    <x v="1"/>
    <n v="4.6697268285726823"/>
    <n v="513.66995114299505"/>
  </r>
  <r>
    <d v="2015-05-05T00:00:00"/>
    <n v="8"/>
    <s v="фруктовая лавка"/>
    <n v="3"/>
    <x v="1"/>
    <x v="1"/>
    <n v="12.650061133002225"/>
    <n v="1265.0061133002225"/>
  </r>
  <r>
    <d v="2015-01-29T00:00:00"/>
    <n v="5"/>
    <s v="овощик"/>
    <n v="4"/>
    <x v="2"/>
    <x v="1"/>
    <n v="11.024973639888474"/>
    <n v="1322.9968367866168"/>
  </r>
  <r>
    <d v="2014-02-17T00:00:00"/>
    <n v="6"/>
    <s v="бананы и огурцы"/>
    <n v="6"/>
    <x v="0"/>
    <x v="0"/>
    <n v="9.197987626572063"/>
    <n v="597.86919572718409"/>
  </r>
  <r>
    <d v="2013-06-29T00:00:00"/>
    <n v="4"/>
    <s v="фруктовик"/>
    <n v="2"/>
    <x v="3"/>
    <x v="1"/>
    <n v="1.4587484984662613"/>
    <n v="160.46233483128876"/>
  </r>
  <r>
    <d v="2013-07-11T00:00:00"/>
    <n v="3"/>
    <s v="вкусная еда"/>
    <n v="9"/>
    <x v="5"/>
    <x v="0"/>
    <n v="0.92273821872174522"/>
    <n v="36.90952874886981"/>
  </r>
  <r>
    <d v="2013-05-01T00:00:00"/>
    <n v="7"/>
    <s v="овощи фрукты"/>
    <n v="8"/>
    <x v="4"/>
    <x v="0"/>
    <n v="16.989612384736667"/>
    <n v="424.74030961841669"/>
  </r>
  <r>
    <d v="2013-04-22T00:00:00"/>
    <n v="5"/>
    <s v="овощик"/>
    <n v="8"/>
    <x v="4"/>
    <x v="0"/>
    <n v="19.318755674879075"/>
    <n v="482.96889187197689"/>
  </r>
  <r>
    <d v="2013-12-24T00:00:00"/>
    <n v="5"/>
    <s v="овощик"/>
    <n v="9"/>
    <x v="5"/>
    <x v="0"/>
    <n v="8.68819243261356"/>
    <n v="347.52769730454241"/>
  </r>
  <r>
    <d v="2013-04-23T00:00:00"/>
    <n v="7"/>
    <s v="овощи фрукты"/>
    <n v="2"/>
    <x v="3"/>
    <x v="1"/>
    <n v="3.865330305790371"/>
    <n v="425.18633363694079"/>
  </r>
  <r>
    <d v="2013-12-05T00:00:00"/>
    <n v="5"/>
    <s v="овощик"/>
    <n v="4"/>
    <x v="2"/>
    <x v="1"/>
    <n v="4.2054607851422823"/>
    <n v="504.6552942170739"/>
  </r>
  <r>
    <d v="2013-03-22T00:00:00"/>
    <n v="5"/>
    <s v="овощик"/>
    <n v="10"/>
    <x v="6"/>
    <x v="0"/>
    <n v="6.6552534515077895"/>
    <n v="1331.050690301558"/>
  </r>
  <r>
    <d v="2013-07-27T00:00:00"/>
    <n v="2"/>
    <s v="свежая еда"/>
    <n v="4"/>
    <x v="2"/>
    <x v="1"/>
    <n v="15.065355201844294"/>
    <n v="1807.8426242213154"/>
  </r>
  <r>
    <d v="2014-06-03T00:00:00"/>
    <n v="9"/>
    <s v="овощная лавка"/>
    <n v="2"/>
    <x v="3"/>
    <x v="1"/>
    <n v="18.668894503720196"/>
    <n v="2053.5783954092217"/>
  </r>
  <r>
    <d v="2014-05-24T00:00:00"/>
    <n v="6"/>
    <s v="бананы и огурцы"/>
    <n v="2"/>
    <x v="3"/>
    <x v="1"/>
    <n v="2.2486750589990017"/>
    <n v="247.35425648989019"/>
  </r>
  <r>
    <d v="2012-05-16T00:00:00"/>
    <n v="5"/>
    <s v="овощик"/>
    <n v="2"/>
    <x v="3"/>
    <x v="1"/>
    <n v="16.366922976750281"/>
    <n v="1800.361527442531"/>
  </r>
  <r>
    <d v="2015-08-17T00:00:00"/>
    <n v="6"/>
    <s v="бананы и огурцы"/>
    <n v="10"/>
    <x v="6"/>
    <x v="0"/>
    <n v="3.9460427762031016"/>
    <n v="789.20855524062029"/>
  </r>
  <r>
    <d v="2015-02-23T00:00:00"/>
    <n v="9"/>
    <s v="овощная лавка"/>
    <n v="8"/>
    <x v="4"/>
    <x v="0"/>
    <n v="6.9950109554559967"/>
    <n v="174.87527388639992"/>
  </r>
  <r>
    <d v="2013-01-21T00:00:00"/>
    <n v="5"/>
    <s v="овощик"/>
    <n v="7"/>
    <x v="9"/>
    <x v="0"/>
    <n v="1.3646119383898627"/>
    <n v="109.16895507118902"/>
  </r>
  <r>
    <d v="2015-08-27T00:00:00"/>
    <n v="2"/>
    <s v="свежая еда"/>
    <n v="4"/>
    <x v="2"/>
    <x v="1"/>
    <n v="7.9322998843895629"/>
    <n v="951.87598612674753"/>
  </r>
  <r>
    <d v="2014-01-19T00:00:00"/>
    <n v="5"/>
    <s v="овощик"/>
    <n v="10"/>
    <x v="6"/>
    <x v="0"/>
    <n v="9.2439725991199122"/>
    <n v="1848.7945198239825"/>
  </r>
  <r>
    <d v="2012-01-28T00:00:00"/>
    <n v="1"/>
    <s v="фрукты и овощи"/>
    <n v="9"/>
    <x v="5"/>
    <x v="0"/>
    <n v="7.0583691343383475"/>
    <n v="282.33476537353391"/>
  </r>
  <r>
    <d v="2015-08-01T00:00:00"/>
    <n v="4"/>
    <s v="фруктовик"/>
    <n v="9"/>
    <x v="5"/>
    <x v="0"/>
    <n v="12.249272721869451"/>
    <n v="489.97090887477805"/>
  </r>
  <r>
    <d v="2013-12-11T00:00:00"/>
    <n v="9"/>
    <s v="овощная лавка"/>
    <n v="6"/>
    <x v="0"/>
    <x v="0"/>
    <n v="14.105180258341768"/>
    <n v="916.83671679221493"/>
  </r>
  <r>
    <d v="2014-07-11T00:00:00"/>
    <n v="7"/>
    <s v="овощи фрукты"/>
    <n v="8"/>
    <x v="4"/>
    <x v="0"/>
    <n v="12.306462533558008"/>
    <n v="307.6615633389502"/>
  </r>
  <r>
    <d v="2014-05-09T00:00:00"/>
    <n v="8"/>
    <s v="фруктовая лавка"/>
    <n v="2"/>
    <x v="3"/>
    <x v="1"/>
    <n v="17.977453255652879"/>
    <n v="1977.5198581218167"/>
  </r>
  <r>
    <d v="2014-04-11T00:00:00"/>
    <n v="3"/>
    <s v="вкусная еда"/>
    <n v="2"/>
    <x v="3"/>
    <x v="1"/>
    <n v="4.1299669477253733"/>
    <n v="454.29636424979105"/>
  </r>
  <r>
    <d v="2014-02-07T00:00:00"/>
    <n v="1"/>
    <s v="фрукты и овощи"/>
    <n v="10"/>
    <x v="6"/>
    <x v="0"/>
    <n v="8.2495494939019238"/>
    <n v="1649.9098987803848"/>
  </r>
  <r>
    <d v="2014-09-21T00:00:00"/>
    <n v="9"/>
    <s v="овощная лавка"/>
    <n v="3"/>
    <x v="1"/>
    <x v="1"/>
    <n v="0.79493206552682705"/>
    <n v="79.493206552682707"/>
  </r>
  <r>
    <d v="2013-06-10T00:00:00"/>
    <n v="2"/>
    <s v="свежая еда"/>
    <n v="1"/>
    <x v="7"/>
    <x v="1"/>
    <n v="3.3620302012203878"/>
    <n v="235.34211408542714"/>
  </r>
  <r>
    <d v="2013-12-13T00:00:00"/>
    <n v="5"/>
    <s v="овощик"/>
    <n v="7"/>
    <x v="9"/>
    <x v="0"/>
    <n v="8.4992547565555192"/>
    <n v="679.94038052444148"/>
  </r>
  <r>
    <d v="2012-08-16T00:00:00"/>
    <n v="7"/>
    <s v="овощи фрукты"/>
    <n v="2"/>
    <x v="3"/>
    <x v="1"/>
    <n v="3.9849873711613766"/>
    <n v="438.34861082775143"/>
  </r>
  <r>
    <d v="2014-02-20T00:00:00"/>
    <n v="3"/>
    <s v="вкусная еда"/>
    <n v="3"/>
    <x v="1"/>
    <x v="1"/>
    <n v="1.7613967950885274"/>
    <n v="176.13967950885274"/>
  </r>
  <r>
    <d v="2012-12-07T00:00:00"/>
    <n v="3"/>
    <s v="вкусная еда"/>
    <n v="7"/>
    <x v="9"/>
    <x v="0"/>
    <n v="3.19395844958213"/>
    <n v="255.5166759665704"/>
  </r>
  <r>
    <d v="2015-03-24T00:00:00"/>
    <n v="2"/>
    <s v="свежая еда"/>
    <n v="3"/>
    <x v="1"/>
    <x v="1"/>
    <n v="10.196702072250241"/>
    <n v="1019.6702072250241"/>
  </r>
  <r>
    <d v="2013-05-10T00:00:00"/>
    <n v="1"/>
    <s v="фрукты и овощи"/>
    <n v="5"/>
    <x v="8"/>
    <x v="1"/>
    <n v="7.0782071337484762"/>
    <n v="1274.0772840747256"/>
  </r>
  <r>
    <d v="2013-04-13T00:00:00"/>
    <n v="4"/>
    <s v="фруктовик"/>
    <n v="6"/>
    <x v="0"/>
    <x v="0"/>
    <n v="4.7647840287023238"/>
    <n v="309.71096186565103"/>
  </r>
  <r>
    <d v="2015-04-12T00:00:00"/>
    <n v="6"/>
    <s v="бананы и огурцы"/>
    <n v="7"/>
    <x v="9"/>
    <x v="0"/>
    <n v="12.001704311303493"/>
    <n v="960.13634490427944"/>
  </r>
  <r>
    <d v="2013-05-05T00:00:00"/>
    <n v="6"/>
    <s v="бананы и огурцы"/>
    <n v="5"/>
    <x v="8"/>
    <x v="1"/>
    <n v="12.503897300965466"/>
    <n v="2250.7015141737838"/>
  </r>
  <r>
    <d v="2014-10-21T00:00:00"/>
    <n v="2"/>
    <s v="свежая еда"/>
    <n v="8"/>
    <x v="4"/>
    <x v="0"/>
    <n v="17.673701032761539"/>
    <n v="441.84252581903849"/>
  </r>
  <r>
    <d v="2014-08-25T00:00:00"/>
    <n v="3"/>
    <s v="вкусная еда"/>
    <n v="2"/>
    <x v="3"/>
    <x v="1"/>
    <n v="2.663007579024272"/>
    <n v="292.93083369266992"/>
  </r>
  <r>
    <d v="2014-06-10T00:00:00"/>
    <n v="3"/>
    <s v="вкусная еда"/>
    <n v="10"/>
    <x v="6"/>
    <x v="0"/>
    <n v="11.840930323688873"/>
    <n v="2368.1860647377748"/>
  </r>
  <r>
    <d v="2013-11-17T00:00:00"/>
    <n v="1"/>
    <s v="фрукты и овощи"/>
    <n v="2"/>
    <x v="3"/>
    <x v="1"/>
    <n v="7.2413281733409773"/>
    <n v="796.5460990675075"/>
  </r>
  <r>
    <d v="2014-05-18T00:00:00"/>
    <n v="8"/>
    <s v="фруктовая лавка"/>
    <n v="6"/>
    <x v="0"/>
    <x v="0"/>
    <n v="5.9328000114826542"/>
    <n v="385.63200074637251"/>
  </r>
  <r>
    <d v="2014-10-05T00:00:00"/>
    <n v="6"/>
    <s v="бананы и огурцы"/>
    <n v="7"/>
    <x v="9"/>
    <x v="0"/>
    <n v="13.949099995235532"/>
    <n v="1115.9279996188425"/>
  </r>
  <r>
    <d v="2014-04-10T00:00:00"/>
    <n v="1"/>
    <s v="фрукты и овощи"/>
    <n v="1"/>
    <x v="7"/>
    <x v="1"/>
    <n v="2.3117318037806744"/>
    <n v="161.82122626464721"/>
  </r>
  <r>
    <d v="2012-08-29T00:00:00"/>
    <n v="4"/>
    <s v="фруктовик"/>
    <n v="3"/>
    <x v="1"/>
    <x v="1"/>
    <n v="7.3262498274785033"/>
    <n v="732.62498274785037"/>
  </r>
  <r>
    <d v="2013-12-15T00:00:00"/>
    <n v="6"/>
    <s v="бананы и огурцы"/>
    <n v="3"/>
    <x v="1"/>
    <x v="1"/>
    <n v="3.4820870612622614"/>
    <n v="348.20870612622616"/>
  </r>
  <r>
    <d v="2014-02-04T00:00:00"/>
    <n v="1"/>
    <s v="фрукты и овощи"/>
    <n v="9"/>
    <x v="5"/>
    <x v="0"/>
    <n v="19.738370800270591"/>
    <n v="789.53483201082361"/>
  </r>
  <r>
    <d v="2012-12-30T00:00:00"/>
    <n v="4"/>
    <s v="фруктовик"/>
    <n v="8"/>
    <x v="4"/>
    <x v="0"/>
    <n v="9.1606494921280781"/>
    <n v="229.01623730320196"/>
  </r>
  <r>
    <d v="2013-08-23T00:00:00"/>
    <n v="3"/>
    <s v="вкусная еда"/>
    <n v="10"/>
    <x v="6"/>
    <x v="0"/>
    <n v="1.7089984933773184"/>
    <n v="341.79969867546367"/>
  </r>
  <r>
    <d v="2012-05-06T00:00:00"/>
    <n v="6"/>
    <s v="бананы и огурцы"/>
    <n v="1"/>
    <x v="7"/>
    <x v="1"/>
    <n v="12.691224880722091"/>
    <n v="888.38574165054638"/>
  </r>
  <r>
    <d v="2015-06-20T00:00:00"/>
    <n v="6"/>
    <s v="бананы и огурцы"/>
    <n v="1"/>
    <x v="7"/>
    <x v="1"/>
    <n v="2.74071336392013"/>
    <n v="191.84993547440911"/>
  </r>
  <r>
    <d v="2012-05-14T00:00:00"/>
    <n v="5"/>
    <s v="овощик"/>
    <n v="3"/>
    <x v="1"/>
    <x v="1"/>
    <n v="18.568268078784484"/>
    <n v="1856.8268078784486"/>
  </r>
  <r>
    <d v="2012-07-13T00:00:00"/>
    <n v="2"/>
    <s v="свежая еда"/>
    <n v="8"/>
    <x v="4"/>
    <x v="0"/>
    <n v="10.647316043006768"/>
    <n v="266.18290107516918"/>
  </r>
  <r>
    <d v="2012-05-26T00:00:00"/>
    <n v="8"/>
    <s v="фруктовая лавка"/>
    <n v="5"/>
    <x v="8"/>
    <x v="1"/>
    <n v="9.5909505897585188"/>
    <n v="1726.3711061565334"/>
  </r>
  <r>
    <d v="2014-05-30T00:00:00"/>
    <n v="7"/>
    <s v="овощи фрукты"/>
    <n v="6"/>
    <x v="0"/>
    <x v="0"/>
    <n v="3.7467509428709374"/>
    <n v="243.53881128661092"/>
  </r>
  <r>
    <d v="2013-01-27T00:00:00"/>
    <n v="7"/>
    <s v="овощи фрукты"/>
    <n v="8"/>
    <x v="4"/>
    <x v="0"/>
    <n v="12.679018802609621"/>
    <n v="316.97547006524053"/>
  </r>
  <r>
    <d v="2012-02-22T00:00:00"/>
    <n v="4"/>
    <s v="фруктовик"/>
    <n v="4"/>
    <x v="2"/>
    <x v="1"/>
    <n v="5.5736590055976958"/>
    <n v="668.83908067172354"/>
  </r>
  <r>
    <d v="2014-11-21T00:00:00"/>
    <n v="6"/>
    <s v="бананы и огурцы"/>
    <n v="2"/>
    <x v="3"/>
    <x v="1"/>
    <n v="5.6803814720887287"/>
    <n v="624.84196192976015"/>
  </r>
  <r>
    <d v="2014-08-31T00:00:00"/>
    <n v="2"/>
    <s v="свежая еда"/>
    <n v="9"/>
    <x v="5"/>
    <x v="0"/>
    <n v="16.310513229122854"/>
    <n v="652.42052916491411"/>
  </r>
  <r>
    <d v="2015-06-18T00:00:00"/>
    <n v="4"/>
    <s v="фруктовик"/>
    <n v="10"/>
    <x v="6"/>
    <x v="0"/>
    <n v="13.192303319793826"/>
    <n v="2638.4606639587651"/>
  </r>
  <r>
    <d v="2012-10-20T00:00:00"/>
    <n v="3"/>
    <s v="вкусная еда"/>
    <n v="7"/>
    <x v="9"/>
    <x v="0"/>
    <n v="11.892135685042003"/>
    <n v="951.37085480336032"/>
  </r>
  <r>
    <d v="2012-06-24T00:00:00"/>
    <n v="7"/>
    <s v="овощи фрукты"/>
    <n v="8"/>
    <x v="4"/>
    <x v="0"/>
    <n v="11.070845194650126"/>
    <n v="276.77112986625315"/>
  </r>
  <r>
    <d v="2013-08-07T00:00:00"/>
    <n v="6"/>
    <s v="бананы и огурцы"/>
    <n v="8"/>
    <x v="4"/>
    <x v="0"/>
    <n v="14.80320635081965"/>
    <n v="370.08015877049127"/>
  </r>
  <r>
    <d v="2014-02-22T00:00:00"/>
    <n v="3"/>
    <s v="вкусная еда"/>
    <n v="4"/>
    <x v="2"/>
    <x v="1"/>
    <n v="11.870036411768005"/>
    <n v="1424.4043694121606"/>
  </r>
  <r>
    <d v="2015-04-16T00:00:00"/>
    <n v="6"/>
    <s v="бананы и огурцы"/>
    <n v="4"/>
    <x v="2"/>
    <x v="1"/>
    <n v="9.4612364719524908"/>
    <n v="1135.3483766342988"/>
  </r>
  <r>
    <d v="2014-11-29T00:00:00"/>
    <n v="8"/>
    <s v="фруктовая лавка"/>
    <n v="4"/>
    <x v="2"/>
    <x v="1"/>
    <n v="16.982438418888599"/>
    <n v="2037.8926102666319"/>
  </r>
  <r>
    <d v="2013-02-22T00:00:00"/>
    <n v="7"/>
    <s v="овощи фрукты"/>
    <n v="2"/>
    <x v="3"/>
    <x v="1"/>
    <n v="4.4730980006536143"/>
    <n v="492.04078007189759"/>
  </r>
  <r>
    <d v="2013-10-26T00:00:00"/>
    <n v="8"/>
    <s v="фруктовая лавка"/>
    <n v="7"/>
    <x v="9"/>
    <x v="0"/>
    <n v="9.8582936942506887"/>
    <n v="788.66349554005512"/>
  </r>
  <r>
    <d v="2013-10-14T00:00:00"/>
    <n v="8"/>
    <s v="фруктовая лавка"/>
    <n v="2"/>
    <x v="3"/>
    <x v="1"/>
    <n v="4.7985002281204778"/>
    <n v="527.83502509325251"/>
  </r>
  <r>
    <d v="2014-03-23T00:00:00"/>
    <n v="9"/>
    <s v="овощная лавка"/>
    <n v="7"/>
    <x v="9"/>
    <x v="0"/>
    <n v="8.6564067383888172"/>
    <n v="692.51253907110538"/>
  </r>
  <r>
    <d v="2013-03-25T00:00:00"/>
    <n v="6"/>
    <s v="бананы и огурцы"/>
    <n v="9"/>
    <x v="5"/>
    <x v="0"/>
    <n v="8.2859690993071897"/>
    <n v="331.43876397228757"/>
  </r>
  <r>
    <d v="2015-01-17T00:00:00"/>
    <n v="9"/>
    <s v="овощная лавка"/>
    <n v="7"/>
    <x v="9"/>
    <x v="0"/>
    <n v="16.693695212921334"/>
    <n v="1335.4956170337068"/>
  </r>
  <r>
    <d v="2015-03-29T00:00:00"/>
    <n v="9"/>
    <s v="овощная лавка"/>
    <n v="2"/>
    <x v="3"/>
    <x v="1"/>
    <n v="18.4030498723859"/>
    <n v="2024.335485962449"/>
  </r>
  <r>
    <d v="2013-10-29T00:00:00"/>
    <n v="4"/>
    <s v="фруктовик"/>
    <n v="9"/>
    <x v="5"/>
    <x v="0"/>
    <n v="3.6525042741826188"/>
    <n v="146.10017096730476"/>
  </r>
  <r>
    <d v="2013-11-24T00:00:00"/>
    <n v="1"/>
    <s v="фрукты и овощи"/>
    <n v="7"/>
    <x v="9"/>
    <x v="0"/>
    <n v="5.2479368098552062"/>
    <n v="419.83494478841646"/>
  </r>
  <r>
    <d v="2013-05-31T00:00:00"/>
    <n v="4"/>
    <s v="фруктовик"/>
    <n v="4"/>
    <x v="2"/>
    <x v="1"/>
    <n v="1.9082695349081169"/>
    <n v="228.99234418897402"/>
  </r>
  <r>
    <d v="2012-12-29T00:00:00"/>
    <n v="1"/>
    <s v="фрукты и овощи"/>
    <n v="2"/>
    <x v="3"/>
    <x v="1"/>
    <n v="0.9569288108937607"/>
    <n v="105.26216919831367"/>
  </r>
  <r>
    <d v="2015-08-19T00:00:00"/>
    <n v="6"/>
    <s v="бананы и огурцы"/>
    <n v="3"/>
    <x v="1"/>
    <x v="1"/>
    <n v="3.6874754731153945"/>
    <n v="368.74754731153945"/>
  </r>
  <r>
    <d v="2013-11-20T00:00:00"/>
    <n v="3"/>
    <s v="вкусная еда"/>
    <n v="10"/>
    <x v="6"/>
    <x v="0"/>
    <n v="2.6505849181508698"/>
    <n v="530.11698363017399"/>
  </r>
  <r>
    <d v="2012-11-21T00:00:00"/>
    <n v="4"/>
    <s v="фруктовик"/>
    <n v="9"/>
    <x v="5"/>
    <x v="0"/>
    <n v="6.8213789783766217"/>
    <n v="272.85515913506487"/>
  </r>
  <r>
    <d v="2015-03-17T00:00:00"/>
    <n v="9"/>
    <s v="овощная лавка"/>
    <n v="4"/>
    <x v="2"/>
    <x v="1"/>
    <n v="15.548484281223205"/>
    <n v="1865.8181137467845"/>
  </r>
  <r>
    <d v="2013-08-12T00:00:00"/>
    <n v="7"/>
    <s v="овощи фрукты"/>
    <n v="9"/>
    <x v="5"/>
    <x v="0"/>
    <n v="9.2458226965881778"/>
    <n v="369.83290786352711"/>
  </r>
  <r>
    <d v="2014-06-29T00:00:00"/>
    <n v="5"/>
    <s v="овощик"/>
    <n v="10"/>
    <x v="6"/>
    <x v="0"/>
    <n v="0.59280037895765547"/>
    <n v="118.56007579153109"/>
  </r>
  <r>
    <d v="2012-09-29T00:00:00"/>
    <n v="7"/>
    <s v="овощи фрукты"/>
    <n v="1"/>
    <x v="7"/>
    <x v="1"/>
    <n v="2.0351661179632039"/>
    <n v="142.46162825742428"/>
  </r>
  <r>
    <d v="2015-06-13T00:00:00"/>
    <n v="9"/>
    <s v="овощная лавка"/>
    <n v="5"/>
    <x v="8"/>
    <x v="1"/>
    <n v="18.695452784873449"/>
    <n v="3365.1815012772208"/>
  </r>
  <r>
    <d v="2013-08-06T00:00:00"/>
    <n v="4"/>
    <s v="фруктовик"/>
    <n v="2"/>
    <x v="3"/>
    <x v="1"/>
    <n v="11.441164010933427"/>
    <n v="1258.5280412026771"/>
  </r>
  <r>
    <d v="2012-06-30T00:00:00"/>
    <n v="5"/>
    <s v="овощик"/>
    <n v="9"/>
    <x v="5"/>
    <x v="0"/>
    <n v="19.080266274737291"/>
    <n v="763.21065098949157"/>
  </r>
  <r>
    <d v="2013-04-10T00:00:00"/>
    <n v="6"/>
    <s v="бананы и огурцы"/>
    <n v="2"/>
    <x v="3"/>
    <x v="1"/>
    <n v="2.0421267410296551"/>
    <n v="224.63394151326207"/>
  </r>
  <r>
    <d v="2015-08-19T00:00:00"/>
    <n v="5"/>
    <s v="овощик"/>
    <n v="4"/>
    <x v="2"/>
    <x v="1"/>
    <n v="3.3109661813929052"/>
    <n v="397.31594176714862"/>
  </r>
  <r>
    <d v="2014-03-29T00:00:00"/>
    <n v="3"/>
    <s v="вкусная еда"/>
    <n v="6"/>
    <x v="0"/>
    <x v="0"/>
    <n v="10.79540687497893"/>
    <n v="701.7014468736304"/>
  </r>
  <r>
    <d v="2013-09-17T00:00:00"/>
    <n v="8"/>
    <s v="фруктовая лавка"/>
    <n v="6"/>
    <x v="0"/>
    <x v="0"/>
    <n v="9.5464954714855672"/>
    <n v="620.52220564656182"/>
  </r>
  <r>
    <d v="2013-10-13T00:00:00"/>
    <n v="6"/>
    <s v="бананы и огурцы"/>
    <n v="9"/>
    <x v="5"/>
    <x v="0"/>
    <n v="15.939588665947328"/>
    <n v="637.58354663789316"/>
  </r>
  <r>
    <d v="2015-06-28T00:00:00"/>
    <n v="7"/>
    <s v="овощи фрукты"/>
    <n v="10"/>
    <x v="6"/>
    <x v="0"/>
    <n v="0.94265246839790462"/>
    <n v="188.53049367958093"/>
  </r>
  <r>
    <d v="2012-02-08T00:00:00"/>
    <n v="7"/>
    <s v="овощи фрукты"/>
    <n v="2"/>
    <x v="3"/>
    <x v="1"/>
    <n v="3.8267517231717405"/>
    <n v="420.94268954889145"/>
  </r>
  <r>
    <d v="2014-03-02T00:00:00"/>
    <n v="4"/>
    <s v="фруктовик"/>
    <n v="4"/>
    <x v="2"/>
    <x v="1"/>
    <n v="15.505423642446603"/>
    <n v="1860.6508370935924"/>
  </r>
  <r>
    <d v="2014-06-27T00:00:00"/>
    <n v="3"/>
    <s v="вкусная еда"/>
    <n v="8"/>
    <x v="4"/>
    <x v="0"/>
    <n v="17.448501849305835"/>
    <n v="436.21254623264588"/>
  </r>
  <r>
    <d v="2015-02-12T00:00:00"/>
    <n v="8"/>
    <s v="фруктовая лавка"/>
    <n v="7"/>
    <x v="9"/>
    <x v="0"/>
    <n v="12.933916472776673"/>
    <n v="1034.7133178221338"/>
  </r>
  <r>
    <d v="2014-09-21T00:00:00"/>
    <n v="7"/>
    <s v="овощи фрукты"/>
    <n v="9"/>
    <x v="5"/>
    <x v="0"/>
    <n v="16.374647957263747"/>
    <n v="654.98591829054988"/>
  </r>
  <r>
    <d v="2013-02-13T00:00:00"/>
    <n v="6"/>
    <s v="бананы и огурцы"/>
    <n v="3"/>
    <x v="1"/>
    <x v="1"/>
    <n v="18.951217636089734"/>
    <n v="1895.1217636089734"/>
  </r>
  <r>
    <d v="2013-11-18T00:00:00"/>
    <n v="9"/>
    <s v="овощная лавка"/>
    <n v="9"/>
    <x v="5"/>
    <x v="0"/>
    <n v="19.929049239128506"/>
    <n v="797.16196956514023"/>
  </r>
  <r>
    <d v="2015-03-31T00:00:00"/>
    <n v="1"/>
    <s v="фрукты и овощи"/>
    <n v="4"/>
    <x v="2"/>
    <x v="1"/>
    <n v="15.508568369439578"/>
    <n v="1861.0282043327493"/>
  </r>
  <r>
    <d v="2013-06-27T00:00:00"/>
    <n v="1"/>
    <s v="фрукты и овощи"/>
    <n v="6"/>
    <x v="0"/>
    <x v="0"/>
    <n v="1.6184194787975947"/>
    <n v="105.19726612184365"/>
  </r>
  <r>
    <d v="2012-10-13T00:00:00"/>
    <n v="8"/>
    <s v="фруктовая лавка"/>
    <n v="6"/>
    <x v="0"/>
    <x v="0"/>
    <n v="19.407004699272786"/>
    <n v="1261.4553054527312"/>
  </r>
  <r>
    <d v="2013-06-03T00:00:00"/>
    <n v="1"/>
    <s v="фрукты и овощи"/>
    <n v="9"/>
    <x v="5"/>
    <x v="0"/>
    <n v="14.260573008471564"/>
    <n v="570.42292033886258"/>
  </r>
  <r>
    <d v="2015-06-10T00:00:00"/>
    <n v="4"/>
    <s v="фруктовик"/>
    <n v="9"/>
    <x v="5"/>
    <x v="0"/>
    <n v="17.016025090971532"/>
    <n v="680.64100363886132"/>
  </r>
  <r>
    <d v="2014-08-14T00:00:00"/>
    <n v="3"/>
    <s v="вкусная еда"/>
    <n v="1"/>
    <x v="7"/>
    <x v="1"/>
    <n v="1.2531789121086268"/>
    <n v="87.722523847603867"/>
  </r>
  <r>
    <d v="2015-07-17T00:00:00"/>
    <n v="1"/>
    <s v="фрукты и овощи"/>
    <n v="9"/>
    <x v="5"/>
    <x v="0"/>
    <n v="8.1395263048150177"/>
    <n v="325.58105219260074"/>
  </r>
  <r>
    <d v="2012-10-08T00:00:00"/>
    <n v="8"/>
    <s v="фруктовая лавка"/>
    <n v="4"/>
    <x v="2"/>
    <x v="1"/>
    <n v="9.3390636493089634"/>
    <n v="1120.6876379170756"/>
  </r>
  <r>
    <d v="2013-05-29T00:00:00"/>
    <n v="5"/>
    <s v="овощик"/>
    <n v="3"/>
    <x v="1"/>
    <x v="1"/>
    <n v="19.218580560145352"/>
    <n v="1921.8580560145351"/>
  </r>
  <r>
    <d v="2014-06-06T00:00:00"/>
    <n v="3"/>
    <s v="вкусная еда"/>
    <n v="9"/>
    <x v="5"/>
    <x v="0"/>
    <n v="10.486364337744034"/>
    <n v="419.45457350976136"/>
  </r>
  <r>
    <d v="2012-10-29T00:00:00"/>
    <n v="3"/>
    <s v="вкусная еда"/>
    <n v="5"/>
    <x v="8"/>
    <x v="1"/>
    <n v="6.4854052230808543"/>
    <n v="1167.3729401545538"/>
  </r>
  <r>
    <d v="2013-11-28T00:00:00"/>
    <n v="2"/>
    <s v="свежая еда"/>
    <n v="8"/>
    <x v="4"/>
    <x v="0"/>
    <n v="2.3020209795123892"/>
    <n v="57.550524487809732"/>
  </r>
  <r>
    <d v="2014-09-01T00:00:00"/>
    <n v="7"/>
    <s v="овощи фрукты"/>
    <n v="10"/>
    <x v="6"/>
    <x v="0"/>
    <n v="18.665414933417058"/>
    <n v="3733.0829866834115"/>
  </r>
  <r>
    <d v="2014-02-21T00:00:00"/>
    <n v="4"/>
    <s v="фруктовик"/>
    <n v="5"/>
    <x v="8"/>
    <x v="1"/>
    <n v="6.5096708251574107"/>
    <n v="1171.7407485283338"/>
  </r>
  <r>
    <d v="2013-09-10T00:00:00"/>
    <n v="3"/>
    <s v="вкусная еда"/>
    <n v="10"/>
    <x v="6"/>
    <x v="0"/>
    <n v="1.4510023658615883"/>
    <n v="290.20047317231763"/>
  </r>
  <r>
    <d v="2013-01-31T00:00:00"/>
    <n v="5"/>
    <s v="овощик"/>
    <n v="3"/>
    <x v="1"/>
    <x v="1"/>
    <n v="17.51931006088661"/>
    <n v="1751.931006088661"/>
  </r>
  <r>
    <d v="2015-04-10T00:00:00"/>
    <n v="5"/>
    <s v="овощик"/>
    <n v="2"/>
    <x v="3"/>
    <x v="1"/>
    <n v="16.794731272880433"/>
    <n v="1847.4204400168476"/>
  </r>
  <r>
    <d v="2014-12-16T00:00:00"/>
    <n v="7"/>
    <s v="овощи фрукты"/>
    <n v="5"/>
    <x v="8"/>
    <x v="1"/>
    <n v="1.5166071090895772"/>
    <n v="272.98927963612391"/>
  </r>
  <r>
    <d v="2015-01-06T00:00:00"/>
    <n v="2"/>
    <s v="свежая еда"/>
    <n v="9"/>
    <x v="5"/>
    <x v="0"/>
    <n v="1.0392164626488629"/>
    <n v="41.568658505954517"/>
  </r>
  <r>
    <d v="2012-07-27T00:00:00"/>
    <n v="4"/>
    <s v="фруктовик"/>
    <n v="8"/>
    <x v="4"/>
    <x v="0"/>
    <n v="6.5631493438170398"/>
    <n v="164.078733595426"/>
  </r>
  <r>
    <d v="2014-07-16T00:00:00"/>
    <n v="7"/>
    <s v="овощи фрукты"/>
    <n v="4"/>
    <x v="2"/>
    <x v="1"/>
    <n v="15.084058052219294"/>
    <n v="1810.0869662663154"/>
  </r>
  <r>
    <d v="2013-12-07T00:00:00"/>
    <n v="7"/>
    <s v="овощи фрукты"/>
    <n v="8"/>
    <x v="4"/>
    <x v="0"/>
    <n v="18.114694236541808"/>
    <n v="452.86735591354523"/>
  </r>
  <r>
    <d v="2015-02-10T00:00:00"/>
    <n v="6"/>
    <s v="бананы и огурцы"/>
    <n v="6"/>
    <x v="0"/>
    <x v="0"/>
    <n v="16.263916717529519"/>
    <n v="1057.1545866394188"/>
  </r>
  <r>
    <d v="2014-06-28T00:00:00"/>
    <n v="8"/>
    <s v="фруктовая лавка"/>
    <n v="8"/>
    <x v="4"/>
    <x v="0"/>
    <n v="13.767241645424559"/>
    <n v="344.18104113561395"/>
  </r>
  <r>
    <d v="2012-09-08T00:00:00"/>
    <n v="8"/>
    <s v="фруктовая лавка"/>
    <n v="7"/>
    <x v="9"/>
    <x v="0"/>
    <n v="13.645655415235781"/>
    <n v="1091.6524332188626"/>
  </r>
  <r>
    <d v="2013-07-02T00:00:00"/>
    <n v="6"/>
    <s v="бананы и огурцы"/>
    <n v="2"/>
    <x v="3"/>
    <x v="1"/>
    <n v="2.4036561229292781"/>
    <n v="264.40217352222061"/>
  </r>
  <r>
    <d v="2013-02-10T00:00:00"/>
    <n v="5"/>
    <s v="овощик"/>
    <n v="5"/>
    <x v="8"/>
    <x v="1"/>
    <n v="9.223790887822215"/>
    <n v="1660.2823598079988"/>
  </r>
  <r>
    <d v="2014-06-16T00:00:00"/>
    <n v="8"/>
    <s v="фруктовая лавка"/>
    <n v="6"/>
    <x v="0"/>
    <x v="0"/>
    <n v="12.915771589993357"/>
    <n v="839.5251533495682"/>
  </r>
  <r>
    <d v="2015-08-07T00:00:00"/>
    <n v="2"/>
    <s v="свежая еда"/>
    <n v="9"/>
    <x v="5"/>
    <x v="0"/>
    <n v="17.588767530513667"/>
    <n v="703.55070122054667"/>
  </r>
  <r>
    <d v="2012-11-16T00:00:00"/>
    <n v="8"/>
    <s v="фруктовая лавка"/>
    <n v="6"/>
    <x v="0"/>
    <x v="0"/>
    <n v="14.748577736835022"/>
    <n v="958.65755289427648"/>
  </r>
  <r>
    <d v="2014-03-06T00:00:00"/>
    <n v="4"/>
    <s v="фруктовик"/>
    <n v="10"/>
    <x v="6"/>
    <x v="0"/>
    <n v="5.7561663132295893"/>
    <n v="1151.2332626459179"/>
  </r>
  <r>
    <d v="2012-03-26T00:00:00"/>
    <n v="1"/>
    <s v="фрукты и овощи"/>
    <n v="9"/>
    <x v="5"/>
    <x v="0"/>
    <n v="15.435363278390769"/>
    <n v="617.4145311356308"/>
  </r>
  <r>
    <d v="2013-02-17T00:00:00"/>
    <n v="3"/>
    <s v="вкусная еда"/>
    <n v="5"/>
    <x v="8"/>
    <x v="1"/>
    <n v="17.947517377414542"/>
    <n v="3230.5531279346174"/>
  </r>
  <r>
    <d v="2012-06-22T00:00:00"/>
    <n v="7"/>
    <s v="овощи фрукты"/>
    <n v="3"/>
    <x v="1"/>
    <x v="1"/>
    <n v="1.5356413527423713"/>
    <n v="153.56413527423715"/>
  </r>
  <r>
    <d v="2012-09-14T00:00:00"/>
    <n v="3"/>
    <s v="вкусная еда"/>
    <n v="3"/>
    <x v="1"/>
    <x v="1"/>
    <n v="2.1733698632929923"/>
    <n v="217.33698632929924"/>
  </r>
  <r>
    <d v="2013-09-12T00:00:00"/>
    <n v="5"/>
    <s v="овощик"/>
    <n v="9"/>
    <x v="5"/>
    <x v="0"/>
    <n v="12.200115400173825"/>
    <n v="488.00461600695303"/>
  </r>
  <r>
    <d v="2014-04-26T00:00:00"/>
    <n v="8"/>
    <s v="фруктовая лавка"/>
    <n v="10"/>
    <x v="6"/>
    <x v="0"/>
    <n v="0.55716016289197201"/>
    <n v="111.4320325783944"/>
  </r>
  <r>
    <d v="2012-08-07T00:00:00"/>
    <n v="7"/>
    <s v="овощи фрукты"/>
    <n v="10"/>
    <x v="6"/>
    <x v="0"/>
    <n v="4.8489271527397051"/>
    <n v="969.78543054794102"/>
  </r>
  <r>
    <d v="2015-05-12T00:00:00"/>
    <n v="5"/>
    <s v="овощик"/>
    <n v="3"/>
    <x v="1"/>
    <x v="1"/>
    <n v="15.371393461335408"/>
    <n v="1537.1393461335408"/>
  </r>
  <r>
    <d v="2015-05-18T00:00:00"/>
    <n v="8"/>
    <s v="фруктовая лавка"/>
    <n v="3"/>
    <x v="1"/>
    <x v="1"/>
    <n v="16.439847341596213"/>
    <n v="1643.9847341596212"/>
  </r>
  <r>
    <d v="2014-07-19T00:00:00"/>
    <n v="9"/>
    <s v="овощная лавка"/>
    <n v="3"/>
    <x v="1"/>
    <x v="1"/>
    <n v="6.0931952635011504"/>
    <n v="609.31952635011498"/>
  </r>
  <r>
    <d v="2014-05-31T00:00:00"/>
    <n v="7"/>
    <s v="овощи фрукты"/>
    <n v="2"/>
    <x v="3"/>
    <x v="1"/>
    <n v="6.1966372863703505"/>
    <n v="681.63010150073853"/>
  </r>
  <r>
    <d v="2014-08-03T00:00:00"/>
    <n v="8"/>
    <s v="фруктовая лавка"/>
    <n v="9"/>
    <x v="5"/>
    <x v="0"/>
    <n v="9.2691133691094016"/>
    <n v="370.76453476437609"/>
  </r>
  <r>
    <d v="2014-11-06T00:00:00"/>
    <n v="7"/>
    <s v="овощи фрукты"/>
    <n v="2"/>
    <x v="3"/>
    <x v="1"/>
    <n v="15.949276573740793"/>
    <n v="1754.4204231114873"/>
  </r>
  <r>
    <d v="2012-07-03T00:00:00"/>
    <n v="1"/>
    <s v="фрукты и овощи"/>
    <n v="1"/>
    <x v="7"/>
    <x v="1"/>
    <n v="14.860180575951635"/>
    <n v="1040.2126403166144"/>
  </r>
  <r>
    <d v="2014-04-06T00:00:00"/>
    <n v="8"/>
    <s v="фруктовая лавка"/>
    <n v="4"/>
    <x v="2"/>
    <x v="1"/>
    <n v="2.7581173978863349"/>
    <n v="330.97408774636017"/>
  </r>
  <r>
    <d v="2013-04-23T00:00:00"/>
    <n v="1"/>
    <s v="фрукты и овощи"/>
    <n v="1"/>
    <x v="7"/>
    <x v="1"/>
    <n v="4.5071566143924615"/>
    <n v="315.50096300747231"/>
  </r>
  <r>
    <d v="2013-01-21T00:00:00"/>
    <n v="1"/>
    <s v="фрукты и овощи"/>
    <n v="7"/>
    <x v="9"/>
    <x v="0"/>
    <n v="8.6356994584983724"/>
    <n v="690.85595667986979"/>
  </r>
  <r>
    <d v="2015-03-14T00:00:00"/>
    <n v="8"/>
    <s v="фруктовая лавка"/>
    <n v="10"/>
    <x v="6"/>
    <x v="0"/>
    <n v="12.058252236080067"/>
    <n v="2411.6504472160136"/>
  </r>
  <r>
    <d v="2014-08-25T00:00:00"/>
    <n v="5"/>
    <s v="овощик"/>
    <n v="5"/>
    <x v="8"/>
    <x v="1"/>
    <n v="12.759225547809866"/>
    <n v="2296.6605986057757"/>
  </r>
  <r>
    <d v="2012-04-24T00:00:00"/>
    <n v="9"/>
    <s v="овощная лавка"/>
    <n v="3"/>
    <x v="1"/>
    <x v="1"/>
    <n v="8.0267454224773225"/>
    <n v="802.67454224773223"/>
  </r>
  <r>
    <d v="2012-12-09T00:00:00"/>
    <n v="2"/>
    <s v="свежая еда"/>
    <n v="1"/>
    <x v="7"/>
    <x v="1"/>
    <n v="5.237223493455315"/>
    <n v="366.60564454187204"/>
  </r>
  <r>
    <d v="2014-01-26T00:00:00"/>
    <n v="4"/>
    <s v="фруктовик"/>
    <n v="6"/>
    <x v="0"/>
    <x v="0"/>
    <n v="18.281573769819175"/>
    <n v="1188.3022950382465"/>
  </r>
  <r>
    <d v="2012-12-17T00:00:00"/>
    <n v="3"/>
    <s v="вкусная еда"/>
    <n v="5"/>
    <x v="8"/>
    <x v="1"/>
    <n v="18.131496364159741"/>
    <n v="3263.6693455487534"/>
  </r>
  <r>
    <d v="2013-01-12T00:00:00"/>
    <n v="7"/>
    <s v="овощи фрукты"/>
    <n v="3"/>
    <x v="1"/>
    <x v="1"/>
    <n v="17.418940693210967"/>
    <n v="1741.8940693210966"/>
  </r>
  <r>
    <d v="2013-04-23T00:00:00"/>
    <n v="6"/>
    <s v="бананы и огурцы"/>
    <n v="4"/>
    <x v="2"/>
    <x v="1"/>
    <n v="13.038410520537354"/>
    <n v="1564.6092624644825"/>
  </r>
  <r>
    <d v="2015-06-14T00:00:00"/>
    <n v="7"/>
    <s v="овощи фрукты"/>
    <n v="7"/>
    <x v="9"/>
    <x v="0"/>
    <n v="13.272826764189832"/>
    <n v="1061.8261411351866"/>
  </r>
  <r>
    <d v="2014-05-14T00:00:00"/>
    <n v="4"/>
    <s v="фруктовик"/>
    <n v="8"/>
    <x v="4"/>
    <x v="0"/>
    <n v="19.299734896281215"/>
    <n v="482.49337240703039"/>
  </r>
  <r>
    <d v="2014-10-19T00:00:00"/>
    <n v="6"/>
    <s v="бананы и огурцы"/>
    <n v="5"/>
    <x v="8"/>
    <x v="1"/>
    <n v="10.09194639049757"/>
    <n v="1816.5503502895626"/>
  </r>
  <r>
    <d v="2013-10-06T00:00:00"/>
    <n v="5"/>
    <s v="овощик"/>
    <n v="8"/>
    <x v="4"/>
    <x v="0"/>
    <n v="5.8575325040030783"/>
    <n v="146.43831260007696"/>
  </r>
  <r>
    <d v="2013-09-07T00:00:00"/>
    <n v="1"/>
    <s v="фрукты и овощи"/>
    <n v="6"/>
    <x v="0"/>
    <x v="0"/>
    <n v="13.883151683118895"/>
    <n v="902.40485940272811"/>
  </r>
  <r>
    <d v="2013-05-09T00:00:00"/>
    <n v="9"/>
    <s v="овощная лавка"/>
    <n v="8"/>
    <x v="4"/>
    <x v="0"/>
    <n v="1.1880483663697246"/>
    <n v="29.701209159243113"/>
  </r>
  <r>
    <d v="2012-09-06T00:00:00"/>
    <n v="1"/>
    <s v="фрукты и овощи"/>
    <n v="4"/>
    <x v="2"/>
    <x v="1"/>
    <n v="13.174421039496352"/>
    <n v="1580.9305247395623"/>
  </r>
  <r>
    <d v="2013-05-07T00:00:00"/>
    <n v="2"/>
    <s v="свежая еда"/>
    <n v="7"/>
    <x v="9"/>
    <x v="0"/>
    <n v="13.412433117610002"/>
    <n v="1072.9946494088001"/>
  </r>
  <r>
    <d v="2015-05-17T00:00:00"/>
    <n v="4"/>
    <s v="фруктовик"/>
    <n v="10"/>
    <x v="6"/>
    <x v="0"/>
    <n v="6.7605804524564146"/>
    <n v="1352.1160904912829"/>
  </r>
  <r>
    <d v="2012-01-12T00:00:00"/>
    <n v="7"/>
    <s v="овощи фрукты"/>
    <n v="1"/>
    <x v="7"/>
    <x v="1"/>
    <n v="17.383038027861542"/>
    <n v="1216.812661950308"/>
  </r>
  <r>
    <d v="2012-03-02T00:00:00"/>
    <n v="5"/>
    <s v="овощик"/>
    <n v="3"/>
    <x v="1"/>
    <x v="1"/>
    <n v="17.055750354408225"/>
    <n v="1705.5750354408226"/>
  </r>
  <r>
    <d v="2012-11-13T00:00:00"/>
    <n v="5"/>
    <s v="овощик"/>
    <n v="1"/>
    <x v="7"/>
    <x v="1"/>
    <n v="18.116140247823122"/>
    <n v="1268.1298173476184"/>
  </r>
  <r>
    <d v="2013-01-13T00:00:00"/>
    <n v="2"/>
    <s v="свежая еда"/>
    <n v="7"/>
    <x v="9"/>
    <x v="0"/>
    <n v="3.3315484882730297"/>
    <n v="266.52387906184236"/>
  </r>
  <r>
    <d v="2014-12-30T00:00:00"/>
    <n v="5"/>
    <s v="овощик"/>
    <n v="6"/>
    <x v="0"/>
    <x v="0"/>
    <n v="11.16367277227338"/>
    <n v="725.63873019776963"/>
  </r>
  <r>
    <d v="2014-08-23T00:00:00"/>
    <n v="2"/>
    <s v="свежая еда"/>
    <n v="9"/>
    <x v="5"/>
    <x v="0"/>
    <n v="6.0570915498966285"/>
    <n v="242.28366199586515"/>
  </r>
  <r>
    <d v="2012-10-27T00:00:00"/>
    <n v="2"/>
    <s v="свежая еда"/>
    <n v="3"/>
    <x v="1"/>
    <x v="1"/>
    <n v="1.6719393478405129"/>
    <n v="167.19393478405129"/>
  </r>
  <r>
    <d v="2013-02-08T00:00:00"/>
    <n v="6"/>
    <s v="бананы и огурцы"/>
    <n v="5"/>
    <x v="8"/>
    <x v="1"/>
    <n v="9.0444823761133595"/>
    <n v="1628.0068277004048"/>
  </r>
  <r>
    <d v="2013-01-06T00:00:00"/>
    <n v="4"/>
    <s v="фруктовик"/>
    <n v="2"/>
    <x v="3"/>
    <x v="1"/>
    <n v="1.6903274400654154"/>
    <n v="185.93601840719569"/>
  </r>
  <r>
    <d v="2014-06-20T00:00:00"/>
    <n v="5"/>
    <s v="овощик"/>
    <n v="6"/>
    <x v="0"/>
    <x v="0"/>
    <n v="19.428688201673587"/>
    <n v="1262.8647331087832"/>
  </r>
  <r>
    <d v="2015-01-27T00:00:00"/>
    <n v="3"/>
    <s v="вкусная еда"/>
    <n v="3"/>
    <x v="1"/>
    <x v="1"/>
    <n v="15.828347714773972"/>
    <n v="1582.8347714773972"/>
  </r>
  <r>
    <d v="2012-04-11T00:00:00"/>
    <n v="7"/>
    <s v="овощи фрукты"/>
    <n v="3"/>
    <x v="1"/>
    <x v="1"/>
    <n v="8.3480902996452482"/>
    <n v="834.80902996452483"/>
  </r>
  <r>
    <d v="2014-02-27T00:00:00"/>
    <n v="5"/>
    <s v="овощик"/>
    <n v="8"/>
    <x v="4"/>
    <x v="0"/>
    <n v="5.6227252716342342"/>
    <n v="140.56813179085586"/>
  </r>
  <r>
    <d v="2014-06-27T00:00:00"/>
    <n v="8"/>
    <s v="фруктовая лавка"/>
    <n v="1"/>
    <x v="7"/>
    <x v="1"/>
    <n v="5.9002860635121097"/>
    <n v="413.0200244458477"/>
  </r>
  <r>
    <d v="2013-06-09T00:00:00"/>
    <n v="1"/>
    <s v="фрукты и овощи"/>
    <n v="6"/>
    <x v="0"/>
    <x v="0"/>
    <n v="14.639047564978473"/>
    <n v="951.5380917236007"/>
  </r>
  <r>
    <d v="2014-04-20T00:00:00"/>
    <n v="5"/>
    <s v="овощик"/>
    <n v="8"/>
    <x v="4"/>
    <x v="0"/>
    <n v="9.4581118535983322"/>
    <n v="236.4527963399583"/>
  </r>
  <r>
    <d v="2014-03-02T00:00:00"/>
    <n v="7"/>
    <s v="овощи фрукты"/>
    <n v="6"/>
    <x v="0"/>
    <x v="0"/>
    <n v="3.2730158578816679"/>
    <n v="212.74603076230841"/>
  </r>
  <r>
    <d v="2012-11-04T00:00:00"/>
    <n v="6"/>
    <s v="бананы и огурцы"/>
    <n v="2"/>
    <x v="3"/>
    <x v="1"/>
    <n v="8.1681096377405655"/>
    <n v="898.49206015146217"/>
  </r>
  <r>
    <d v="2014-12-30T00:00:00"/>
    <n v="6"/>
    <s v="бананы и огурцы"/>
    <n v="10"/>
    <x v="6"/>
    <x v="0"/>
    <n v="13.208968100739058"/>
    <n v="2641.7936201478119"/>
  </r>
  <r>
    <d v="2012-03-28T00:00:00"/>
    <n v="5"/>
    <s v="овощик"/>
    <n v="4"/>
    <x v="2"/>
    <x v="1"/>
    <n v="0.84331812847745757"/>
    <n v="101.19817541729491"/>
  </r>
  <r>
    <d v="2012-07-14T00:00:00"/>
    <n v="7"/>
    <s v="овощи фрукты"/>
    <n v="1"/>
    <x v="7"/>
    <x v="1"/>
    <n v="17.408247168006479"/>
    <n v="1218.5773017604536"/>
  </r>
  <r>
    <d v="2014-04-08T00:00:00"/>
    <n v="9"/>
    <s v="овощная лавка"/>
    <n v="6"/>
    <x v="0"/>
    <x v="0"/>
    <n v="9.2876012340578633"/>
    <n v="603.69408021376114"/>
  </r>
  <r>
    <d v="2013-10-31T00:00:00"/>
    <n v="3"/>
    <s v="вкусная еда"/>
    <n v="4"/>
    <x v="2"/>
    <x v="1"/>
    <n v="9.7713739560348163"/>
    <n v="1172.564874724178"/>
  </r>
  <r>
    <d v="2015-05-27T00:00:00"/>
    <n v="4"/>
    <s v="фруктовик"/>
    <n v="6"/>
    <x v="0"/>
    <x v="0"/>
    <n v="11.035891322586968"/>
    <n v="717.33293596815292"/>
  </r>
  <r>
    <d v="2012-02-06T00:00:00"/>
    <n v="4"/>
    <s v="фруктовик"/>
    <n v="5"/>
    <x v="8"/>
    <x v="1"/>
    <n v="11.308501861711818"/>
    <n v="2035.5303351081272"/>
  </r>
  <r>
    <d v="2013-10-11T00:00:00"/>
    <n v="1"/>
    <s v="фрукты и овощи"/>
    <n v="6"/>
    <x v="0"/>
    <x v="0"/>
    <n v="11.193052940092091"/>
    <n v="727.54844110598594"/>
  </r>
  <r>
    <d v="2015-08-11T00:00:00"/>
    <n v="9"/>
    <s v="овощная лавка"/>
    <n v="2"/>
    <x v="3"/>
    <x v="1"/>
    <n v="17.956974980088052"/>
    <n v="1975.2672478096858"/>
  </r>
  <r>
    <d v="2013-04-06T00:00:00"/>
    <n v="5"/>
    <s v="овощик"/>
    <n v="6"/>
    <x v="0"/>
    <x v="0"/>
    <n v="14.827276769648691"/>
    <n v="963.77299002716495"/>
  </r>
  <r>
    <d v="2014-10-23T00:00:00"/>
    <n v="7"/>
    <s v="овощи фрукты"/>
    <n v="10"/>
    <x v="6"/>
    <x v="0"/>
    <n v="1.0950576366690847"/>
    <n v="219.01152733381696"/>
  </r>
  <r>
    <d v="2012-06-15T00:00:00"/>
    <n v="6"/>
    <s v="бананы и огурцы"/>
    <n v="1"/>
    <x v="7"/>
    <x v="1"/>
    <n v="17.224890595653207"/>
    <n v="1205.7423416957245"/>
  </r>
  <r>
    <d v="2013-01-04T00:00:00"/>
    <n v="9"/>
    <s v="овощная лавка"/>
    <n v="7"/>
    <x v="9"/>
    <x v="0"/>
    <n v="5.36220311010704"/>
    <n v="428.97624880856318"/>
  </r>
  <r>
    <d v="2015-05-19T00:00:00"/>
    <n v="1"/>
    <s v="фрукты и овощи"/>
    <n v="10"/>
    <x v="6"/>
    <x v="0"/>
    <n v="10.303039415824749"/>
    <n v="2060.6078831649497"/>
  </r>
  <r>
    <d v="2014-10-24T00:00:00"/>
    <n v="5"/>
    <s v="овощик"/>
    <n v="6"/>
    <x v="0"/>
    <x v="0"/>
    <n v="14.65890986433925"/>
    <n v="952.82914118205122"/>
  </r>
  <r>
    <d v="2012-01-13T00:00:00"/>
    <n v="3"/>
    <s v="вкусная еда"/>
    <n v="5"/>
    <x v="8"/>
    <x v="1"/>
    <n v="12.595929910203528"/>
    <n v="2267.267383836635"/>
  </r>
  <r>
    <d v="2015-07-03T00:00:00"/>
    <n v="1"/>
    <s v="фрукты и овощи"/>
    <n v="1"/>
    <x v="7"/>
    <x v="1"/>
    <n v="11.098614509806422"/>
    <n v="776.90301568644952"/>
  </r>
  <r>
    <d v="2014-03-17T00:00:00"/>
    <n v="7"/>
    <s v="овощи фрукты"/>
    <n v="4"/>
    <x v="2"/>
    <x v="1"/>
    <n v="9.4405201607987674"/>
    <n v="1132.8624192958521"/>
  </r>
  <r>
    <d v="2015-07-22T00:00:00"/>
    <n v="7"/>
    <s v="овощи фрукты"/>
    <n v="3"/>
    <x v="1"/>
    <x v="1"/>
    <n v="9.8474887760496941"/>
    <n v="984.74887760496938"/>
  </r>
  <r>
    <d v="2014-10-29T00:00:00"/>
    <n v="3"/>
    <s v="вкусная еда"/>
    <n v="9"/>
    <x v="5"/>
    <x v="0"/>
    <n v="6.8121590601855777"/>
    <n v="272.48636240742309"/>
  </r>
  <r>
    <d v="2012-09-09T00:00:00"/>
    <n v="9"/>
    <s v="овощная лавка"/>
    <n v="8"/>
    <x v="4"/>
    <x v="0"/>
    <n v="8.33181871312323"/>
    <n v="208.29546782808075"/>
  </r>
  <r>
    <d v="2014-02-10T00:00:00"/>
    <n v="4"/>
    <s v="фруктовик"/>
    <n v="4"/>
    <x v="2"/>
    <x v="1"/>
    <n v="9.0121860610376654"/>
    <n v="1081.4623273245199"/>
  </r>
  <r>
    <d v="2012-01-18T00:00:00"/>
    <n v="5"/>
    <s v="овощик"/>
    <n v="8"/>
    <x v="4"/>
    <x v="0"/>
    <n v="19.853467645947465"/>
    <n v="496.33669114868661"/>
  </r>
  <r>
    <d v="2012-07-13T00:00:00"/>
    <n v="8"/>
    <s v="фруктовая лавка"/>
    <n v="7"/>
    <x v="9"/>
    <x v="0"/>
    <n v="11.188489078442561"/>
    <n v="895.07912627540486"/>
  </r>
  <r>
    <d v="2013-03-18T00:00:00"/>
    <n v="3"/>
    <s v="вкусная еда"/>
    <n v="1"/>
    <x v="7"/>
    <x v="1"/>
    <n v="8.1540293478600372"/>
    <n v="570.78205435020266"/>
  </r>
  <r>
    <d v="2015-05-31T00:00:00"/>
    <n v="4"/>
    <s v="фруктовик"/>
    <n v="5"/>
    <x v="8"/>
    <x v="1"/>
    <n v="15.716767077440426"/>
    <n v="2829.0180739392767"/>
  </r>
  <r>
    <d v="2012-08-16T00:00:00"/>
    <n v="2"/>
    <s v="свежая еда"/>
    <n v="2"/>
    <x v="3"/>
    <x v="1"/>
    <n v="0.79637027096259061"/>
    <n v="87.600729805884967"/>
  </r>
  <r>
    <d v="2012-12-20T00:00:00"/>
    <n v="2"/>
    <s v="свежая еда"/>
    <n v="9"/>
    <x v="5"/>
    <x v="0"/>
    <n v="10.776846126220889"/>
    <n v="431.07384504883555"/>
  </r>
  <r>
    <d v="2013-06-14T00:00:00"/>
    <n v="5"/>
    <s v="овощик"/>
    <n v="1"/>
    <x v="7"/>
    <x v="1"/>
    <n v="3.4851808822279251"/>
    <n v="243.96266175595477"/>
  </r>
  <r>
    <d v="2012-12-29T00:00:00"/>
    <n v="4"/>
    <s v="фруктовик"/>
    <n v="10"/>
    <x v="6"/>
    <x v="0"/>
    <n v="1.061515949538552"/>
    <n v="212.30318990771039"/>
  </r>
  <r>
    <d v="2015-06-03T00:00:00"/>
    <n v="5"/>
    <s v="овощик"/>
    <n v="9"/>
    <x v="5"/>
    <x v="0"/>
    <n v="10.439129718535423"/>
    <n v="417.56518874141693"/>
  </r>
  <r>
    <d v="2015-02-18T00:00:00"/>
    <n v="5"/>
    <s v="овощик"/>
    <n v="9"/>
    <x v="5"/>
    <x v="0"/>
    <n v="13.114380700513955"/>
    <n v="524.57522802055814"/>
  </r>
  <r>
    <d v="2012-07-11T00:00:00"/>
    <n v="6"/>
    <s v="бананы и огурцы"/>
    <n v="1"/>
    <x v="7"/>
    <x v="1"/>
    <n v="19.310052861683889"/>
    <n v="1351.7037003178723"/>
  </r>
  <r>
    <d v="2014-06-24T00:00:00"/>
    <n v="9"/>
    <s v="овощная лавка"/>
    <n v="9"/>
    <x v="5"/>
    <x v="0"/>
    <n v="7.010636330103031"/>
    <n v="280.42545320412125"/>
  </r>
  <r>
    <d v="2013-04-13T00:00:00"/>
    <n v="9"/>
    <s v="овощная лавка"/>
    <n v="1"/>
    <x v="7"/>
    <x v="1"/>
    <n v="13.855236074961834"/>
    <n v="969.86652524732835"/>
  </r>
  <r>
    <d v="2014-05-17T00:00:00"/>
    <n v="4"/>
    <s v="фруктовик"/>
    <n v="7"/>
    <x v="9"/>
    <x v="0"/>
    <n v="6.3611491409381129"/>
    <n v="508.89193127504905"/>
  </r>
  <r>
    <d v="2015-01-15T00:00:00"/>
    <n v="5"/>
    <s v="овощик"/>
    <n v="2"/>
    <x v="3"/>
    <x v="1"/>
    <n v="17.527743496423948"/>
    <n v="1928.0517846066343"/>
  </r>
  <r>
    <d v="2015-06-16T00:00:00"/>
    <n v="3"/>
    <s v="вкусная еда"/>
    <n v="2"/>
    <x v="3"/>
    <x v="1"/>
    <n v="18.561221241202993"/>
    <n v="2041.7343365323293"/>
  </r>
  <r>
    <d v="2014-09-15T00:00:00"/>
    <n v="1"/>
    <s v="фрукты и овощи"/>
    <n v="10"/>
    <x v="6"/>
    <x v="0"/>
    <n v="10.852834997549349"/>
    <n v="2170.5669995098697"/>
  </r>
  <r>
    <d v="2012-09-16T00:00:00"/>
    <n v="8"/>
    <s v="фруктовая лавка"/>
    <n v="7"/>
    <x v="9"/>
    <x v="0"/>
    <n v="17.267143616541979"/>
    <n v="1381.3714893233582"/>
  </r>
  <r>
    <d v="2012-12-28T00:00:00"/>
    <n v="7"/>
    <s v="овощи фрукты"/>
    <n v="8"/>
    <x v="4"/>
    <x v="0"/>
    <n v="14.045824452570729"/>
    <n v="351.14561131426825"/>
  </r>
  <r>
    <d v="2014-11-25T00:00:00"/>
    <n v="6"/>
    <s v="бананы и огурцы"/>
    <n v="10"/>
    <x v="6"/>
    <x v="0"/>
    <n v="6.509940284182913"/>
    <n v="1301.9880568365827"/>
  </r>
  <r>
    <d v="2013-11-25T00:00:00"/>
    <n v="3"/>
    <s v="вкусная еда"/>
    <n v="10"/>
    <x v="6"/>
    <x v="0"/>
    <n v="6.9368126865334556"/>
    <n v="1387.3625373066911"/>
  </r>
  <r>
    <d v="2013-01-23T00:00:00"/>
    <n v="8"/>
    <s v="фруктовая лавка"/>
    <n v="6"/>
    <x v="0"/>
    <x v="0"/>
    <n v="15.803355979127714"/>
    <n v="1027.2181386433015"/>
  </r>
  <r>
    <d v="2012-09-16T00:00:00"/>
    <n v="7"/>
    <s v="овощи фрукты"/>
    <n v="10"/>
    <x v="6"/>
    <x v="0"/>
    <n v="0.58395315751230115"/>
    <n v="116.79063150246023"/>
  </r>
  <r>
    <d v="2014-03-02T00:00:00"/>
    <n v="6"/>
    <s v="бананы и огурцы"/>
    <n v="4"/>
    <x v="2"/>
    <x v="1"/>
    <n v="13.877434400644747"/>
    <n v="1665.2921280773696"/>
  </r>
  <r>
    <d v="2012-01-15T00:00:00"/>
    <n v="2"/>
    <s v="свежая еда"/>
    <n v="2"/>
    <x v="3"/>
    <x v="1"/>
    <n v="12.95961560024281"/>
    <n v="1425.5577160267092"/>
  </r>
  <r>
    <d v="2013-01-09T00:00:00"/>
    <n v="1"/>
    <s v="фрукты и овощи"/>
    <n v="10"/>
    <x v="6"/>
    <x v="0"/>
    <n v="10.546825493632479"/>
    <n v="2109.3650987264959"/>
  </r>
  <r>
    <d v="2015-02-21T00:00:00"/>
    <n v="3"/>
    <s v="вкусная еда"/>
    <n v="1"/>
    <x v="7"/>
    <x v="1"/>
    <n v="7.3464938928109724"/>
    <n v="514.25457249676811"/>
  </r>
  <r>
    <d v="2014-07-31T00:00:00"/>
    <n v="7"/>
    <s v="овощи фрукты"/>
    <n v="3"/>
    <x v="1"/>
    <x v="1"/>
    <n v="14.762609357714492"/>
    <n v="1476.2609357714491"/>
  </r>
  <r>
    <d v="2013-09-22T00:00:00"/>
    <n v="3"/>
    <s v="вкусная еда"/>
    <n v="5"/>
    <x v="8"/>
    <x v="1"/>
    <n v="3.9186353705541812"/>
    <n v="705.35436669975263"/>
  </r>
  <r>
    <d v="2013-07-11T00:00:00"/>
    <n v="7"/>
    <s v="овощи фрукты"/>
    <n v="2"/>
    <x v="3"/>
    <x v="1"/>
    <n v="8.721876173481661"/>
    <n v="959.40637908298277"/>
  </r>
  <r>
    <d v="2012-11-06T00:00:00"/>
    <n v="2"/>
    <s v="свежая еда"/>
    <n v="1"/>
    <x v="7"/>
    <x v="1"/>
    <n v="1.0728915843038083"/>
    <n v="75.10241090126658"/>
  </r>
  <r>
    <d v="2012-11-01T00:00:00"/>
    <n v="8"/>
    <s v="фруктовая лавка"/>
    <n v="4"/>
    <x v="2"/>
    <x v="1"/>
    <n v="11.816847535847003"/>
    <n v="1418.0217043016405"/>
  </r>
  <r>
    <d v="2012-04-11T00:00:00"/>
    <n v="6"/>
    <s v="бананы и огурцы"/>
    <n v="4"/>
    <x v="2"/>
    <x v="1"/>
    <n v="14.667385464228452"/>
    <n v="1760.0862557074142"/>
  </r>
  <r>
    <d v="2012-06-01T00:00:00"/>
    <n v="6"/>
    <s v="бананы и огурцы"/>
    <n v="8"/>
    <x v="4"/>
    <x v="0"/>
    <n v="0.94542484408748884"/>
    <n v="23.635621102187223"/>
  </r>
  <r>
    <d v="2013-04-24T00:00:00"/>
    <n v="4"/>
    <s v="фруктовик"/>
    <n v="8"/>
    <x v="4"/>
    <x v="0"/>
    <n v="6.116752076483424"/>
    <n v="152.9188019120856"/>
  </r>
  <r>
    <d v="2013-01-26T00:00:00"/>
    <n v="2"/>
    <s v="свежая еда"/>
    <n v="8"/>
    <x v="4"/>
    <x v="0"/>
    <n v="14.077277650987563"/>
    <n v="351.93194127468905"/>
  </r>
  <r>
    <d v="2014-09-28T00:00:00"/>
    <n v="5"/>
    <s v="овощик"/>
    <n v="10"/>
    <x v="6"/>
    <x v="0"/>
    <n v="3.3703381513474193"/>
    <n v="674.06763026948386"/>
  </r>
  <r>
    <d v="2014-09-18T00:00:00"/>
    <n v="6"/>
    <s v="бананы и огурцы"/>
    <n v="5"/>
    <x v="8"/>
    <x v="1"/>
    <n v="8.736632122087526"/>
    <n v="1572.5937819757546"/>
  </r>
  <r>
    <d v="2015-02-03T00:00:00"/>
    <n v="4"/>
    <s v="фруктовик"/>
    <n v="10"/>
    <x v="6"/>
    <x v="0"/>
    <n v="15.881987197433109"/>
    <n v="3176.3974394866218"/>
  </r>
  <r>
    <d v="2013-08-17T00:00:00"/>
    <n v="5"/>
    <s v="овощик"/>
    <n v="9"/>
    <x v="5"/>
    <x v="0"/>
    <n v="10.852247172949415"/>
    <n v="434.08988691797663"/>
  </r>
  <r>
    <d v="2013-06-16T00:00:00"/>
    <n v="2"/>
    <s v="свежая еда"/>
    <n v="5"/>
    <x v="8"/>
    <x v="1"/>
    <n v="10.380736429278187"/>
    <n v="1868.5325572700735"/>
  </r>
  <r>
    <d v="2012-10-19T00:00:00"/>
    <n v="7"/>
    <s v="овощи фрукты"/>
    <n v="10"/>
    <x v="6"/>
    <x v="0"/>
    <n v="18.371884435009541"/>
    <n v="3674.376887001908"/>
  </r>
  <r>
    <d v="2012-04-10T00:00:00"/>
    <n v="2"/>
    <s v="свежая еда"/>
    <n v="2"/>
    <x v="3"/>
    <x v="1"/>
    <n v="3.4456592646520394"/>
    <n v="379.02251911172436"/>
  </r>
  <r>
    <d v="2014-12-29T00:00:00"/>
    <n v="6"/>
    <s v="бананы и огурцы"/>
    <n v="7"/>
    <x v="9"/>
    <x v="0"/>
    <n v="11.885032499984719"/>
    <n v="950.80259999877751"/>
  </r>
  <r>
    <d v="2014-07-27T00:00:00"/>
    <n v="9"/>
    <s v="овощная лавка"/>
    <n v="2"/>
    <x v="3"/>
    <x v="1"/>
    <n v="11.206991106938192"/>
    <n v="1232.7690217632012"/>
  </r>
  <r>
    <d v="2012-11-12T00:00:00"/>
    <n v="6"/>
    <s v="бананы и огурцы"/>
    <n v="10"/>
    <x v="6"/>
    <x v="0"/>
    <n v="6.8195927156745304"/>
    <n v="1363.918543134906"/>
  </r>
  <r>
    <d v="2014-06-26T00:00:00"/>
    <n v="3"/>
    <s v="вкусная еда"/>
    <n v="3"/>
    <x v="1"/>
    <x v="1"/>
    <n v="9.9634581851799773"/>
    <n v="996.34581851799771"/>
  </r>
  <r>
    <d v="2012-03-01T00:00:00"/>
    <n v="6"/>
    <s v="бананы и огурцы"/>
    <n v="7"/>
    <x v="9"/>
    <x v="0"/>
    <n v="14.432963030594374"/>
    <n v="1154.6370424475499"/>
  </r>
  <r>
    <d v="2012-07-23T00:00:00"/>
    <n v="1"/>
    <s v="фрукты и овощи"/>
    <n v="4"/>
    <x v="2"/>
    <x v="1"/>
    <n v="12.487382584097871"/>
    <n v="1498.4859100917445"/>
  </r>
  <r>
    <d v="2015-04-29T00:00:00"/>
    <n v="1"/>
    <s v="фрукты и овощи"/>
    <n v="4"/>
    <x v="2"/>
    <x v="1"/>
    <n v="7.5908216604679817"/>
    <n v="910.89859925615781"/>
  </r>
  <r>
    <d v="2015-06-12T00:00:00"/>
    <n v="4"/>
    <s v="фруктовик"/>
    <n v="4"/>
    <x v="2"/>
    <x v="1"/>
    <n v="11.716525960477181"/>
    <n v="1405.9831152572617"/>
  </r>
  <r>
    <d v="2014-07-27T00:00:00"/>
    <n v="8"/>
    <s v="фруктовая лавка"/>
    <n v="1"/>
    <x v="7"/>
    <x v="1"/>
    <n v="7.7274108544800733"/>
    <n v="540.91875981360511"/>
  </r>
  <r>
    <d v="2012-02-10T00:00:00"/>
    <n v="5"/>
    <s v="овощик"/>
    <n v="10"/>
    <x v="6"/>
    <x v="0"/>
    <n v="11.89765836783425"/>
    <n v="2379.5316735668498"/>
  </r>
  <r>
    <d v="2014-04-09T00:00:00"/>
    <n v="7"/>
    <s v="овощи фрукты"/>
    <n v="7"/>
    <x v="9"/>
    <x v="0"/>
    <n v="18.005530137785055"/>
    <n v="1440.4424110228044"/>
  </r>
  <r>
    <d v="2013-08-31T00:00:00"/>
    <n v="9"/>
    <s v="овощная лавка"/>
    <n v="2"/>
    <x v="3"/>
    <x v="1"/>
    <n v="15.70676321344239"/>
    <n v="1727.7439534786629"/>
  </r>
  <r>
    <d v="2013-12-31T00:00:00"/>
    <n v="9"/>
    <s v="овощная лавка"/>
    <n v="9"/>
    <x v="5"/>
    <x v="0"/>
    <n v="17.704663772360931"/>
    <n v="708.18655089443723"/>
  </r>
  <r>
    <d v="2015-06-17T00:00:00"/>
    <n v="9"/>
    <s v="овощная лавка"/>
    <n v="4"/>
    <x v="2"/>
    <x v="1"/>
    <n v="5.4934376465182382"/>
    <n v="659.21251758218864"/>
  </r>
  <r>
    <d v="2012-04-02T00:00:00"/>
    <n v="3"/>
    <s v="вкусная еда"/>
    <n v="4"/>
    <x v="2"/>
    <x v="1"/>
    <n v="19.782744745789799"/>
    <n v="2373.929369494776"/>
  </r>
  <r>
    <d v="2013-07-21T00:00:00"/>
    <n v="9"/>
    <s v="овощная лавка"/>
    <n v="3"/>
    <x v="1"/>
    <x v="1"/>
    <n v="5.9075435218117569"/>
    <n v="590.7543521811757"/>
  </r>
  <r>
    <d v="2012-10-18T00:00:00"/>
    <n v="1"/>
    <s v="фрукты и овощи"/>
    <n v="1"/>
    <x v="7"/>
    <x v="1"/>
    <n v="15.200892794314479"/>
    <n v="1064.0624956020135"/>
  </r>
  <r>
    <d v="2013-07-06T00:00:00"/>
    <n v="4"/>
    <s v="фруктовик"/>
    <n v="9"/>
    <x v="5"/>
    <x v="0"/>
    <n v="16.012793136276741"/>
    <n v="640.51172545106965"/>
  </r>
  <r>
    <d v="2014-03-11T00:00:00"/>
    <n v="4"/>
    <s v="фруктовик"/>
    <n v="3"/>
    <x v="1"/>
    <x v="1"/>
    <n v="2.6402102271532537"/>
    <n v="264.02102271532539"/>
  </r>
  <r>
    <d v="2012-02-14T00:00:00"/>
    <n v="1"/>
    <s v="фрукты и овощи"/>
    <n v="7"/>
    <x v="9"/>
    <x v="0"/>
    <n v="14.420976535836331"/>
    <n v="1153.6781228669065"/>
  </r>
  <r>
    <d v="2015-05-17T00:00:00"/>
    <n v="1"/>
    <s v="фрукты и овощи"/>
    <n v="8"/>
    <x v="4"/>
    <x v="0"/>
    <n v="12.835480190662842"/>
    <n v="320.88700476657107"/>
  </r>
  <r>
    <d v="2012-09-23T00:00:00"/>
    <n v="3"/>
    <s v="вкусная еда"/>
    <n v="3"/>
    <x v="1"/>
    <x v="1"/>
    <n v="16.228965943600336"/>
    <n v="1622.8965943600335"/>
  </r>
  <r>
    <d v="2012-05-27T00:00:00"/>
    <n v="1"/>
    <s v="фрукты и овощи"/>
    <n v="10"/>
    <x v="6"/>
    <x v="0"/>
    <n v="10.062472555753695"/>
    <n v="2012.4945111507391"/>
  </r>
  <r>
    <d v="2013-12-27T00:00:00"/>
    <n v="3"/>
    <s v="вкусная еда"/>
    <n v="10"/>
    <x v="6"/>
    <x v="0"/>
    <n v="17.470159194316256"/>
    <n v="3494.0318388632513"/>
  </r>
  <r>
    <d v="2013-11-06T00:00:00"/>
    <n v="5"/>
    <s v="овощик"/>
    <n v="8"/>
    <x v="4"/>
    <x v="0"/>
    <n v="4.1455068564192361"/>
    <n v="103.63767141048091"/>
  </r>
  <r>
    <d v="2012-05-04T00:00:00"/>
    <n v="1"/>
    <s v="фрукты и овощи"/>
    <n v="6"/>
    <x v="0"/>
    <x v="0"/>
    <n v="8.6900566974152156"/>
    <n v="564.85368533198903"/>
  </r>
  <r>
    <d v="2015-01-26T00:00:00"/>
    <n v="3"/>
    <s v="вкусная еда"/>
    <n v="4"/>
    <x v="2"/>
    <x v="1"/>
    <n v="17.875579855919842"/>
    <n v="2145.0695827103809"/>
  </r>
  <r>
    <d v="2013-08-11T00:00:00"/>
    <n v="2"/>
    <s v="свежая еда"/>
    <n v="5"/>
    <x v="8"/>
    <x v="1"/>
    <n v="16.910102779415677"/>
    <n v="3043.8185002948217"/>
  </r>
  <r>
    <d v="2014-07-31T00:00:00"/>
    <n v="7"/>
    <s v="овощи фрукты"/>
    <n v="1"/>
    <x v="7"/>
    <x v="1"/>
    <n v="4.4870114801460073"/>
    <n v="314.09080361022052"/>
  </r>
  <r>
    <d v="2013-04-02T00:00:00"/>
    <n v="6"/>
    <s v="бананы и огурцы"/>
    <n v="9"/>
    <x v="5"/>
    <x v="0"/>
    <n v="14.47965160676833"/>
    <n v="579.18606427073325"/>
  </r>
  <r>
    <d v="2015-04-25T00:00:00"/>
    <n v="5"/>
    <s v="овощик"/>
    <n v="9"/>
    <x v="5"/>
    <x v="0"/>
    <n v="19.352631299663219"/>
    <n v="774.10525198652874"/>
  </r>
  <r>
    <d v="2012-06-10T00:00:00"/>
    <n v="8"/>
    <s v="фруктовая лавка"/>
    <n v="5"/>
    <x v="8"/>
    <x v="1"/>
    <n v="4.3501599556750854"/>
    <n v="783.02879202151541"/>
  </r>
  <r>
    <d v="2013-07-16T00:00:00"/>
    <n v="8"/>
    <s v="фруктовая лавка"/>
    <n v="1"/>
    <x v="7"/>
    <x v="1"/>
    <n v="11.653914563511366"/>
    <n v="815.7740194457956"/>
  </r>
  <r>
    <d v="2012-12-30T00:00:00"/>
    <n v="9"/>
    <s v="овощная лавка"/>
    <n v="7"/>
    <x v="9"/>
    <x v="0"/>
    <n v="14.401211708583293"/>
    <n v="1152.0969366866634"/>
  </r>
  <r>
    <d v="2013-10-05T00:00:00"/>
    <n v="3"/>
    <s v="вкусная еда"/>
    <n v="3"/>
    <x v="1"/>
    <x v="1"/>
    <n v="6.8451666652404057"/>
    <n v="684.5166665240406"/>
  </r>
  <r>
    <d v="2014-05-25T00:00:00"/>
    <n v="4"/>
    <s v="фруктовик"/>
    <n v="3"/>
    <x v="1"/>
    <x v="1"/>
    <n v="5.6284969551966215"/>
    <n v="562.84969551966219"/>
  </r>
  <r>
    <d v="2014-11-20T00:00:00"/>
    <n v="7"/>
    <s v="овощи фрукты"/>
    <n v="10"/>
    <x v="6"/>
    <x v="0"/>
    <n v="10.616957588212154"/>
    <n v="2123.3915176424307"/>
  </r>
  <r>
    <d v="2012-12-14T00:00:00"/>
    <n v="9"/>
    <s v="овощная лавка"/>
    <n v="10"/>
    <x v="6"/>
    <x v="0"/>
    <n v="5.1477578264956039"/>
    <n v="1029.5515652991207"/>
  </r>
  <r>
    <d v="2014-10-28T00:00:00"/>
    <n v="2"/>
    <s v="свежая еда"/>
    <n v="7"/>
    <x v="9"/>
    <x v="0"/>
    <n v="18.913111302257136"/>
    <n v="1513.0489041805708"/>
  </r>
  <r>
    <d v="2014-03-16T00:00:00"/>
    <n v="4"/>
    <s v="фруктовик"/>
    <n v="10"/>
    <x v="6"/>
    <x v="0"/>
    <n v="14.144649864640066"/>
    <n v="2828.9299729280133"/>
  </r>
  <r>
    <d v="2013-03-29T00:00:00"/>
    <n v="7"/>
    <s v="овощи фрукты"/>
    <n v="2"/>
    <x v="3"/>
    <x v="1"/>
    <n v="7.3460687169375669"/>
    <n v="808.06755886313238"/>
  </r>
  <r>
    <d v="2014-02-01T00:00:00"/>
    <n v="6"/>
    <s v="бананы и огурцы"/>
    <n v="9"/>
    <x v="5"/>
    <x v="0"/>
    <n v="1.5474085578676764"/>
    <n v="61.896342314707056"/>
  </r>
  <r>
    <d v="2013-08-23T00:00:00"/>
    <n v="1"/>
    <s v="фрукты и овощи"/>
    <n v="2"/>
    <x v="3"/>
    <x v="1"/>
    <n v="14.016465473674174"/>
    <n v="1541.8112021041591"/>
  </r>
  <r>
    <d v="2014-05-22T00:00:00"/>
    <n v="7"/>
    <s v="овощи фрукты"/>
    <n v="2"/>
    <x v="3"/>
    <x v="1"/>
    <n v="11.682888982015417"/>
    <n v="1285.1177880216958"/>
  </r>
  <r>
    <d v="2012-11-19T00:00:00"/>
    <n v="9"/>
    <s v="овощная лавка"/>
    <n v="8"/>
    <x v="4"/>
    <x v="0"/>
    <n v="4.4789418039356184"/>
    <n v="111.97354509839046"/>
  </r>
  <r>
    <d v="2014-08-29T00:00:00"/>
    <n v="5"/>
    <s v="овощик"/>
    <n v="7"/>
    <x v="9"/>
    <x v="0"/>
    <n v="15.75919706383117"/>
    <n v="1260.7357651064935"/>
  </r>
  <r>
    <d v="2013-07-08T00:00:00"/>
    <n v="8"/>
    <s v="фруктовая лавка"/>
    <n v="5"/>
    <x v="8"/>
    <x v="1"/>
    <n v="9.2323126764713859"/>
    <n v="1661.8162817648495"/>
  </r>
  <r>
    <d v="2014-06-17T00:00:00"/>
    <n v="9"/>
    <s v="овощная лавка"/>
    <n v="5"/>
    <x v="8"/>
    <x v="1"/>
    <n v="4.5330046186238269"/>
    <n v="815.9408313522888"/>
  </r>
  <r>
    <d v="2012-12-09T00:00:00"/>
    <n v="3"/>
    <s v="вкусная еда"/>
    <n v="8"/>
    <x v="4"/>
    <x v="0"/>
    <n v="19.676847800992689"/>
    <n v="491.92119502481722"/>
  </r>
  <r>
    <d v="2015-08-24T00:00:00"/>
    <n v="1"/>
    <s v="фрукты и овощи"/>
    <n v="3"/>
    <x v="1"/>
    <x v="1"/>
    <n v="8.7046515211350606"/>
    <n v="870.46515211350606"/>
  </r>
  <r>
    <d v="2012-05-14T00:00:00"/>
    <n v="9"/>
    <s v="овощная лавка"/>
    <n v="5"/>
    <x v="8"/>
    <x v="1"/>
    <n v="2.4468333904452675"/>
    <n v="440.43001028014817"/>
  </r>
  <r>
    <d v="2013-11-21T00:00:00"/>
    <n v="7"/>
    <s v="овощи фрукты"/>
    <n v="9"/>
    <x v="5"/>
    <x v="0"/>
    <n v="11.793684023340891"/>
    <n v="471.7473609336356"/>
  </r>
  <r>
    <d v="2013-03-03T00:00:00"/>
    <n v="2"/>
    <s v="свежая еда"/>
    <n v="5"/>
    <x v="8"/>
    <x v="1"/>
    <n v="18.620345634946034"/>
    <n v="3351.6622142902861"/>
  </r>
  <r>
    <d v="2012-02-11T00:00:00"/>
    <n v="6"/>
    <s v="бананы и огурцы"/>
    <n v="4"/>
    <x v="2"/>
    <x v="1"/>
    <n v="13.073828734677861"/>
    <n v="1568.8594481613432"/>
  </r>
  <r>
    <d v="2013-02-17T00:00:00"/>
    <n v="5"/>
    <s v="овощик"/>
    <n v="4"/>
    <x v="2"/>
    <x v="1"/>
    <n v="13.862122049496556"/>
    <n v="1663.4546459395867"/>
  </r>
  <r>
    <d v="2014-10-20T00:00:00"/>
    <n v="4"/>
    <s v="фруктовик"/>
    <n v="10"/>
    <x v="6"/>
    <x v="0"/>
    <n v="18.213400420133599"/>
    <n v="3642.6800840267197"/>
  </r>
  <r>
    <d v="2014-11-03T00:00:00"/>
    <n v="2"/>
    <s v="свежая еда"/>
    <n v="9"/>
    <x v="5"/>
    <x v="0"/>
    <n v="16.684171927921035"/>
    <n v="667.36687711684135"/>
  </r>
  <r>
    <d v="2012-02-19T00:00:00"/>
    <n v="1"/>
    <s v="фрукты и овощи"/>
    <n v="8"/>
    <x v="4"/>
    <x v="0"/>
    <n v="10.309177153791644"/>
    <n v="257.72942884479113"/>
  </r>
  <r>
    <d v="2012-11-07T00:00:00"/>
    <n v="2"/>
    <s v="свежая еда"/>
    <n v="9"/>
    <x v="5"/>
    <x v="0"/>
    <n v="13.943824822762473"/>
    <n v="557.75299291049896"/>
  </r>
  <r>
    <d v="2013-05-18T00:00:00"/>
    <n v="1"/>
    <s v="фрукты и овощи"/>
    <n v="1"/>
    <x v="7"/>
    <x v="1"/>
    <n v="19.721595829048361"/>
    <n v="1380.5117080333853"/>
  </r>
  <r>
    <d v="2012-08-15T00:00:00"/>
    <n v="4"/>
    <s v="фруктовик"/>
    <n v="7"/>
    <x v="9"/>
    <x v="0"/>
    <n v="3.6985655540765943"/>
    <n v="295.88524432612752"/>
  </r>
  <r>
    <d v="2015-01-24T00:00:00"/>
    <n v="5"/>
    <s v="овощик"/>
    <n v="9"/>
    <x v="5"/>
    <x v="0"/>
    <n v="18.780990150830068"/>
    <n v="751.23960603320268"/>
  </r>
  <r>
    <d v="2012-10-13T00:00:00"/>
    <n v="6"/>
    <s v="бананы и огурцы"/>
    <n v="10"/>
    <x v="6"/>
    <x v="0"/>
    <n v="8.9089818406582122"/>
    <n v="1781.7963681316423"/>
  </r>
  <r>
    <d v="2012-02-24T00:00:00"/>
    <n v="4"/>
    <s v="фруктовик"/>
    <n v="6"/>
    <x v="0"/>
    <x v="0"/>
    <n v="19.292286908601081"/>
    <n v="1253.9986490590702"/>
  </r>
  <r>
    <d v="2015-07-12T00:00:00"/>
    <n v="2"/>
    <s v="свежая еда"/>
    <n v="3"/>
    <x v="1"/>
    <x v="1"/>
    <n v="1.9521354485821618"/>
    <n v="195.21354485821618"/>
  </r>
  <r>
    <d v="2013-08-05T00:00:00"/>
    <n v="3"/>
    <s v="вкусная еда"/>
    <n v="3"/>
    <x v="1"/>
    <x v="1"/>
    <n v="13.644443370467114"/>
    <n v="1364.4443370467113"/>
  </r>
  <r>
    <d v="2014-04-14T00:00:00"/>
    <n v="4"/>
    <s v="фруктовик"/>
    <n v="10"/>
    <x v="6"/>
    <x v="0"/>
    <n v="10.071965464682679"/>
    <n v="2014.3930929365358"/>
  </r>
  <r>
    <d v="2012-04-29T00:00:00"/>
    <n v="4"/>
    <s v="фруктовик"/>
    <n v="1"/>
    <x v="7"/>
    <x v="1"/>
    <n v="1.1116686038895196"/>
    <n v="77.816802272266372"/>
  </r>
  <r>
    <d v="2015-03-29T00:00:00"/>
    <n v="1"/>
    <s v="фрукты и овощи"/>
    <n v="1"/>
    <x v="7"/>
    <x v="1"/>
    <n v="13.635686118042457"/>
    <n v="954.49802826297196"/>
  </r>
  <r>
    <d v="2013-08-15T00:00:00"/>
    <n v="1"/>
    <s v="фрукты и овощи"/>
    <n v="10"/>
    <x v="6"/>
    <x v="0"/>
    <n v="5.5038863458244442"/>
    <n v="1100.7772691648888"/>
  </r>
  <r>
    <d v="2012-05-21T00:00:00"/>
    <n v="1"/>
    <s v="фрукты и овощи"/>
    <n v="1"/>
    <x v="7"/>
    <x v="1"/>
    <n v="6.0868986718377576"/>
    <n v="426.08290702864304"/>
  </r>
  <r>
    <d v="2013-03-20T00:00:00"/>
    <n v="9"/>
    <s v="овощная лавка"/>
    <n v="6"/>
    <x v="0"/>
    <x v="0"/>
    <n v="17.614302341704718"/>
    <n v="1144.9296522108066"/>
  </r>
  <r>
    <d v="2014-07-11T00:00:00"/>
    <n v="5"/>
    <s v="овощик"/>
    <n v="8"/>
    <x v="4"/>
    <x v="0"/>
    <n v="12.887053737644203"/>
    <n v="322.17634344110508"/>
  </r>
  <r>
    <d v="2015-04-02T00:00:00"/>
    <n v="4"/>
    <s v="фруктовик"/>
    <n v="2"/>
    <x v="3"/>
    <x v="1"/>
    <n v="12.439770588973301"/>
    <n v="1368.3747647870632"/>
  </r>
  <r>
    <d v="2013-01-09T00:00:00"/>
    <n v="7"/>
    <s v="овощи фрукты"/>
    <n v="5"/>
    <x v="8"/>
    <x v="1"/>
    <n v="13.341467804330518"/>
    <n v="2401.4642047794932"/>
  </r>
  <r>
    <d v="2014-06-18T00:00:00"/>
    <n v="7"/>
    <s v="овощи фрукты"/>
    <n v="4"/>
    <x v="2"/>
    <x v="1"/>
    <n v="1.9048548473133944"/>
    <n v="228.58258167760732"/>
  </r>
  <r>
    <d v="2013-12-11T00:00:00"/>
    <n v="2"/>
    <s v="свежая еда"/>
    <n v="10"/>
    <x v="6"/>
    <x v="0"/>
    <n v="12.407709097046597"/>
    <n v="2481.5418194093195"/>
  </r>
  <r>
    <d v="2012-10-07T00:00:00"/>
    <n v="1"/>
    <s v="фрукты и овощи"/>
    <n v="8"/>
    <x v="4"/>
    <x v="0"/>
    <n v="10.785531491728641"/>
    <n v="269.63828729321602"/>
  </r>
  <r>
    <d v="2015-09-01T00:00:00"/>
    <n v="2"/>
    <s v="свежая еда"/>
    <n v="4"/>
    <x v="2"/>
    <x v="1"/>
    <n v="13.745104603128945"/>
    <n v="1649.4125523754735"/>
  </r>
  <r>
    <d v="2012-12-05T00:00:00"/>
    <n v="7"/>
    <s v="овощи фрукты"/>
    <n v="3"/>
    <x v="1"/>
    <x v="1"/>
    <n v="13.637841991103503"/>
    <n v="1363.7841991103503"/>
  </r>
  <r>
    <d v="2013-05-27T00:00:00"/>
    <n v="3"/>
    <s v="вкусная еда"/>
    <n v="3"/>
    <x v="1"/>
    <x v="1"/>
    <n v="15.574326783578861"/>
    <n v="1557.4326783578861"/>
  </r>
  <r>
    <d v="2015-05-11T00:00:00"/>
    <n v="3"/>
    <s v="вкусная еда"/>
    <n v="7"/>
    <x v="9"/>
    <x v="0"/>
    <n v="1.4379586646808704"/>
    <n v="115.03669317446963"/>
  </r>
  <r>
    <d v="2015-07-07T00:00:00"/>
    <n v="6"/>
    <s v="бананы и огурцы"/>
    <n v="2"/>
    <x v="3"/>
    <x v="1"/>
    <n v="1.2115591138114024"/>
    <n v="133.27150251925426"/>
  </r>
  <r>
    <d v="2012-01-20T00:00:00"/>
    <n v="3"/>
    <s v="вкусная еда"/>
    <n v="5"/>
    <x v="8"/>
    <x v="1"/>
    <n v="19.097149444677001"/>
    <n v="3437.4869000418603"/>
  </r>
  <r>
    <d v="2013-05-08T00:00:00"/>
    <n v="4"/>
    <s v="фруктовик"/>
    <n v="3"/>
    <x v="1"/>
    <x v="1"/>
    <n v="19.483421032189739"/>
    <n v="1948.342103218974"/>
  </r>
  <r>
    <d v="2015-07-18T00:00:00"/>
    <n v="8"/>
    <s v="фруктовая лавка"/>
    <n v="1"/>
    <x v="7"/>
    <x v="1"/>
    <n v="4.7280529868679864"/>
    <n v="330.96370908075903"/>
  </r>
  <r>
    <d v="2012-08-07T00:00:00"/>
    <n v="5"/>
    <s v="овощик"/>
    <n v="6"/>
    <x v="0"/>
    <x v="0"/>
    <n v="1.0003750338616508"/>
    <n v="65.024377201007297"/>
  </r>
  <r>
    <d v="2013-04-18T00:00:00"/>
    <n v="9"/>
    <s v="овощная лавка"/>
    <n v="4"/>
    <x v="2"/>
    <x v="1"/>
    <n v="13.048232853874064"/>
    <n v="1565.7879424648877"/>
  </r>
  <r>
    <d v="2013-08-02T00:00:00"/>
    <n v="2"/>
    <s v="свежая еда"/>
    <n v="6"/>
    <x v="0"/>
    <x v="0"/>
    <n v="3.4329542632633165"/>
    <n v="223.14202711211558"/>
  </r>
  <r>
    <d v="2012-10-18T00:00:00"/>
    <n v="6"/>
    <s v="бананы и огурцы"/>
    <n v="5"/>
    <x v="8"/>
    <x v="1"/>
    <n v="9.5483002527135454"/>
    <n v="1718.6940454884382"/>
  </r>
  <r>
    <d v="2013-09-17T00:00:00"/>
    <n v="5"/>
    <s v="овощик"/>
    <n v="8"/>
    <x v="4"/>
    <x v="0"/>
    <n v="2.0272418410188662"/>
    <n v="50.681046025471652"/>
  </r>
  <r>
    <d v="2012-11-07T00:00:00"/>
    <n v="4"/>
    <s v="фруктовик"/>
    <n v="1"/>
    <x v="7"/>
    <x v="1"/>
    <n v="18.405751043817126"/>
    <n v="1288.4025730671988"/>
  </r>
  <r>
    <d v="2013-02-16T00:00:00"/>
    <n v="8"/>
    <s v="фруктовая лавка"/>
    <n v="2"/>
    <x v="3"/>
    <x v="1"/>
    <n v="1.6405944116757456"/>
    <n v="180.46538528433203"/>
  </r>
  <r>
    <d v="2014-05-19T00:00:00"/>
    <n v="9"/>
    <s v="овощная лавка"/>
    <n v="5"/>
    <x v="8"/>
    <x v="1"/>
    <n v="14.441235756672457"/>
    <n v="2599.4224362010423"/>
  </r>
  <r>
    <d v="2012-02-19T00:00:00"/>
    <n v="5"/>
    <s v="овощик"/>
    <n v="7"/>
    <x v="9"/>
    <x v="0"/>
    <n v="10.660320523694441"/>
    <n v="852.82564189555524"/>
  </r>
  <r>
    <d v="2013-12-09T00:00:00"/>
    <n v="4"/>
    <s v="фруктовик"/>
    <n v="8"/>
    <x v="4"/>
    <x v="0"/>
    <n v="17.688182619943241"/>
    <n v="442.20456549858102"/>
  </r>
  <r>
    <d v="2014-11-15T00:00:00"/>
    <n v="8"/>
    <s v="фруктовая лавка"/>
    <n v="6"/>
    <x v="0"/>
    <x v="0"/>
    <n v="3.8725175043099611"/>
    <n v="251.71363778014748"/>
  </r>
  <r>
    <d v="2013-02-13T00:00:00"/>
    <n v="9"/>
    <s v="овощная лавка"/>
    <n v="4"/>
    <x v="2"/>
    <x v="1"/>
    <n v="4.8530403437332597"/>
    <n v="582.36484124799119"/>
  </r>
  <r>
    <d v="2012-01-31T00:00:00"/>
    <n v="4"/>
    <s v="фруктовик"/>
    <n v="6"/>
    <x v="0"/>
    <x v="0"/>
    <n v="7.7408244867260319"/>
    <n v="503.15359163719205"/>
  </r>
  <r>
    <d v="2014-02-12T00:00:00"/>
    <n v="4"/>
    <s v="фруктовик"/>
    <n v="5"/>
    <x v="8"/>
    <x v="1"/>
    <n v="17.267196542010929"/>
    <n v="3108.0953775619673"/>
  </r>
  <r>
    <d v="2015-04-06T00:00:00"/>
    <n v="6"/>
    <s v="бананы и огурцы"/>
    <n v="5"/>
    <x v="8"/>
    <x v="1"/>
    <n v="14.080931287886866"/>
    <n v="2534.5676318196361"/>
  </r>
  <r>
    <d v="2012-02-08T00:00:00"/>
    <n v="9"/>
    <s v="овощная лавка"/>
    <n v="10"/>
    <x v="6"/>
    <x v="0"/>
    <n v="10.359328127504744"/>
    <n v="2071.8656255009487"/>
  </r>
  <r>
    <d v="2013-03-03T00:00:00"/>
    <n v="8"/>
    <s v="фруктовая лавка"/>
    <n v="8"/>
    <x v="4"/>
    <x v="0"/>
    <n v="13.862662500195819"/>
    <n v="346.5665625048955"/>
  </r>
  <r>
    <d v="2012-05-24T00:00:00"/>
    <n v="8"/>
    <s v="фруктовая лавка"/>
    <n v="8"/>
    <x v="4"/>
    <x v="0"/>
    <n v="2.7157779352537634"/>
    <n v="67.894448381344091"/>
  </r>
  <r>
    <d v="2015-01-13T00:00:00"/>
    <n v="1"/>
    <s v="фрукты и овощи"/>
    <n v="1"/>
    <x v="7"/>
    <x v="1"/>
    <n v="14.887426724659102"/>
    <n v="1042.1198707261372"/>
  </r>
  <r>
    <d v="2015-04-23T00:00:00"/>
    <n v="8"/>
    <s v="фруктовая лавка"/>
    <n v="2"/>
    <x v="3"/>
    <x v="1"/>
    <n v="10.369676370605081"/>
    <n v="1140.6644007665589"/>
  </r>
  <r>
    <d v="2013-02-03T00:00:00"/>
    <n v="2"/>
    <s v="свежая еда"/>
    <n v="6"/>
    <x v="0"/>
    <x v="0"/>
    <n v="7.4407341945663124"/>
    <n v="483.64772264681028"/>
  </r>
  <r>
    <d v="2012-06-21T00:00:00"/>
    <n v="9"/>
    <s v="овощная лавка"/>
    <n v="4"/>
    <x v="2"/>
    <x v="1"/>
    <n v="8.8519778376799003"/>
    <n v="1062.2373405215881"/>
  </r>
  <r>
    <d v="2012-10-24T00:00:00"/>
    <n v="3"/>
    <s v="вкусная еда"/>
    <n v="7"/>
    <x v="9"/>
    <x v="0"/>
    <n v="6.5683074445972212"/>
    <n v="525.46459556777768"/>
  </r>
  <r>
    <d v="2014-04-13T00:00:00"/>
    <n v="9"/>
    <s v="овощная лавка"/>
    <n v="5"/>
    <x v="8"/>
    <x v="1"/>
    <n v="1.5481011048919266"/>
    <n v="278.65819888054682"/>
  </r>
  <r>
    <d v="2015-02-11T00:00:00"/>
    <n v="4"/>
    <s v="фруктовик"/>
    <n v="9"/>
    <x v="5"/>
    <x v="0"/>
    <n v="10.977750141060579"/>
    <n v="439.11000564242318"/>
  </r>
  <r>
    <d v="2013-10-21T00:00:00"/>
    <n v="1"/>
    <s v="фрукты и овощи"/>
    <n v="1"/>
    <x v="7"/>
    <x v="1"/>
    <n v="6.6691435367755103"/>
    <n v="466.84004757428573"/>
  </r>
  <r>
    <d v="2013-07-06T00:00:00"/>
    <n v="7"/>
    <s v="овощи фрукты"/>
    <n v="3"/>
    <x v="1"/>
    <x v="1"/>
    <n v="14.602697365366526"/>
    <n v="1460.2697365366525"/>
  </r>
  <r>
    <d v="2014-10-17T00:00:00"/>
    <n v="7"/>
    <s v="овощи фрукты"/>
    <n v="5"/>
    <x v="8"/>
    <x v="1"/>
    <n v="11.870832476850032"/>
    <n v="2136.7498458330056"/>
  </r>
  <r>
    <d v="2013-10-27T00:00:00"/>
    <n v="6"/>
    <s v="бананы и огурцы"/>
    <n v="7"/>
    <x v="9"/>
    <x v="0"/>
    <n v="5.9041961324917569"/>
    <n v="472.33569059934052"/>
  </r>
  <r>
    <d v="2014-05-07T00:00:00"/>
    <n v="2"/>
    <s v="свежая еда"/>
    <n v="1"/>
    <x v="7"/>
    <x v="1"/>
    <n v="9.0755031182352681"/>
    <n v="635.28521827646875"/>
  </r>
  <r>
    <d v="2015-07-14T00:00:00"/>
    <n v="1"/>
    <s v="фрукты и овощи"/>
    <n v="3"/>
    <x v="1"/>
    <x v="1"/>
    <n v="11.773938357143145"/>
    <n v="1177.3938357143145"/>
  </r>
  <r>
    <d v="2014-01-16T00:00:00"/>
    <n v="7"/>
    <s v="овощи фрукты"/>
    <n v="6"/>
    <x v="0"/>
    <x v="0"/>
    <n v="8.1116973049738696"/>
    <n v="527.26032482330152"/>
  </r>
  <r>
    <d v="2012-05-29T00:00:00"/>
    <n v="3"/>
    <s v="вкусная еда"/>
    <n v="1"/>
    <x v="7"/>
    <x v="1"/>
    <n v="11.305420184225456"/>
    <n v="791.37941289578191"/>
  </r>
  <r>
    <d v="2012-07-17T00:00:00"/>
    <n v="5"/>
    <s v="овощик"/>
    <n v="10"/>
    <x v="6"/>
    <x v="0"/>
    <n v="11.207898761187083"/>
    <n v="2241.5797522374169"/>
  </r>
  <r>
    <d v="2013-01-03T00:00:00"/>
    <n v="8"/>
    <s v="фруктовая лавка"/>
    <n v="7"/>
    <x v="9"/>
    <x v="0"/>
    <n v="12.046893891014834"/>
    <n v="963.75151128118671"/>
  </r>
  <r>
    <d v="2015-05-09T00:00:00"/>
    <n v="8"/>
    <s v="фруктовая лавка"/>
    <n v="7"/>
    <x v="9"/>
    <x v="0"/>
    <n v="14.025433201476686"/>
    <n v="1122.0346561181348"/>
  </r>
  <r>
    <d v="2013-06-24T00:00:00"/>
    <n v="9"/>
    <s v="овощная лавка"/>
    <n v="5"/>
    <x v="8"/>
    <x v="1"/>
    <n v="16.046852587097177"/>
    <n v="2888.4334656774918"/>
  </r>
  <r>
    <d v="2012-09-30T00:00:00"/>
    <n v="4"/>
    <s v="фруктовик"/>
    <n v="9"/>
    <x v="5"/>
    <x v="0"/>
    <n v="5.6895217159340623"/>
    <n v="227.5808686373625"/>
  </r>
  <r>
    <d v="2013-06-29T00:00:00"/>
    <n v="2"/>
    <s v="свежая еда"/>
    <n v="9"/>
    <x v="5"/>
    <x v="0"/>
    <n v="8.9827396427276245"/>
    <n v="359.30958570910497"/>
  </r>
  <r>
    <d v="2012-03-17T00:00:00"/>
    <n v="5"/>
    <s v="овощик"/>
    <n v="1"/>
    <x v="7"/>
    <x v="1"/>
    <n v="10.142051943588676"/>
    <n v="709.94363605120736"/>
  </r>
  <r>
    <d v="2015-02-18T00:00:00"/>
    <n v="4"/>
    <s v="фруктовик"/>
    <n v="9"/>
    <x v="5"/>
    <x v="0"/>
    <n v="19.750340488112094"/>
    <n v="790.01361952448383"/>
  </r>
  <r>
    <d v="2012-08-13T00:00:00"/>
    <n v="6"/>
    <s v="бананы и огурцы"/>
    <n v="10"/>
    <x v="6"/>
    <x v="0"/>
    <n v="8.5278980102458615"/>
    <n v="1705.5796020491723"/>
  </r>
  <r>
    <d v="2015-06-11T00:00:00"/>
    <n v="9"/>
    <s v="овощная лавка"/>
    <n v="5"/>
    <x v="8"/>
    <x v="1"/>
    <n v="6.4874696008678088"/>
    <n v="1167.7445281562057"/>
  </r>
  <r>
    <d v="2014-02-08T00:00:00"/>
    <n v="3"/>
    <s v="вкусная еда"/>
    <n v="4"/>
    <x v="2"/>
    <x v="1"/>
    <n v="18.34426380683129"/>
    <n v="2201.3116568197547"/>
  </r>
  <r>
    <d v="2014-05-04T00:00:00"/>
    <n v="7"/>
    <s v="овощи фрукты"/>
    <n v="7"/>
    <x v="9"/>
    <x v="0"/>
    <n v="19.450181180716331"/>
    <n v="1556.0144944573065"/>
  </r>
  <r>
    <d v="2012-08-14T00:00:00"/>
    <n v="4"/>
    <s v="фруктовик"/>
    <n v="1"/>
    <x v="7"/>
    <x v="1"/>
    <n v="4.4868555620480279"/>
    <n v="314.07988934336197"/>
  </r>
  <r>
    <d v="2014-10-05T00:00:00"/>
    <n v="7"/>
    <s v="овощи фрукты"/>
    <n v="1"/>
    <x v="7"/>
    <x v="1"/>
    <n v="14.689957314367424"/>
    <n v="1028.2970120057198"/>
  </r>
  <r>
    <d v="2014-06-11T00:00:00"/>
    <n v="4"/>
    <s v="фруктовик"/>
    <n v="4"/>
    <x v="2"/>
    <x v="1"/>
    <n v="14.501137463074558"/>
    <n v="1740.1364955689469"/>
  </r>
  <r>
    <d v="2014-01-20T00:00:00"/>
    <n v="5"/>
    <s v="овощик"/>
    <n v="1"/>
    <x v="7"/>
    <x v="1"/>
    <n v="2.2668870866563893"/>
    <n v="158.68209606594723"/>
  </r>
  <r>
    <d v="2015-07-03T00:00:00"/>
    <n v="9"/>
    <s v="овощная лавка"/>
    <n v="7"/>
    <x v="9"/>
    <x v="0"/>
    <n v="6.2177292640662625"/>
    <n v="497.41834112530103"/>
  </r>
  <r>
    <d v="2014-04-17T00:00:00"/>
    <n v="4"/>
    <s v="фруктовик"/>
    <n v="9"/>
    <x v="5"/>
    <x v="0"/>
    <n v="7.9196175471166699"/>
    <n v="316.78470188466679"/>
  </r>
  <r>
    <d v="2012-05-26T00:00:00"/>
    <n v="8"/>
    <s v="фруктовая лавка"/>
    <n v="7"/>
    <x v="9"/>
    <x v="0"/>
    <n v="16.735257290059927"/>
    <n v="1338.8205832047943"/>
  </r>
  <r>
    <d v="2012-04-24T00:00:00"/>
    <n v="2"/>
    <s v="свежая еда"/>
    <n v="9"/>
    <x v="5"/>
    <x v="0"/>
    <n v="2.9041429641269207"/>
    <n v="116.16571856507683"/>
  </r>
  <r>
    <d v="2012-10-11T00:00:00"/>
    <n v="1"/>
    <s v="фрукты и овощи"/>
    <n v="8"/>
    <x v="4"/>
    <x v="0"/>
    <n v="3.1399626583056639"/>
    <n v="78.499066457641604"/>
  </r>
  <r>
    <d v="2013-11-02T00:00:00"/>
    <n v="3"/>
    <s v="вкусная еда"/>
    <n v="7"/>
    <x v="9"/>
    <x v="0"/>
    <n v="11.308497645535054"/>
    <n v="904.67981164280434"/>
  </r>
  <r>
    <d v="2013-10-26T00:00:00"/>
    <n v="8"/>
    <s v="фруктовая лавка"/>
    <n v="9"/>
    <x v="5"/>
    <x v="0"/>
    <n v="2.4031808119911258"/>
    <n v="96.127232479645031"/>
  </r>
  <r>
    <d v="2015-08-11T00:00:00"/>
    <n v="3"/>
    <s v="вкусная еда"/>
    <n v="2"/>
    <x v="3"/>
    <x v="1"/>
    <n v="6.3292945509451286"/>
    <n v="696.22240060396416"/>
  </r>
  <r>
    <d v="2013-12-04T00:00:00"/>
    <n v="6"/>
    <s v="бананы и огурцы"/>
    <n v="6"/>
    <x v="0"/>
    <x v="0"/>
    <n v="8.9093922800095502"/>
    <n v="579.11049820062078"/>
  </r>
  <r>
    <d v="2013-09-25T00:00:00"/>
    <n v="3"/>
    <s v="вкусная еда"/>
    <n v="3"/>
    <x v="1"/>
    <x v="1"/>
    <n v="9.0909228485335323"/>
    <n v="909.09228485335325"/>
  </r>
  <r>
    <d v="2014-07-28T00:00:00"/>
    <n v="1"/>
    <s v="фрукты и овощи"/>
    <n v="4"/>
    <x v="2"/>
    <x v="1"/>
    <n v="5.6771238450736252"/>
    <n v="681.25486140883504"/>
  </r>
  <r>
    <d v="2012-07-20T00:00:00"/>
    <n v="5"/>
    <s v="овощик"/>
    <n v="10"/>
    <x v="6"/>
    <x v="0"/>
    <n v="1.6491119254380409"/>
    <n v="329.82238508760815"/>
  </r>
  <r>
    <d v="2014-07-04T00:00:00"/>
    <n v="1"/>
    <s v="фрукты и овощи"/>
    <n v="10"/>
    <x v="6"/>
    <x v="0"/>
    <n v="11.473160185714031"/>
    <n v="2294.632037142806"/>
  </r>
  <r>
    <d v="2014-05-23T00:00:00"/>
    <n v="6"/>
    <s v="бананы и огурцы"/>
    <n v="9"/>
    <x v="5"/>
    <x v="0"/>
    <n v="17.138741484574862"/>
    <n v="685.54965938299449"/>
  </r>
  <r>
    <d v="2012-06-23T00:00:00"/>
    <n v="1"/>
    <s v="фрукты и овощи"/>
    <n v="9"/>
    <x v="5"/>
    <x v="0"/>
    <n v="15.242736577399453"/>
    <n v="609.70946309597809"/>
  </r>
  <r>
    <d v="2012-05-02T00:00:00"/>
    <n v="2"/>
    <s v="свежая еда"/>
    <n v="7"/>
    <x v="9"/>
    <x v="0"/>
    <n v="6.2396996316640578"/>
    <n v="499.17597053312466"/>
  </r>
  <r>
    <d v="2012-02-02T00:00:00"/>
    <n v="4"/>
    <s v="фруктовик"/>
    <n v="2"/>
    <x v="3"/>
    <x v="1"/>
    <n v="15.559410391865155"/>
    <n v="1711.535143105167"/>
  </r>
  <r>
    <d v="2014-11-11T00:00:00"/>
    <n v="6"/>
    <s v="бананы и огурцы"/>
    <n v="1"/>
    <x v="7"/>
    <x v="1"/>
    <n v="16.011615528219636"/>
    <n v="1120.8130869753745"/>
  </r>
  <r>
    <d v="2015-08-22T00:00:00"/>
    <n v="5"/>
    <s v="овощик"/>
    <n v="2"/>
    <x v="3"/>
    <x v="1"/>
    <n v="7.7264160642347113"/>
    <n v="849.90576706581828"/>
  </r>
  <r>
    <d v="2014-12-05T00:00:00"/>
    <n v="5"/>
    <s v="овощик"/>
    <n v="8"/>
    <x v="4"/>
    <x v="0"/>
    <n v="1.1652566168383838"/>
    <n v="29.131415420959595"/>
  </r>
  <r>
    <d v="2013-04-17T00:00:00"/>
    <n v="9"/>
    <s v="овощная лавка"/>
    <n v="9"/>
    <x v="5"/>
    <x v="0"/>
    <n v="12.603439976715736"/>
    <n v="504.13759906862941"/>
  </r>
  <r>
    <d v="2012-10-07T00:00:00"/>
    <n v="9"/>
    <s v="овощная лавка"/>
    <n v="9"/>
    <x v="5"/>
    <x v="0"/>
    <n v="6.4446219985880457"/>
    <n v="257.78487994352184"/>
  </r>
  <r>
    <d v="2014-01-29T00:00:00"/>
    <n v="6"/>
    <s v="бананы и огурцы"/>
    <n v="9"/>
    <x v="5"/>
    <x v="0"/>
    <n v="9.1763972032439085"/>
    <n v="367.05588812975634"/>
  </r>
  <r>
    <d v="2015-02-02T00:00:00"/>
    <n v="2"/>
    <s v="свежая еда"/>
    <n v="4"/>
    <x v="2"/>
    <x v="1"/>
    <n v="14.969024836658058"/>
    <n v="1796.2829803989669"/>
  </r>
  <r>
    <d v="2012-07-15T00:00:00"/>
    <n v="2"/>
    <s v="свежая еда"/>
    <n v="7"/>
    <x v="9"/>
    <x v="0"/>
    <n v="13.377936045812724"/>
    <n v="1070.2348836650181"/>
  </r>
  <r>
    <d v="2012-09-05T00:00:00"/>
    <n v="1"/>
    <s v="фрукты и овощи"/>
    <n v="4"/>
    <x v="2"/>
    <x v="1"/>
    <n v="1.3954134464771828"/>
    <n v="167.44961357726194"/>
  </r>
  <r>
    <d v="2015-08-02T00:00:00"/>
    <n v="6"/>
    <s v="бананы и огурцы"/>
    <n v="1"/>
    <x v="7"/>
    <x v="1"/>
    <n v="15.545475156161235"/>
    <n v="1088.1832609312864"/>
  </r>
  <r>
    <d v="2012-10-01T00:00:00"/>
    <n v="5"/>
    <s v="овощик"/>
    <n v="1"/>
    <x v="7"/>
    <x v="1"/>
    <n v="14.158789986329936"/>
    <n v="991.11529904309555"/>
  </r>
  <r>
    <d v="2013-10-24T00:00:00"/>
    <n v="1"/>
    <s v="фрукты и овощи"/>
    <n v="10"/>
    <x v="6"/>
    <x v="0"/>
    <n v="16.415387777969883"/>
    <n v="3283.0775555939767"/>
  </r>
  <r>
    <d v="2014-02-08T00:00:00"/>
    <n v="7"/>
    <s v="овощи фрукты"/>
    <n v="3"/>
    <x v="1"/>
    <x v="1"/>
    <n v="1.7233296079450333"/>
    <n v="172.33296079450332"/>
  </r>
  <r>
    <d v="2014-12-22T00:00:00"/>
    <n v="3"/>
    <s v="вкусная еда"/>
    <n v="5"/>
    <x v="8"/>
    <x v="1"/>
    <n v="18.043781974002428"/>
    <n v="3247.8807553204369"/>
  </r>
  <r>
    <d v="2012-01-20T00:00:00"/>
    <n v="8"/>
    <s v="фруктовая лавка"/>
    <n v="3"/>
    <x v="1"/>
    <x v="1"/>
    <n v="18.951685387325412"/>
    <n v="1895.1685387325413"/>
  </r>
  <r>
    <d v="2013-04-12T00:00:00"/>
    <n v="4"/>
    <s v="фруктовик"/>
    <n v="1"/>
    <x v="7"/>
    <x v="1"/>
    <n v="5.174401013580173"/>
    <n v="362.20807095061213"/>
  </r>
  <r>
    <d v="2013-12-12T00:00:00"/>
    <n v="3"/>
    <s v="вкусная еда"/>
    <n v="7"/>
    <x v="9"/>
    <x v="0"/>
    <n v="1.5495567900645761"/>
    <n v="123.96454320516609"/>
  </r>
  <r>
    <d v="2014-07-17T00:00:00"/>
    <n v="6"/>
    <s v="бананы и огурцы"/>
    <n v="6"/>
    <x v="0"/>
    <x v="0"/>
    <n v="13.422098150274969"/>
    <n v="872.43637976787306"/>
  </r>
  <r>
    <d v="2014-06-08T00:00:00"/>
    <n v="4"/>
    <s v="фруктовик"/>
    <n v="4"/>
    <x v="2"/>
    <x v="1"/>
    <n v="19.361162015777627"/>
    <n v="2323.3394418933153"/>
  </r>
  <r>
    <d v="2012-09-18T00:00:00"/>
    <n v="2"/>
    <s v="свежая еда"/>
    <n v="8"/>
    <x v="4"/>
    <x v="0"/>
    <n v="5.3295024803188653"/>
    <n v="133.23756200797163"/>
  </r>
  <r>
    <d v="2012-07-11T00:00:00"/>
    <n v="2"/>
    <s v="свежая еда"/>
    <n v="4"/>
    <x v="2"/>
    <x v="1"/>
    <n v="1.4270980998067748"/>
    <n v="171.25177197681299"/>
  </r>
  <r>
    <d v="2014-04-17T00:00:00"/>
    <n v="2"/>
    <s v="свежая еда"/>
    <n v="2"/>
    <x v="3"/>
    <x v="1"/>
    <n v="18.603543105301913"/>
    <n v="2046.3897415832105"/>
  </r>
  <r>
    <d v="2012-07-12T00:00:00"/>
    <n v="4"/>
    <s v="фруктовик"/>
    <n v="1"/>
    <x v="7"/>
    <x v="1"/>
    <n v="9.8270507022256357"/>
    <n v="687.89354915579452"/>
  </r>
  <r>
    <d v="2012-04-13T00:00:00"/>
    <n v="7"/>
    <s v="овощи фрукты"/>
    <n v="3"/>
    <x v="1"/>
    <x v="1"/>
    <n v="7.4399285575787859"/>
    <n v="743.9928557578786"/>
  </r>
  <r>
    <d v="2014-07-18T00:00:00"/>
    <n v="2"/>
    <s v="свежая еда"/>
    <n v="1"/>
    <x v="7"/>
    <x v="1"/>
    <n v="19.207490272614123"/>
    <n v="1344.5243190829885"/>
  </r>
  <r>
    <d v="2015-06-12T00:00:00"/>
    <n v="6"/>
    <s v="бананы и огурцы"/>
    <n v="1"/>
    <x v="7"/>
    <x v="1"/>
    <n v="14.398568697522284"/>
    <n v="1007.8998088265599"/>
  </r>
  <r>
    <d v="2015-03-01T00:00:00"/>
    <n v="5"/>
    <s v="овощик"/>
    <n v="10"/>
    <x v="6"/>
    <x v="0"/>
    <n v="1.8829148288536655"/>
    <n v="376.5829657707331"/>
  </r>
  <r>
    <d v="2014-07-27T00:00:00"/>
    <n v="4"/>
    <s v="фруктовик"/>
    <n v="10"/>
    <x v="6"/>
    <x v="0"/>
    <n v="3.3008922034581651"/>
    <n v="660.178440691633"/>
  </r>
  <r>
    <d v="2014-12-21T00:00:00"/>
    <n v="2"/>
    <s v="свежая еда"/>
    <n v="6"/>
    <x v="0"/>
    <x v="0"/>
    <n v="6.3427377539279677"/>
    <n v="412.27795400531789"/>
  </r>
  <r>
    <d v="2013-06-10T00:00:00"/>
    <n v="8"/>
    <s v="фруктовая лавка"/>
    <n v="3"/>
    <x v="1"/>
    <x v="1"/>
    <n v="7.3246970028332452"/>
    <n v="732.46970028332453"/>
  </r>
  <r>
    <d v="2014-12-13T00:00:00"/>
    <n v="8"/>
    <s v="фруктовая лавка"/>
    <n v="2"/>
    <x v="3"/>
    <x v="1"/>
    <n v="13.682854171126548"/>
    <n v="1505.1139588239203"/>
  </r>
  <r>
    <d v="2015-07-24T00:00:00"/>
    <n v="9"/>
    <s v="овощная лавка"/>
    <n v="3"/>
    <x v="1"/>
    <x v="1"/>
    <n v="15.954056276976686"/>
    <n v="1595.4056276976687"/>
  </r>
  <r>
    <d v="2014-01-24T00:00:00"/>
    <n v="5"/>
    <s v="овощик"/>
    <n v="4"/>
    <x v="2"/>
    <x v="1"/>
    <n v="17.748045691340792"/>
    <n v="2129.765482960895"/>
  </r>
  <r>
    <d v="2013-05-29T00:00:00"/>
    <n v="7"/>
    <s v="овощи фрукты"/>
    <n v="2"/>
    <x v="3"/>
    <x v="1"/>
    <n v="19.771661325969848"/>
    <n v="2174.8827458566834"/>
  </r>
  <r>
    <d v="2014-12-29T00:00:00"/>
    <n v="8"/>
    <s v="фруктовая лавка"/>
    <n v="2"/>
    <x v="3"/>
    <x v="1"/>
    <n v="4.2299539283110681"/>
    <n v="465.29493211421749"/>
  </r>
  <r>
    <d v="2013-09-07T00:00:00"/>
    <n v="6"/>
    <s v="бананы и огурцы"/>
    <n v="5"/>
    <x v="8"/>
    <x v="1"/>
    <n v="2.5915816870601849"/>
    <n v="466.48470367083326"/>
  </r>
  <r>
    <d v="2013-11-12T00:00:00"/>
    <n v="3"/>
    <s v="вкусная еда"/>
    <n v="4"/>
    <x v="2"/>
    <x v="1"/>
    <n v="14.982576425529427"/>
    <n v="1797.9091710635312"/>
  </r>
  <r>
    <d v="2014-11-23T00:00:00"/>
    <n v="8"/>
    <s v="фруктовая лавка"/>
    <n v="10"/>
    <x v="6"/>
    <x v="0"/>
    <n v="1.4107215695269519"/>
    <n v="282.14431390539039"/>
  </r>
  <r>
    <d v="2015-03-13T00:00:00"/>
    <n v="3"/>
    <s v="вкусная еда"/>
    <n v="2"/>
    <x v="3"/>
    <x v="1"/>
    <n v="1.1295303342925433"/>
    <n v="124.24833677217977"/>
  </r>
  <r>
    <d v="2012-10-01T00:00:00"/>
    <n v="7"/>
    <s v="овощи фрукты"/>
    <n v="9"/>
    <x v="5"/>
    <x v="0"/>
    <n v="17.673805262804834"/>
    <n v="706.95221051219335"/>
  </r>
  <r>
    <d v="2013-08-08T00:00:00"/>
    <n v="8"/>
    <s v="фруктовая лавка"/>
    <n v="6"/>
    <x v="0"/>
    <x v="0"/>
    <n v="16.095516774988347"/>
    <n v="1046.2085903742425"/>
  </r>
  <r>
    <d v="2014-09-27T00:00:00"/>
    <n v="1"/>
    <s v="фрукты и овощи"/>
    <n v="6"/>
    <x v="0"/>
    <x v="0"/>
    <n v="13.337116871174702"/>
    <n v="866.91259662635559"/>
  </r>
  <r>
    <d v="2014-07-08T00:00:00"/>
    <n v="3"/>
    <s v="вкусная еда"/>
    <n v="2"/>
    <x v="3"/>
    <x v="1"/>
    <n v="2.673497793288317"/>
    <n v="294.08475726171486"/>
  </r>
  <r>
    <d v="2013-05-13T00:00:00"/>
    <n v="8"/>
    <s v="фруктовая лавка"/>
    <n v="9"/>
    <x v="5"/>
    <x v="0"/>
    <n v="9.2965664610316114"/>
    <n v="371.86265844126444"/>
  </r>
  <r>
    <d v="2012-02-25T00:00:00"/>
    <n v="5"/>
    <s v="овощик"/>
    <n v="9"/>
    <x v="5"/>
    <x v="0"/>
    <n v="18.73305865780657"/>
    <n v="749.32234631226277"/>
  </r>
  <r>
    <d v="2012-10-05T00:00:00"/>
    <n v="7"/>
    <s v="овощи фрукты"/>
    <n v="6"/>
    <x v="0"/>
    <x v="0"/>
    <n v="5.7685987366438658"/>
    <n v="374.95891788185128"/>
  </r>
  <r>
    <d v="2014-02-23T00:00:00"/>
    <n v="4"/>
    <s v="фруктовик"/>
    <n v="4"/>
    <x v="2"/>
    <x v="1"/>
    <n v="11.011946216211319"/>
    <n v="1321.4335459453582"/>
  </r>
  <r>
    <d v="2012-01-05T00:00:00"/>
    <n v="3"/>
    <s v="вкусная еда"/>
    <n v="9"/>
    <x v="5"/>
    <x v="0"/>
    <n v="7.6607059558669715"/>
    <n v="306.42823823467887"/>
  </r>
  <r>
    <d v="2015-03-10T00:00:00"/>
    <n v="9"/>
    <s v="овощная лавка"/>
    <n v="5"/>
    <x v="8"/>
    <x v="1"/>
    <n v="7.6116109445706339"/>
    <n v="1370.0899700227142"/>
  </r>
  <r>
    <d v="2013-10-08T00:00:00"/>
    <n v="2"/>
    <s v="свежая еда"/>
    <n v="4"/>
    <x v="2"/>
    <x v="1"/>
    <n v="5.8813476613540967"/>
    <n v="705.76171936249159"/>
  </r>
  <r>
    <d v="2014-11-07T00:00:00"/>
    <n v="2"/>
    <s v="свежая еда"/>
    <n v="6"/>
    <x v="0"/>
    <x v="0"/>
    <n v="12.918454126179922"/>
    <n v="839.6995182016949"/>
  </r>
  <r>
    <d v="2012-02-14T00:00:00"/>
    <n v="8"/>
    <s v="фруктовая лавка"/>
    <n v="5"/>
    <x v="8"/>
    <x v="1"/>
    <n v="16.086558622065038"/>
    <n v="2895.5805519717069"/>
  </r>
  <r>
    <d v="2014-07-03T00:00:00"/>
    <n v="3"/>
    <s v="вкусная еда"/>
    <n v="8"/>
    <x v="4"/>
    <x v="0"/>
    <n v="19.424806840469355"/>
    <n v="485.62017101173387"/>
  </r>
  <r>
    <d v="2014-06-26T00:00:00"/>
    <n v="6"/>
    <s v="бананы и огурцы"/>
    <n v="10"/>
    <x v="6"/>
    <x v="0"/>
    <n v="4.1802129071659415"/>
    <n v="836.04258143318827"/>
  </r>
  <r>
    <d v="2014-05-18T00:00:00"/>
    <n v="5"/>
    <s v="овощик"/>
    <n v="8"/>
    <x v="4"/>
    <x v="0"/>
    <n v="17.326483154390118"/>
    <n v="433.16207885975297"/>
  </r>
  <r>
    <d v="2012-12-14T00:00:00"/>
    <n v="4"/>
    <s v="фруктовик"/>
    <n v="5"/>
    <x v="8"/>
    <x v="1"/>
    <n v="18.044540665858563"/>
    <n v="3248.0173198545413"/>
  </r>
  <r>
    <d v="2012-01-19T00:00:00"/>
    <n v="8"/>
    <s v="фруктовая лавка"/>
    <n v="9"/>
    <x v="5"/>
    <x v="0"/>
    <n v="13.717868320186357"/>
    <n v="548.71473280745431"/>
  </r>
  <r>
    <d v="2013-07-05T00:00:00"/>
    <n v="1"/>
    <s v="фрукты и овощи"/>
    <n v="10"/>
    <x v="6"/>
    <x v="0"/>
    <n v="5.1966894187970736"/>
    <n v="1039.3378837594148"/>
  </r>
  <r>
    <d v="2013-11-17T00:00:00"/>
    <n v="4"/>
    <s v="фруктовик"/>
    <n v="4"/>
    <x v="2"/>
    <x v="1"/>
    <n v="14.018431963919015"/>
    <n v="1682.2118356702817"/>
  </r>
  <r>
    <d v="2012-12-18T00:00:00"/>
    <n v="3"/>
    <s v="вкусная еда"/>
    <n v="2"/>
    <x v="3"/>
    <x v="1"/>
    <n v="9.5707591792281139"/>
    <n v="1052.7835097150926"/>
  </r>
  <r>
    <d v="2013-09-05T00:00:00"/>
    <n v="7"/>
    <s v="овощи фрукты"/>
    <n v="10"/>
    <x v="6"/>
    <x v="0"/>
    <n v="5.0717039029285811"/>
    <n v="1014.3407805857162"/>
  </r>
  <r>
    <d v="2014-02-10T00:00:00"/>
    <n v="2"/>
    <s v="свежая еда"/>
    <n v="7"/>
    <x v="9"/>
    <x v="0"/>
    <n v="17.640759244239145"/>
    <n v="1411.2607395391317"/>
  </r>
  <r>
    <d v="2013-03-30T00:00:00"/>
    <n v="4"/>
    <s v="фруктовик"/>
    <n v="1"/>
    <x v="7"/>
    <x v="1"/>
    <n v="16.226629388376104"/>
    <n v="1135.8640571863273"/>
  </r>
  <r>
    <d v="2013-10-23T00:00:00"/>
    <n v="3"/>
    <s v="вкусная еда"/>
    <n v="2"/>
    <x v="3"/>
    <x v="1"/>
    <n v="0.60419645090236185"/>
    <n v="66.461609599259802"/>
  </r>
  <r>
    <d v="2014-04-03T00:00:00"/>
    <n v="2"/>
    <s v="свежая еда"/>
    <n v="5"/>
    <x v="8"/>
    <x v="1"/>
    <n v="10.398519456952309"/>
    <n v="1871.7335022514158"/>
  </r>
  <r>
    <d v="2012-04-29T00:00:00"/>
    <n v="4"/>
    <s v="фруктовик"/>
    <n v="5"/>
    <x v="8"/>
    <x v="1"/>
    <n v="9.2708222360258308"/>
    <n v="1668.7480024846495"/>
  </r>
  <r>
    <d v="2013-01-19T00:00:00"/>
    <n v="3"/>
    <s v="вкусная еда"/>
    <n v="1"/>
    <x v="7"/>
    <x v="1"/>
    <n v="10.393261070618319"/>
    <n v="727.52827494328233"/>
  </r>
  <r>
    <d v="2014-04-05T00:00:00"/>
    <n v="9"/>
    <s v="овощная лавка"/>
    <n v="2"/>
    <x v="3"/>
    <x v="1"/>
    <n v="8.7999901626348933"/>
    <n v="967.99891788983825"/>
  </r>
  <r>
    <d v="2015-06-19T00:00:00"/>
    <n v="1"/>
    <s v="фрукты и овощи"/>
    <n v="8"/>
    <x v="4"/>
    <x v="0"/>
    <n v="13.162029921589976"/>
    <n v="329.05074803974941"/>
  </r>
  <r>
    <d v="2014-07-17T00:00:00"/>
    <n v="1"/>
    <s v="фрукты и овощи"/>
    <n v="10"/>
    <x v="6"/>
    <x v="0"/>
    <n v="3.8710027556520168"/>
    <n v="774.20055113040337"/>
  </r>
  <r>
    <d v="2014-08-16T00:00:00"/>
    <n v="2"/>
    <s v="свежая еда"/>
    <n v="8"/>
    <x v="4"/>
    <x v="0"/>
    <n v="9.2359101688354475"/>
    <n v="230.89775422088618"/>
  </r>
  <r>
    <d v="2014-04-27T00:00:00"/>
    <n v="3"/>
    <s v="вкусная еда"/>
    <n v="5"/>
    <x v="8"/>
    <x v="1"/>
    <n v="15.269547380489627"/>
    <n v="2748.5185284881327"/>
  </r>
  <r>
    <d v="2013-08-29T00:00:00"/>
    <n v="2"/>
    <s v="свежая еда"/>
    <n v="9"/>
    <x v="5"/>
    <x v="0"/>
    <n v="18.628785459540168"/>
    <n v="745.15141838160673"/>
  </r>
  <r>
    <d v="2012-07-07T00:00:00"/>
    <n v="3"/>
    <s v="вкусная еда"/>
    <n v="1"/>
    <x v="7"/>
    <x v="1"/>
    <n v="17.569719759944707"/>
    <n v="1229.8803831961295"/>
  </r>
  <r>
    <d v="2012-09-23T00:00:00"/>
    <n v="3"/>
    <s v="вкусная еда"/>
    <n v="8"/>
    <x v="4"/>
    <x v="0"/>
    <n v="6.5721347658018825"/>
    <n v="164.30336914504707"/>
  </r>
  <r>
    <d v="2013-09-28T00:00:00"/>
    <n v="7"/>
    <s v="овощи фрукты"/>
    <n v="8"/>
    <x v="4"/>
    <x v="0"/>
    <n v="16.741894097016235"/>
    <n v="418.5473524254059"/>
  </r>
  <r>
    <d v="2012-01-16T00:00:00"/>
    <n v="8"/>
    <s v="фруктовая лавка"/>
    <n v="2"/>
    <x v="3"/>
    <x v="1"/>
    <n v="7.9256297270990892"/>
    <n v="871.81926998089978"/>
  </r>
  <r>
    <d v="2012-12-20T00:00:00"/>
    <n v="6"/>
    <s v="бананы и огурцы"/>
    <n v="10"/>
    <x v="6"/>
    <x v="0"/>
    <n v="5.5577132599857615"/>
    <n v="1111.5426519971522"/>
  </r>
  <r>
    <d v="2014-05-28T00:00:00"/>
    <n v="5"/>
    <s v="овощик"/>
    <n v="9"/>
    <x v="5"/>
    <x v="0"/>
    <n v="14.232113748487981"/>
    <n v="569.28454993951925"/>
  </r>
  <r>
    <d v="2013-06-21T00:00:00"/>
    <n v="3"/>
    <s v="вкусная еда"/>
    <n v="4"/>
    <x v="2"/>
    <x v="1"/>
    <n v="9.9396294179344107"/>
    <n v="1192.7555301521293"/>
  </r>
  <r>
    <d v="2014-10-01T00:00:00"/>
    <n v="9"/>
    <s v="овощная лавка"/>
    <n v="3"/>
    <x v="1"/>
    <x v="1"/>
    <n v="12.384059286138088"/>
    <n v="1238.4059286138088"/>
  </r>
  <r>
    <d v="2014-04-05T00:00:00"/>
    <n v="4"/>
    <s v="фруктовик"/>
    <n v="4"/>
    <x v="2"/>
    <x v="1"/>
    <n v="6.787830479028055"/>
    <n v="814.53965748336657"/>
  </r>
  <r>
    <d v="2015-06-04T00:00:00"/>
    <n v="9"/>
    <s v="овощная лавка"/>
    <n v="6"/>
    <x v="0"/>
    <x v="0"/>
    <n v="15.08040410491645"/>
    <n v="980.22626681956922"/>
  </r>
  <r>
    <d v="2015-04-18T00:00:00"/>
    <n v="1"/>
    <s v="фрукты и овощи"/>
    <n v="4"/>
    <x v="2"/>
    <x v="1"/>
    <n v="9.5433908628481721"/>
    <n v="1145.2069035417805"/>
  </r>
  <r>
    <d v="2012-11-25T00:00:00"/>
    <n v="6"/>
    <s v="бананы и огурцы"/>
    <n v="5"/>
    <x v="8"/>
    <x v="1"/>
    <n v="18.084246656043344"/>
    <n v="3255.1643980878021"/>
  </r>
  <r>
    <d v="2014-12-22T00:00:00"/>
    <n v="6"/>
    <s v="бананы и огурцы"/>
    <n v="1"/>
    <x v="7"/>
    <x v="1"/>
    <n v="7.9228231040796286"/>
    <n v="554.59761728557396"/>
  </r>
  <r>
    <d v="2013-02-16T00:00:00"/>
    <n v="5"/>
    <s v="овощик"/>
    <n v="4"/>
    <x v="2"/>
    <x v="1"/>
    <n v="16.141385109340419"/>
    <n v="1936.9662131208502"/>
  </r>
  <r>
    <d v="2015-08-27T00:00:00"/>
    <n v="4"/>
    <s v="фруктовик"/>
    <n v="2"/>
    <x v="3"/>
    <x v="1"/>
    <n v="14.255547796444993"/>
    <n v="1568.1102576089493"/>
  </r>
  <r>
    <d v="2012-11-28T00:00:00"/>
    <n v="5"/>
    <s v="овощик"/>
    <n v="1"/>
    <x v="7"/>
    <x v="1"/>
    <n v="13.459431271156078"/>
    <n v="942.16018898092545"/>
  </r>
  <r>
    <d v="2012-12-04T00:00:00"/>
    <n v="7"/>
    <s v="овощи фрукты"/>
    <n v="10"/>
    <x v="6"/>
    <x v="0"/>
    <n v="12.355619544169425"/>
    <n v="2471.1239088338848"/>
  </r>
  <r>
    <d v="2012-03-26T00:00:00"/>
    <n v="5"/>
    <s v="овощик"/>
    <n v="3"/>
    <x v="1"/>
    <x v="1"/>
    <n v="10.16187366950586"/>
    <n v="1016.187366950586"/>
  </r>
  <r>
    <d v="2013-11-28T00:00:00"/>
    <n v="5"/>
    <s v="овощик"/>
    <n v="1"/>
    <x v="7"/>
    <x v="1"/>
    <n v="0.74330066993484312"/>
    <n v="52.031046895439019"/>
  </r>
  <r>
    <d v="2013-05-03T00:00:00"/>
    <n v="6"/>
    <s v="бананы и огурцы"/>
    <n v="10"/>
    <x v="6"/>
    <x v="0"/>
    <n v="2.6294774110224743"/>
    <n v="525.8954822044949"/>
  </r>
  <r>
    <d v="2014-01-18T00:00:00"/>
    <n v="2"/>
    <s v="свежая еда"/>
    <n v="2"/>
    <x v="3"/>
    <x v="1"/>
    <n v="11.288757171865203"/>
    <n v="1241.7632889051724"/>
  </r>
  <r>
    <d v="2014-08-29T00:00:00"/>
    <n v="8"/>
    <s v="фруктовая лавка"/>
    <n v="8"/>
    <x v="4"/>
    <x v="0"/>
    <n v="2.4297538853205372"/>
    <n v="60.743847133013432"/>
  </r>
  <r>
    <d v="2014-05-05T00:00:00"/>
    <n v="1"/>
    <s v="фрукты и овощи"/>
    <n v="6"/>
    <x v="0"/>
    <x v="0"/>
    <n v="16.874753692897844"/>
    <n v="1096.8589900383599"/>
  </r>
  <r>
    <d v="2015-08-12T00:00:00"/>
    <n v="7"/>
    <s v="овощи фрукты"/>
    <n v="1"/>
    <x v="7"/>
    <x v="1"/>
    <n v="7.413158692902579"/>
    <n v="518.92110850318056"/>
  </r>
  <r>
    <d v="2013-09-13T00:00:00"/>
    <n v="2"/>
    <s v="свежая еда"/>
    <n v="4"/>
    <x v="2"/>
    <x v="1"/>
    <n v="18.242701511765976"/>
    <n v="2189.1241814119171"/>
  </r>
  <r>
    <d v="2014-11-10T00:00:00"/>
    <n v="9"/>
    <s v="овощная лавка"/>
    <n v="9"/>
    <x v="5"/>
    <x v="0"/>
    <n v="6.9277771305445519"/>
    <n v="277.1110852217821"/>
  </r>
  <r>
    <d v="2012-03-31T00:00:00"/>
    <n v="4"/>
    <s v="фруктовик"/>
    <n v="4"/>
    <x v="2"/>
    <x v="1"/>
    <n v="5.1109938892030522"/>
    <n v="613.31926670436621"/>
  </r>
  <r>
    <d v="2013-07-08T00:00:00"/>
    <n v="3"/>
    <s v="вкусная еда"/>
    <n v="7"/>
    <x v="9"/>
    <x v="0"/>
    <n v="13.340673323277059"/>
    <n v="1067.2538658621647"/>
  </r>
  <r>
    <d v="2014-09-04T00:00:00"/>
    <n v="5"/>
    <s v="овощик"/>
    <n v="8"/>
    <x v="4"/>
    <x v="0"/>
    <n v="3.7382474908263892"/>
    <n v="93.456187270659726"/>
  </r>
  <r>
    <d v="2015-05-20T00:00:00"/>
    <n v="2"/>
    <s v="свежая еда"/>
    <n v="8"/>
    <x v="4"/>
    <x v="0"/>
    <n v="1.0019707413235466"/>
    <n v="25.049268533088664"/>
  </r>
  <r>
    <d v="2013-09-14T00:00:00"/>
    <n v="4"/>
    <s v="фруктовик"/>
    <n v="6"/>
    <x v="0"/>
    <x v="0"/>
    <n v="1.7805467830793116"/>
    <n v="115.73554090015526"/>
  </r>
  <r>
    <d v="2015-02-06T00:00:00"/>
    <n v="1"/>
    <s v="фрукты и овощи"/>
    <n v="7"/>
    <x v="9"/>
    <x v="0"/>
    <n v="16.151507857624274"/>
    <n v="1292.1206286099418"/>
  </r>
  <r>
    <d v="2013-05-04T00:00:00"/>
    <n v="5"/>
    <s v="овощик"/>
    <n v="10"/>
    <x v="6"/>
    <x v="0"/>
    <n v="12.096280219354417"/>
    <n v="2419.2560438708833"/>
  </r>
  <r>
    <d v="2012-07-11T00:00:00"/>
    <n v="9"/>
    <s v="овощная лавка"/>
    <n v="1"/>
    <x v="7"/>
    <x v="1"/>
    <n v="12.297976702649656"/>
    <n v="860.85836918547591"/>
  </r>
  <r>
    <d v="2014-07-01T00:00:00"/>
    <n v="9"/>
    <s v="овощная лавка"/>
    <n v="2"/>
    <x v="3"/>
    <x v="1"/>
    <n v="8.2175131794626051"/>
    <n v="903.9264497408866"/>
  </r>
  <r>
    <d v="2014-10-01T00:00:00"/>
    <n v="8"/>
    <s v="фруктовая лавка"/>
    <n v="8"/>
    <x v="4"/>
    <x v="0"/>
    <n v="19.168809136980393"/>
    <n v="479.2202284245098"/>
  </r>
  <r>
    <d v="2015-05-01T00:00:00"/>
    <n v="6"/>
    <s v="бананы и огурцы"/>
    <n v="2"/>
    <x v="3"/>
    <x v="1"/>
    <n v="4.8942656682967867"/>
    <n v="538.3692235126465"/>
  </r>
  <r>
    <d v="2015-03-22T00:00:00"/>
    <n v="5"/>
    <s v="овощик"/>
    <n v="2"/>
    <x v="3"/>
    <x v="1"/>
    <n v="16.711515102043709"/>
    <n v="1838.2666612248079"/>
  </r>
  <r>
    <d v="2015-06-25T00:00:00"/>
    <n v="7"/>
    <s v="овощи фрукты"/>
    <n v="10"/>
    <x v="6"/>
    <x v="0"/>
    <n v="12.071826545448401"/>
    <n v="2414.3653090896801"/>
  </r>
  <r>
    <d v="2014-11-29T00:00:00"/>
    <n v="4"/>
    <s v="фруктовик"/>
    <n v="4"/>
    <x v="2"/>
    <x v="1"/>
    <n v="10.019750810828432"/>
    <n v="1202.3700972994118"/>
  </r>
  <r>
    <d v="2014-11-20T00:00:00"/>
    <n v="5"/>
    <s v="овощик"/>
    <n v="8"/>
    <x v="4"/>
    <x v="0"/>
    <n v="3.658011421827692"/>
    <n v="91.450285545692296"/>
  </r>
  <r>
    <d v="2012-01-05T00:00:00"/>
    <n v="8"/>
    <s v="фруктовая лавка"/>
    <n v="4"/>
    <x v="2"/>
    <x v="1"/>
    <n v="17.266276639332585"/>
    <n v="2071.95319671991"/>
  </r>
  <r>
    <d v="2012-01-07T00:00:00"/>
    <n v="2"/>
    <s v="свежая еда"/>
    <n v="9"/>
    <x v="5"/>
    <x v="0"/>
    <n v="10.993720877297465"/>
    <n v="439.74883509189857"/>
  </r>
  <r>
    <d v="2014-07-04T00:00:00"/>
    <n v="7"/>
    <s v="овощи фрукты"/>
    <n v="10"/>
    <x v="6"/>
    <x v="0"/>
    <n v="14.606942160968552"/>
    <n v="2921.3884321937103"/>
  </r>
  <r>
    <d v="2013-03-16T00:00:00"/>
    <n v="1"/>
    <s v="фрукты и овощи"/>
    <n v="6"/>
    <x v="0"/>
    <x v="0"/>
    <n v="2.8144318842740259"/>
    <n v="182.93807247781169"/>
  </r>
  <r>
    <d v="2014-12-07T00:00:00"/>
    <n v="4"/>
    <s v="фруктовик"/>
    <n v="2"/>
    <x v="3"/>
    <x v="1"/>
    <n v="13.698300580114815"/>
    <n v="1506.8130638126297"/>
  </r>
  <r>
    <d v="2012-02-27T00:00:00"/>
    <n v="1"/>
    <s v="фрукты и овощи"/>
    <n v="1"/>
    <x v="7"/>
    <x v="1"/>
    <n v="8.6519938596846409"/>
    <n v="605.63957017792484"/>
  </r>
  <r>
    <d v="2013-05-10T00:00:00"/>
    <n v="1"/>
    <s v="фрукты и овощи"/>
    <n v="8"/>
    <x v="4"/>
    <x v="0"/>
    <n v="19.185222643021227"/>
    <n v="479.63056607553068"/>
  </r>
  <r>
    <d v="2013-05-15T00:00:00"/>
    <n v="8"/>
    <s v="фруктовая лавка"/>
    <n v="7"/>
    <x v="9"/>
    <x v="0"/>
    <n v="7.1508790762072882"/>
    <n v="572.07032609658302"/>
  </r>
  <r>
    <d v="2013-05-09T00:00:00"/>
    <n v="7"/>
    <s v="овощи фрукты"/>
    <n v="1"/>
    <x v="7"/>
    <x v="1"/>
    <n v="17.521580506807531"/>
    <n v="1226.5106354765271"/>
  </r>
  <r>
    <d v="2014-03-25T00:00:00"/>
    <n v="9"/>
    <s v="овощная лавка"/>
    <n v="3"/>
    <x v="1"/>
    <x v="1"/>
    <n v="5.4305932546742373"/>
    <n v="543.05932546742372"/>
  </r>
  <r>
    <d v="2012-05-17T00:00:00"/>
    <n v="7"/>
    <s v="овощи фрукты"/>
    <n v="9"/>
    <x v="5"/>
    <x v="0"/>
    <n v="3.9487541468112726"/>
    <n v="157.9501658724509"/>
  </r>
  <r>
    <d v="2012-02-11T00:00:00"/>
    <n v="5"/>
    <s v="овощик"/>
    <n v="3"/>
    <x v="1"/>
    <x v="1"/>
    <n v="0.83564585887838738"/>
    <n v="83.564585887838732"/>
  </r>
  <r>
    <d v="2014-05-02T00:00:00"/>
    <n v="5"/>
    <s v="овощик"/>
    <n v="3"/>
    <x v="1"/>
    <x v="1"/>
    <n v="8.1492397514358998"/>
    <n v="814.92397514359004"/>
  </r>
  <r>
    <d v="2013-05-31T00:00:00"/>
    <n v="2"/>
    <s v="свежая еда"/>
    <n v="2"/>
    <x v="3"/>
    <x v="1"/>
    <n v="8.5789263425168514"/>
    <n v="943.68189767685362"/>
  </r>
  <r>
    <d v="2012-10-01T00:00:00"/>
    <n v="4"/>
    <s v="фруктовик"/>
    <n v="8"/>
    <x v="4"/>
    <x v="0"/>
    <n v="8.3384600765624981"/>
    <n v="208.46150191406247"/>
  </r>
  <r>
    <d v="2013-07-18T00:00:00"/>
    <n v="1"/>
    <s v="фрукты и овощи"/>
    <n v="3"/>
    <x v="1"/>
    <x v="1"/>
    <n v="19.818782646025863"/>
    <n v="1981.8782646025863"/>
  </r>
  <r>
    <d v="2013-12-04T00:00:00"/>
    <n v="1"/>
    <s v="фрукты и овощи"/>
    <n v="4"/>
    <x v="2"/>
    <x v="1"/>
    <n v="8.9643950824763401"/>
    <n v="1075.7274098971609"/>
  </r>
  <r>
    <d v="2014-10-04T00:00:00"/>
    <n v="9"/>
    <s v="овощная лавка"/>
    <n v="9"/>
    <x v="5"/>
    <x v="0"/>
    <n v="8.7372691374357121"/>
    <n v="349.49076549742847"/>
  </r>
  <r>
    <d v="2015-05-06T00:00:00"/>
    <n v="7"/>
    <s v="овощи фрукты"/>
    <n v="3"/>
    <x v="1"/>
    <x v="1"/>
    <n v="18.422681889928889"/>
    <n v="1842.2681889928888"/>
  </r>
  <r>
    <d v="2015-08-17T00:00:00"/>
    <n v="4"/>
    <s v="фруктовик"/>
    <n v="9"/>
    <x v="5"/>
    <x v="0"/>
    <n v="9.7260179518997472"/>
    <n v="389.0407180759899"/>
  </r>
  <r>
    <d v="2013-09-29T00:00:00"/>
    <n v="7"/>
    <s v="овощи фрукты"/>
    <n v="8"/>
    <x v="4"/>
    <x v="0"/>
    <n v="2.0634899488493952"/>
    <n v="51.587248721234879"/>
  </r>
  <r>
    <d v="2013-11-12T00:00:00"/>
    <n v="7"/>
    <s v="овощи фрукты"/>
    <n v="8"/>
    <x v="4"/>
    <x v="0"/>
    <n v="1.7989858128964071"/>
    <n v="44.974645322410176"/>
  </r>
  <r>
    <d v="2012-06-22T00:00:00"/>
    <n v="1"/>
    <s v="фрукты и овощи"/>
    <n v="1"/>
    <x v="7"/>
    <x v="1"/>
    <n v="9.9848260691959858"/>
    <n v="698.937824843719"/>
  </r>
  <r>
    <d v="2014-04-19T00:00:00"/>
    <n v="5"/>
    <s v="овощик"/>
    <n v="7"/>
    <x v="9"/>
    <x v="0"/>
    <n v="5.7323066286067563"/>
    <n v="458.58453028854052"/>
  </r>
  <r>
    <d v="2014-06-04T00:00:00"/>
    <n v="3"/>
    <s v="вкусная еда"/>
    <n v="4"/>
    <x v="2"/>
    <x v="1"/>
    <n v="17.040724848551434"/>
    <n v="2044.8869818261721"/>
  </r>
  <r>
    <d v="2014-08-12T00:00:00"/>
    <n v="7"/>
    <s v="овощи фрукты"/>
    <n v="3"/>
    <x v="1"/>
    <x v="1"/>
    <n v="3.2957845277972635"/>
    <n v="329.57845277972638"/>
  </r>
  <r>
    <d v="2015-02-12T00:00:00"/>
    <n v="4"/>
    <s v="фруктовик"/>
    <n v="3"/>
    <x v="1"/>
    <x v="1"/>
    <n v="2.0992596127431251"/>
    <n v="209.9259612743125"/>
  </r>
  <r>
    <d v="2012-03-26T00:00:00"/>
    <n v="4"/>
    <s v="фруктовик"/>
    <n v="1"/>
    <x v="7"/>
    <x v="1"/>
    <n v="16.316718596243817"/>
    <n v="1142.1703017370671"/>
  </r>
  <r>
    <d v="2012-08-29T00:00:00"/>
    <n v="8"/>
    <s v="фруктовая лавка"/>
    <n v="3"/>
    <x v="1"/>
    <x v="1"/>
    <n v="9.6953164821011697"/>
    <n v="969.53164821011694"/>
  </r>
  <r>
    <d v="2014-09-27T00:00:00"/>
    <n v="6"/>
    <s v="бананы и огурцы"/>
    <n v="6"/>
    <x v="0"/>
    <x v="0"/>
    <n v="15.189830759127137"/>
    <n v="987.33899934326394"/>
  </r>
  <r>
    <d v="2014-07-26T00:00:00"/>
    <n v="5"/>
    <s v="овощик"/>
    <n v="7"/>
    <x v="9"/>
    <x v="0"/>
    <n v="8.542298103997755"/>
    <n v="683.38384831982034"/>
  </r>
  <r>
    <d v="2013-11-11T00:00:00"/>
    <n v="8"/>
    <s v="фруктовая лавка"/>
    <n v="2"/>
    <x v="3"/>
    <x v="1"/>
    <n v="19.087714528009855"/>
    <n v="2099.6485980810839"/>
  </r>
  <r>
    <d v="2015-03-09T00:00:00"/>
    <n v="4"/>
    <s v="фруктовик"/>
    <n v="3"/>
    <x v="1"/>
    <x v="1"/>
    <n v="15.478430873174345"/>
    <n v="1547.8430873174345"/>
  </r>
  <r>
    <d v="2012-04-11T00:00:00"/>
    <n v="4"/>
    <s v="фруктовик"/>
    <n v="4"/>
    <x v="2"/>
    <x v="1"/>
    <n v="8.3547540412725425"/>
    <n v="1002.5704849527051"/>
  </r>
  <r>
    <d v="2013-03-06T00:00:00"/>
    <n v="6"/>
    <s v="бананы и огурцы"/>
    <n v="1"/>
    <x v="7"/>
    <x v="1"/>
    <n v="2.9084060068604396"/>
    <n v="203.58842048023078"/>
  </r>
  <r>
    <d v="2015-08-01T00:00:00"/>
    <n v="3"/>
    <s v="вкусная еда"/>
    <n v="7"/>
    <x v="9"/>
    <x v="0"/>
    <n v="6.1477544788142762"/>
    <n v="491.82035830514212"/>
  </r>
  <r>
    <d v="2014-03-18T00:00:00"/>
    <n v="9"/>
    <s v="овощная лавка"/>
    <n v="10"/>
    <x v="6"/>
    <x v="0"/>
    <n v="15.870389064937974"/>
    <n v="3174.0778129875948"/>
  </r>
  <r>
    <d v="2013-01-21T00:00:00"/>
    <n v="3"/>
    <s v="вкусная еда"/>
    <n v="3"/>
    <x v="1"/>
    <x v="1"/>
    <n v="13.377893709994972"/>
    <n v="1337.7893709994971"/>
  </r>
  <r>
    <d v="2012-05-21T00:00:00"/>
    <n v="5"/>
    <s v="овощик"/>
    <n v="5"/>
    <x v="8"/>
    <x v="1"/>
    <n v="17.480920502297483"/>
    <n v="3146.5656904135471"/>
  </r>
  <r>
    <d v="2012-12-13T00:00:00"/>
    <n v="3"/>
    <s v="вкусная еда"/>
    <n v="3"/>
    <x v="1"/>
    <x v="1"/>
    <n v="5.6771066196493045"/>
    <n v="567.71066196493041"/>
  </r>
  <r>
    <d v="2014-02-24T00:00:00"/>
    <n v="2"/>
    <s v="свежая еда"/>
    <n v="1"/>
    <x v="7"/>
    <x v="1"/>
    <n v="4.7825125190223421"/>
    <n v="334.77587633156395"/>
  </r>
  <r>
    <d v="2013-12-02T00:00:00"/>
    <n v="8"/>
    <s v="фруктовая лавка"/>
    <n v="7"/>
    <x v="9"/>
    <x v="0"/>
    <n v="3.5292355226365677"/>
    <n v="282.33884181092543"/>
  </r>
  <r>
    <d v="2012-07-20T00:00:00"/>
    <n v="4"/>
    <s v="фруктовик"/>
    <n v="3"/>
    <x v="1"/>
    <x v="1"/>
    <n v="15.032423877710308"/>
    <n v="1503.2423877710307"/>
  </r>
  <r>
    <d v="2012-11-16T00:00:00"/>
    <n v="3"/>
    <s v="вкусная еда"/>
    <n v="2"/>
    <x v="3"/>
    <x v="1"/>
    <n v="16.564009621171561"/>
    <n v="1822.0410583288717"/>
  </r>
  <r>
    <d v="2014-05-10T00:00:00"/>
    <n v="9"/>
    <s v="овощная лавка"/>
    <n v="1"/>
    <x v="7"/>
    <x v="1"/>
    <n v="14.950451093765858"/>
    <n v="1046.5315765636101"/>
  </r>
  <r>
    <d v="2015-07-23T00:00:00"/>
    <n v="4"/>
    <s v="фруктовик"/>
    <n v="3"/>
    <x v="1"/>
    <x v="1"/>
    <n v="5.9270272603324603"/>
    <n v="592.70272603324599"/>
  </r>
  <r>
    <d v="2012-04-24T00:00:00"/>
    <n v="2"/>
    <s v="свежая еда"/>
    <n v="7"/>
    <x v="9"/>
    <x v="0"/>
    <n v="19.463817462991354"/>
    <n v="1557.1053970393084"/>
  </r>
  <r>
    <d v="2012-10-24T00:00:00"/>
    <n v="8"/>
    <s v="фруктовая лавка"/>
    <n v="3"/>
    <x v="1"/>
    <x v="1"/>
    <n v="7.6452307944880538"/>
    <n v="764.52307944880533"/>
  </r>
  <r>
    <d v="2014-06-09T00:00:00"/>
    <n v="5"/>
    <s v="овощик"/>
    <n v="10"/>
    <x v="6"/>
    <x v="0"/>
    <n v="18.01230774116658"/>
    <n v="3602.4615482333161"/>
  </r>
  <r>
    <d v="2013-11-26T00:00:00"/>
    <n v="8"/>
    <s v="фруктовая лавка"/>
    <n v="1"/>
    <x v="7"/>
    <x v="1"/>
    <n v="18.742602975309147"/>
    <n v="1311.9822082716403"/>
  </r>
  <r>
    <d v="2013-08-19T00:00:00"/>
    <n v="5"/>
    <s v="овощик"/>
    <n v="10"/>
    <x v="6"/>
    <x v="0"/>
    <n v="16.243220979732094"/>
    <n v="3248.6441959464187"/>
  </r>
  <r>
    <d v="2014-09-09T00:00:00"/>
    <n v="3"/>
    <s v="вкусная еда"/>
    <n v="10"/>
    <x v="6"/>
    <x v="0"/>
    <n v="4.9738659920019552"/>
    <n v="994.77319840039104"/>
  </r>
  <r>
    <d v="2014-11-15T00:00:00"/>
    <n v="9"/>
    <s v="овощная лавка"/>
    <n v="10"/>
    <x v="6"/>
    <x v="0"/>
    <n v="9.2498715829934568"/>
    <n v="1849.9743165986913"/>
  </r>
  <r>
    <d v="2014-12-21T00:00:00"/>
    <n v="9"/>
    <s v="овощная лавка"/>
    <n v="6"/>
    <x v="0"/>
    <x v="0"/>
    <n v="3.133350385038963"/>
    <n v="203.6677750275326"/>
  </r>
  <r>
    <d v="2015-06-19T00:00:00"/>
    <n v="7"/>
    <s v="овощи фрукты"/>
    <n v="1"/>
    <x v="7"/>
    <x v="1"/>
    <n v="4.899712403288988"/>
    <n v="342.97986823022916"/>
  </r>
  <r>
    <d v="2014-06-22T00:00:00"/>
    <n v="1"/>
    <s v="фрукты и овощи"/>
    <n v="2"/>
    <x v="3"/>
    <x v="1"/>
    <n v="4.8750924139664802"/>
    <n v="536.2601655363128"/>
  </r>
  <r>
    <d v="2012-09-01T00:00:00"/>
    <n v="1"/>
    <s v="фрукты и овощи"/>
    <n v="7"/>
    <x v="9"/>
    <x v="0"/>
    <n v="0.68680142725260418"/>
    <n v="54.944114180208331"/>
  </r>
  <r>
    <d v="2015-08-20T00:00:00"/>
    <n v="9"/>
    <s v="овощная лавка"/>
    <n v="6"/>
    <x v="0"/>
    <x v="0"/>
    <n v="15.849897823107609"/>
    <n v="1030.2433585019946"/>
  </r>
  <r>
    <d v="2015-02-05T00:00:00"/>
    <n v="4"/>
    <s v="фруктовик"/>
    <n v="9"/>
    <x v="5"/>
    <x v="0"/>
    <n v="8.7519981342136575"/>
    <n v="350.0799253685463"/>
  </r>
  <r>
    <d v="2014-12-14T00:00:00"/>
    <n v="1"/>
    <s v="фрукты и овощи"/>
    <n v="5"/>
    <x v="8"/>
    <x v="1"/>
    <n v="16.457133266533063"/>
    <n v="2962.2839879759513"/>
  </r>
  <r>
    <d v="2015-01-11T00:00:00"/>
    <n v="1"/>
    <s v="фрукты и овощи"/>
    <n v="9"/>
    <x v="5"/>
    <x v="0"/>
    <n v="7.1363387766324218"/>
    <n v="285.45355106529689"/>
  </r>
  <r>
    <d v="2014-07-13T00:00:00"/>
    <n v="5"/>
    <s v="овощик"/>
    <n v="7"/>
    <x v="9"/>
    <x v="0"/>
    <n v="19.795174372335033"/>
    <n v="1583.6139497868026"/>
  </r>
  <r>
    <d v="2013-12-26T00:00:00"/>
    <n v="3"/>
    <s v="вкусная еда"/>
    <n v="8"/>
    <x v="4"/>
    <x v="0"/>
    <n v="16.74208288999418"/>
    <n v="418.55207224985452"/>
  </r>
  <r>
    <d v="2012-06-14T00:00:00"/>
    <n v="5"/>
    <s v="овощик"/>
    <n v="9"/>
    <x v="5"/>
    <x v="0"/>
    <n v="1.2456467678649994"/>
    <n v="49.825870714599972"/>
  </r>
  <r>
    <d v="2015-06-05T00:00:00"/>
    <n v="3"/>
    <s v="вкусная еда"/>
    <n v="7"/>
    <x v="9"/>
    <x v="0"/>
    <n v="8.3738927332003108"/>
    <n v="669.91141865602481"/>
  </r>
  <r>
    <d v="2015-07-13T00:00:00"/>
    <n v="2"/>
    <s v="свежая еда"/>
    <n v="1"/>
    <x v="7"/>
    <x v="1"/>
    <n v="8.3017956264822281"/>
    <n v="581.12569385375593"/>
  </r>
  <r>
    <d v="2013-07-25T00:00:00"/>
    <n v="8"/>
    <s v="фруктовая лавка"/>
    <n v="2"/>
    <x v="3"/>
    <x v="1"/>
    <n v="5.3398409805596767"/>
    <n v="587.38250786156448"/>
  </r>
  <r>
    <d v="2015-04-13T00:00:00"/>
    <n v="7"/>
    <s v="овощи фрукты"/>
    <n v="9"/>
    <x v="5"/>
    <x v="0"/>
    <n v="7.3411061081691189"/>
    <n v="293.64424432676475"/>
  </r>
  <r>
    <d v="2015-07-30T00:00:00"/>
    <n v="3"/>
    <s v="вкусная еда"/>
    <n v="8"/>
    <x v="4"/>
    <x v="0"/>
    <n v="1.3756303599381583"/>
    <n v="34.390758998453954"/>
  </r>
  <r>
    <d v="2012-05-28T00:00:00"/>
    <n v="3"/>
    <s v="вкусная еда"/>
    <n v="5"/>
    <x v="8"/>
    <x v="1"/>
    <n v="18.717995486111352"/>
    <n v="3369.2391875000435"/>
  </r>
  <r>
    <d v="2013-05-01T00:00:00"/>
    <n v="5"/>
    <s v="овощик"/>
    <n v="4"/>
    <x v="2"/>
    <x v="1"/>
    <n v="3.8656687520604489"/>
    <n v="463.88025024725385"/>
  </r>
  <r>
    <d v="2014-12-20T00:00:00"/>
    <n v="4"/>
    <s v="фруктовик"/>
    <n v="9"/>
    <x v="5"/>
    <x v="0"/>
    <n v="13.154672510559532"/>
    <n v="526.18690042238131"/>
  </r>
  <r>
    <d v="2014-09-04T00:00:00"/>
    <n v="6"/>
    <s v="бананы и огурцы"/>
    <n v="8"/>
    <x v="4"/>
    <x v="0"/>
    <n v="8.2610341264671376"/>
    <n v="206.52585316167844"/>
  </r>
  <r>
    <d v="2013-12-03T00:00:00"/>
    <n v="5"/>
    <s v="овощик"/>
    <n v="9"/>
    <x v="5"/>
    <x v="0"/>
    <n v="1.5001754153403826"/>
    <n v="60.007016613615306"/>
  </r>
  <r>
    <d v="2015-04-12T00:00:00"/>
    <n v="5"/>
    <s v="овощик"/>
    <n v="10"/>
    <x v="6"/>
    <x v="0"/>
    <n v="10.319615367239287"/>
    <n v="2063.9230734478574"/>
  </r>
  <r>
    <d v="2013-03-15T00:00:00"/>
    <n v="1"/>
    <s v="фрукты и овощи"/>
    <n v="7"/>
    <x v="9"/>
    <x v="0"/>
    <n v="17.791400231236231"/>
    <n v="1423.3120184988984"/>
  </r>
  <r>
    <d v="2012-09-07T00:00:00"/>
    <n v="8"/>
    <s v="фруктовая лавка"/>
    <n v="10"/>
    <x v="6"/>
    <x v="0"/>
    <n v="19.928768593054759"/>
    <n v="3985.7537186109516"/>
  </r>
  <r>
    <d v="2012-01-23T00:00:00"/>
    <n v="9"/>
    <s v="овощная лавка"/>
    <n v="6"/>
    <x v="0"/>
    <x v="0"/>
    <n v="14.403898581718867"/>
    <n v="936.25340781172633"/>
  </r>
  <r>
    <d v="2015-07-16T00:00:00"/>
    <n v="5"/>
    <s v="овощик"/>
    <n v="3"/>
    <x v="1"/>
    <x v="1"/>
    <n v="7.2306555905075394"/>
    <n v="723.0655590507539"/>
  </r>
  <r>
    <d v="2014-04-06T00:00:00"/>
    <n v="4"/>
    <s v="фруктовик"/>
    <n v="2"/>
    <x v="3"/>
    <x v="1"/>
    <n v="7.8523065261734066"/>
    <n v="863.75371787907477"/>
  </r>
  <r>
    <d v="2014-04-21T00:00:00"/>
    <n v="8"/>
    <s v="фруктовая лавка"/>
    <n v="2"/>
    <x v="3"/>
    <x v="1"/>
    <n v="18.269534993860173"/>
    <n v="2009.6488493246191"/>
  </r>
  <r>
    <d v="2012-05-27T00:00:00"/>
    <n v="8"/>
    <s v="фруктовая лавка"/>
    <n v="4"/>
    <x v="2"/>
    <x v="1"/>
    <n v="6.3002392911848464"/>
    <n v="756.02871494218152"/>
  </r>
  <r>
    <d v="2014-12-26T00:00:00"/>
    <n v="1"/>
    <s v="фрукты и овощи"/>
    <n v="10"/>
    <x v="6"/>
    <x v="0"/>
    <n v="6.7851102608752356"/>
    <n v="1357.0220521750471"/>
  </r>
  <r>
    <d v="2014-12-19T00:00:00"/>
    <n v="6"/>
    <s v="бананы и огурцы"/>
    <n v="8"/>
    <x v="4"/>
    <x v="0"/>
    <n v="9.3331949174015563"/>
    <n v="233.32987293503891"/>
  </r>
  <r>
    <d v="2013-05-03T00:00:00"/>
    <n v="6"/>
    <s v="бананы и огурцы"/>
    <n v="5"/>
    <x v="8"/>
    <x v="1"/>
    <n v="10.551876905978174"/>
    <n v="1899.3378430760713"/>
  </r>
  <r>
    <d v="2012-05-30T00:00:00"/>
    <n v="9"/>
    <s v="овощная лавка"/>
    <n v="10"/>
    <x v="6"/>
    <x v="0"/>
    <n v="17.000276486777384"/>
    <n v="3400.0552973554768"/>
  </r>
  <r>
    <d v="2014-05-23T00:00:00"/>
    <n v="1"/>
    <s v="фрукты и овощи"/>
    <n v="5"/>
    <x v="8"/>
    <x v="1"/>
    <n v="6.2590446313868702"/>
    <n v="1126.6280336496366"/>
  </r>
  <r>
    <d v="2015-04-20T00:00:00"/>
    <n v="1"/>
    <s v="фрукты и овощи"/>
    <n v="6"/>
    <x v="0"/>
    <x v="0"/>
    <n v="6.1120714909454179"/>
    <n v="397.28464691145217"/>
  </r>
  <r>
    <d v="2012-09-29T00:00:00"/>
    <n v="9"/>
    <s v="овощная лавка"/>
    <n v="9"/>
    <x v="5"/>
    <x v="0"/>
    <n v="0.63477285779454151"/>
    <n v="25.39091431178166"/>
  </r>
  <r>
    <d v="2014-09-25T00:00:00"/>
    <n v="5"/>
    <s v="овощик"/>
    <n v="10"/>
    <x v="6"/>
    <x v="0"/>
    <n v="2.4352718163531573"/>
    <n v="487.05436327063143"/>
  </r>
  <r>
    <d v="2012-05-18T00:00:00"/>
    <n v="2"/>
    <s v="свежая еда"/>
    <n v="3"/>
    <x v="1"/>
    <x v="1"/>
    <n v="13.498868075269211"/>
    <n v="1349.8868075269211"/>
  </r>
  <r>
    <d v="2013-02-04T00:00:00"/>
    <n v="6"/>
    <s v="бананы и огурцы"/>
    <n v="8"/>
    <x v="4"/>
    <x v="0"/>
    <n v="2.9297432960969285"/>
    <n v="73.243582402423215"/>
  </r>
  <r>
    <d v="2015-04-20T00:00:00"/>
    <n v="3"/>
    <s v="вкусная еда"/>
    <n v="4"/>
    <x v="2"/>
    <x v="1"/>
    <n v="1.936103115977291"/>
    <n v="232.33237391727494"/>
  </r>
  <r>
    <d v="2015-07-01T00:00:00"/>
    <n v="7"/>
    <s v="овощи фрукты"/>
    <n v="7"/>
    <x v="9"/>
    <x v="0"/>
    <n v="13.843428495285334"/>
    <n v="1107.4742796228268"/>
  </r>
  <r>
    <d v="2012-03-14T00:00:00"/>
    <n v="8"/>
    <s v="фруктовая лавка"/>
    <n v="4"/>
    <x v="2"/>
    <x v="1"/>
    <n v="14.807840358873165"/>
    <n v="1776.9408430647798"/>
  </r>
  <r>
    <d v="2013-03-28T00:00:00"/>
    <n v="8"/>
    <s v="фруктовая лавка"/>
    <n v="10"/>
    <x v="6"/>
    <x v="0"/>
    <n v="16.67698359694085"/>
    <n v="3335.3967193881699"/>
  </r>
  <r>
    <d v="2015-03-09T00:00:00"/>
    <n v="4"/>
    <s v="фруктовик"/>
    <n v="1"/>
    <x v="7"/>
    <x v="1"/>
    <n v="11.614573711846505"/>
    <n v="813.02015982925536"/>
  </r>
  <r>
    <d v="2014-10-08T00:00:00"/>
    <n v="4"/>
    <s v="фруктовик"/>
    <n v="2"/>
    <x v="3"/>
    <x v="1"/>
    <n v="14.195080364383591"/>
    <n v="1561.4588400821949"/>
  </r>
  <r>
    <d v="2014-07-07T00:00:00"/>
    <n v="5"/>
    <s v="овощик"/>
    <n v="4"/>
    <x v="2"/>
    <x v="1"/>
    <n v="18.007634145836263"/>
    <n v="2160.9160975003515"/>
  </r>
  <r>
    <d v="2013-06-20T00:00:00"/>
    <n v="6"/>
    <s v="бананы и огурцы"/>
    <n v="3"/>
    <x v="1"/>
    <x v="1"/>
    <n v="7.7863224011975305"/>
    <n v="778.63224011975308"/>
  </r>
  <r>
    <d v="2015-04-27T00:00:00"/>
    <n v="2"/>
    <s v="свежая еда"/>
    <n v="5"/>
    <x v="8"/>
    <x v="1"/>
    <n v="17.459764395337835"/>
    <n v="3142.7575911608105"/>
  </r>
  <r>
    <d v="2015-01-11T00:00:00"/>
    <n v="9"/>
    <s v="овощная лавка"/>
    <n v="2"/>
    <x v="3"/>
    <x v="1"/>
    <n v="7.6676972587510148"/>
    <n v="843.44669846261161"/>
  </r>
  <r>
    <d v="2012-11-26T00:00:00"/>
    <n v="9"/>
    <s v="овощная лавка"/>
    <n v="8"/>
    <x v="4"/>
    <x v="0"/>
    <n v="18.149744279658432"/>
    <n v="453.74360699146081"/>
  </r>
  <r>
    <d v="2015-03-21T00:00:00"/>
    <n v="3"/>
    <s v="вкусная еда"/>
    <n v="7"/>
    <x v="9"/>
    <x v="0"/>
    <n v="15.195526610923315"/>
    <n v="1215.6421288738652"/>
  </r>
  <r>
    <d v="2014-04-26T00:00:00"/>
    <n v="5"/>
    <s v="овощик"/>
    <n v="4"/>
    <x v="2"/>
    <x v="1"/>
    <n v="16.05415630940805"/>
    <n v="1926.498757128966"/>
  </r>
  <r>
    <d v="2012-06-07T00:00:00"/>
    <n v="9"/>
    <s v="овощная лавка"/>
    <n v="9"/>
    <x v="5"/>
    <x v="0"/>
    <n v="16.3465057036762"/>
    <n v="653.86022814704802"/>
  </r>
  <r>
    <d v="2012-08-20T00:00:00"/>
    <n v="4"/>
    <s v="фруктовик"/>
    <n v="10"/>
    <x v="6"/>
    <x v="0"/>
    <n v="8.2836515733311202"/>
    <n v="1656.7303146662241"/>
  </r>
  <r>
    <d v="2014-02-27T00:00:00"/>
    <n v="2"/>
    <s v="свежая еда"/>
    <n v="6"/>
    <x v="0"/>
    <x v="0"/>
    <n v="17.309884672068801"/>
    <n v="1125.1425036844721"/>
  </r>
  <r>
    <d v="2013-02-26T00:00:00"/>
    <n v="8"/>
    <s v="фруктовая лавка"/>
    <n v="1"/>
    <x v="7"/>
    <x v="1"/>
    <n v="1.1194627629641083"/>
    <n v="78.362393407487588"/>
  </r>
  <r>
    <d v="2014-04-04T00:00:00"/>
    <n v="1"/>
    <s v="фрукты и овощи"/>
    <n v="4"/>
    <x v="2"/>
    <x v="1"/>
    <n v="3.8186350102565672"/>
    <n v="458.23620123078808"/>
  </r>
  <r>
    <d v="2015-06-29T00:00:00"/>
    <n v="7"/>
    <s v="овощи фрукты"/>
    <n v="9"/>
    <x v="5"/>
    <x v="0"/>
    <n v="3.0751228350671642"/>
    <n v="123.00491340268657"/>
  </r>
  <r>
    <d v="2012-12-05T00:00:00"/>
    <n v="5"/>
    <s v="овощик"/>
    <n v="4"/>
    <x v="2"/>
    <x v="1"/>
    <n v="6.3631268879251337"/>
    <n v="763.57522655101604"/>
  </r>
  <r>
    <d v="2012-04-24T00:00:00"/>
    <n v="6"/>
    <s v="бананы и огурцы"/>
    <n v="1"/>
    <x v="7"/>
    <x v="1"/>
    <n v="1.4526352404950604"/>
    <n v="101.68446683465423"/>
  </r>
  <r>
    <d v="2012-07-27T00:00:00"/>
    <n v="4"/>
    <s v="фруктовик"/>
    <n v="4"/>
    <x v="2"/>
    <x v="1"/>
    <n v="11.055436575964155"/>
    <n v="1326.6523891156985"/>
  </r>
  <r>
    <d v="2014-02-03T00:00:00"/>
    <n v="8"/>
    <s v="фруктовая лавка"/>
    <n v="8"/>
    <x v="4"/>
    <x v="0"/>
    <n v="9.1597481820407953"/>
    <n v="228.99370455101987"/>
  </r>
  <r>
    <d v="2013-05-15T00:00:00"/>
    <n v="2"/>
    <s v="свежая еда"/>
    <n v="8"/>
    <x v="4"/>
    <x v="0"/>
    <n v="17.536198210447022"/>
    <n v="438.40495526117553"/>
  </r>
  <r>
    <d v="2014-02-22T00:00:00"/>
    <n v="2"/>
    <s v="свежая еда"/>
    <n v="4"/>
    <x v="2"/>
    <x v="1"/>
    <n v="10.678109924236868"/>
    <n v="1281.373190908424"/>
  </r>
  <r>
    <d v="2015-07-09T00:00:00"/>
    <n v="9"/>
    <s v="овощная лавка"/>
    <n v="7"/>
    <x v="9"/>
    <x v="0"/>
    <n v="19.560780513066064"/>
    <n v="1564.8624410452851"/>
  </r>
  <r>
    <d v="2015-06-05T00:00:00"/>
    <n v="9"/>
    <s v="овощная лавка"/>
    <n v="3"/>
    <x v="1"/>
    <x v="1"/>
    <n v="1.711699218236058"/>
    <n v="171.16992182360579"/>
  </r>
  <r>
    <d v="2015-02-03T00:00:00"/>
    <n v="1"/>
    <s v="фрукты и овощи"/>
    <n v="8"/>
    <x v="4"/>
    <x v="0"/>
    <n v="15.639391688127933"/>
    <n v="390.98479220319831"/>
  </r>
  <r>
    <d v="2014-01-21T00:00:00"/>
    <n v="6"/>
    <s v="бананы и огурцы"/>
    <n v="10"/>
    <x v="6"/>
    <x v="0"/>
    <n v="11.280775043235831"/>
    <n v="2256.1550086471661"/>
  </r>
  <r>
    <d v="2013-06-21T00:00:00"/>
    <n v="1"/>
    <s v="фрукты и овощи"/>
    <n v="8"/>
    <x v="4"/>
    <x v="0"/>
    <n v="18.787972023551784"/>
    <n v="469.69930058879459"/>
  </r>
  <r>
    <d v="2014-09-06T00:00:00"/>
    <n v="7"/>
    <s v="овощи фрукты"/>
    <n v="3"/>
    <x v="1"/>
    <x v="1"/>
    <n v="6.0827787255938617"/>
    <n v="608.2778725593862"/>
  </r>
  <r>
    <d v="2013-09-25T00:00:00"/>
    <n v="1"/>
    <s v="фрукты и овощи"/>
    <n v="10"/>
    <x v="6"/>
    <x v="0"/>
    <n v="5.5338251193815307"/>
    <n v="1106.765023876306"/>
  </r>
  <r>
    <d v="2012-06-04T00:00:00"/>
    <n v="5"/>
    <s v="овощик"/>
    <n v="7"/>
    <x v="9"/>
    <x v="0"/>
    <n v="19.41855866805259"/>
    <n v="1553.4846934442071"/>
  </r>
  <r>
    <d v="2013-01-25T00:00:00"/>
    <n v="8"/>
    <s v="фруктовая лавка"/>
    <n v="4"/>
    <x v="2"/>
    <x v="1"/>
    <n v="7.5122880666091527"/>
    <n v="901.47456799309828"/>
  </r>
  <r>
    <d v="2013-08-01T00:00:00"/>
    <n v="9"/>
    <s v="овощная лавка"/>
    <n v="7"/>
    <x v="9"/>
    <x v="0"/>
    <n v="15.579568062759828"/>
    <n v="1246.3654450207862"/>
  </r>
  <r>
    <d v="2015-02-10T00:00:00"/>
    <n v="5"/>
    <s v="овощик"/>
    <n v="1"/>
    <x v="7"/>
    <x v="1"/>
    <n v="16.521873648628361"/>
    <n v="1156.5311554039852"/>
  </r>
  <r>
    <d v="2012-04-28T00:00:00"/>
    <n v="1"/>
    <s v="фрукты и овощи"/>
    <n v="4"/>
    <x v="2"/>
    <x v="1"/>
    <n v="15.463422359133638"/>
    <n v="1855.6106830960366"/>
  </r>
  <r>
    <d v="2014-07-20T00:00:00"/>
    <n v="8"/>
    <s v="фруктовая лавка"/>
    <n v="4"/>
    <x v="2"/>
    <x v="1"/>
    <n v="15.798331465271724"/>
    <n v="1895.7997758326069"/>
  </r>
  <r>
    <d v="2012-09-24T00:00:00"/>
    <n v="3"/>
    <s v="вкусная еда"/>
    <n v="10"/>
    <x v="6"/>
    <x v="0"/>
    <n v="0.60615767595350789"/>
    <n v="121.23153519070158"/>
  </r>
  <r>
    <d v="2014-03-31T00:00:00"/>
    <n v="1"/>
    <s v="фрукты и овощи"/>
    <n v="5"/>
    <x v="8"/>
    <x v="1"/>
    <n v="4.0177994797391534"/>
    <n v="723.20390635304761"/>
  </r>
  <r>
    <d v="2012-12-24T00:00:00"/>
    <n v="1"/>
    <s v="фрукты и овощи"/>
    <n v="3"/>
    <x v="1"/>
    <x v="1"/>
    <n v="8.2906258964081339"/>
    <n v="829.06258964081337"/>
  </r>
  <r>
    <d v="2012-07-13T00:00:00"/>
    <n v="9"/>
    <s v="овощная лавка"/>
    <n v="2"/>
    <x v="3"/>
    <x v="1"/>
    <n v="16.449793876061463"/>
    <n v="1809.477326366761"/>
  </r>
  <r>
    <d v="2015-01-08T00:00:00"/>
    <n v="3"/>
    <s v="вкусная еда"/>
    <n v="7"/>
    <x v="9"/>
    <x v="0"/>
    <n v="11.052129429691954"/>
    <n v="884.17035437535628"/>
  </r>
  <r>
    <d v="2013-11-20T00:00:00"/>
    <n v="7"/>
    <s v="овощи фрукты"/>
    <n v="1"/>
    <x v="7"/>
    <x v="1"/>
    <n v="17.832549681498893"/>
    <n v="1248.2784777049226"/>
  </r>
  <r>
    <d v="2012-07-27T00:00:00"/>
    <n v="8"/>
    <s v="фруктовая лавка"/>
    <n v="9"/>
    <x v="5"/>
    <x v="0"/>
    <n v="2.9283440952019761"/>
    <n v="117.13376380807904"/>
  </r>
  <r>
    <d v="2015-02-08T00:00:00"/>
    <n v="8"/>
    <s v="фруктовая лавка"/>
    <n v="5"/>
    <x v="8"/>
    <x v="1"/>
    <n v="15.896922920492973"/>
    <n v="2861.4461256887353"/>
  </r>
  <r>
    <d v="2012-02-11T00:00:00"/>
    <n v="6"/>
    <s v="бананы и огурцы"/>
    <n v="1"/>
    <x v="7"/>
    <x v="1"/>
    <n v="1.0916702948587029"/>
    <n v="76.416920640109211"/>
  </r>
  <r>
    <d v="2013-12-19T00:00:00"/>
    <n v="1"/>
    <s v="фрукты и овощи"/>
    <n v="2"/>
    <x v="3"/>
    <x v="1"/>
    <n v="17.202255986340131"/>
    <n v="1892.2481584974144"/>
  </r>
  <r>
    <d v="2013-11-07T00:00:00"/>
    <n v="5"/>
    <s v="овощик"/>
    <n v="1"/>
    <x v="7"/>
    <x v="1"/>
    <n v="18.340494632327236"/>
    <n v="1283.8346242629066"/>
  </r>
  <r>
    <d v="2012-12-07T00:00:00"/>
    <n v="1"/>
    <s v="фрукты и овощи"/>
    <n v="5"/>
    <x v="8"/>
    <x v="1"/>
    <n v="13.65624467458588"/>
    <n v="2458.1240414254585"/>
  </r>
  <r>
    <d v="2012-03-30T00:00:00"/>
    <n v="2"/>
    <s v="свежая еда"/>
    <n v="9"/>
    <x v="5"/>
    <x v="0"/>
    <n v="2.0832507960078264"/>
    <n v="83.330031840313055"/>
  </r>
  <r>
    <d v="2013-02-08T00:00:00"/>
    <n v="7"/>
    <s v="овощи фрукты"/>
    <n v="6"/>
    <x v="0"/>
    <x v="0"/>
    <n v="15.175004471393374"/>
    <n v="986.37529064056923"/>
  </r>
  <r>
    <d v="2013-10-18T00:00:00"/>
    <n v="3"/>
    <s v="вкусная еда"/>
    <n v="8"/>
    <x v="4"/>
    <x v="0"/>
    <n v="1.5132155381220387"/>
    <n v="37.830388453050965"/>
  </r>
  <r>
    <d v="2014-02-06T00:00:00"/>
    <n v="2"/>
    <s v="свежая еда"/>
    <n v="3"/>
    <x v="1"/>
    <x v="1"/>
    <n v="18.244018885757352"/>
    <n v="1824.4018885757353"/>
  </r>
  <r>
    <d v="2012-12-16T00:00:00"/>
    <n v="3"/>
    <s v="вкусная еда"/>
    <n v="9"/>
    <x v="5"/>
    <x v="0"/>
    <n v="9.2587749854623738"/>
    <n v="370.35099941849495"/>
  </r>
  <r>
    <d v="2013-12-16T00:00:00"/>
    <n v="5"/>
    <s v="овощик"/>
    <n v="8"/>
    <x v="4"/>
    <x v="0"/>
    <n v="4.7510280168970294"/>
    <n v="118.77570042242573"/>
  </r>
  <r>
    <d v="2015-02-27T00:00:00"/>
    <n v="5"/>
    <s v="овощик"/>
    <n v="6"/>
    <x v="0"/>
    <x v="0"/>
    <n v="0.92606024900819173"/>
    <n v="60.193916185532466"/>
  </r>
  <r>
    <d v="2012-06-01T00:00:00"/>
    <n v="9"/>
    <s v="овощная лавка"/>
    <n v="7"/>
    <x v="9"/>
    <x v="0"/>
    <n v="6.1380684612960428"/>
    <n v="491.04547690368344"/>
  </r>
  <r>
    <d v="2012-03-21T00:00:00"/>
    <n v="3"/>
    <s v="вкусная еда"/>
    <n v="2"/>
    <x v="3"/>
    <x v="1"/>
    <n v="19.423297431001757"/>
    <n v="2136.5627174101933"/>
  </r>
  <r>
    <d v="2012-02-09T00:00:00"/>
    <n v="7"/>
    <s v="овощи фрукты"/>
    <n v="8"/>
    <x v="4"/>
    <x v="0"/>
    <n v="19.19603981723133"/>
    <n v="479.90099543078327"/>
  </r>
  <r>
    <d v="2015-01-23T00:00:00"/>
    <n v="9"/>
    <s v="овощная лавка"/>
    <n v="5"/>
    <x v="8"/>
    <x v="1"/>
    <n v="18.694103288052435"/>
    <n v="3364.9385918494386"/>
  </r>
  <r>
    <d v="2012-07-06T00:00:00"/>
    <n v="2"/>
    <s v="свежая еда"/>
    <n v="9"/>
    <x v="5"/>
    <x v="0"/>
    <n v="11.221952441290306"/>
    <n v="448.87809765161222"/>
  </r>
  <r>
    <d v="2013-02-18T00:00:00"/>
    <n v="3"/>
    <s v="вкусная еда"/>
    <n v="7"/>
    <x v="9"/>
    <x v="0"/>
    <n v="3.7672117176730677"/>
    <n v="301.37693741384544"/>
  </r>
  <r>
    <d v="2015-08-26T00:00:00"/>
    <n v="8"/>
    <s v="фруктовая лавка"/>
    <n v="6"/>
    <x v="0"/>
    <x v="0"/>
    <n v="18.997576624949531"/>
    <n v="1234.8424806217195"/>
  </r>
  <r>
    <d v="2014-07-15T00:00:00"/>
    <n v="3"/>
    <s v="вкусная еда"/>
    <n v="2"/>
    <x v="3"/>
    <x v="1"/>
    <n v="6.3076140710841671"/>
    <n v="693.83754781925836"/>
  </r>
  <r>
    <d v="2013-04-10T00:00:00"/>
    <n v="9"/>
    <s v="овощная лавка"/>
    <n v="2"/>
    <x v="3"/>
    <x v="1"/>
    <n v="17.479367873565312"/>
    <n v="1922.7304660921843"/>
  </r>
  <r>
    <d v="2013-03-11T00:00:00"/>
    <n v="3"/>
    <s v="вкусная еда"/>
    <n v="9"/>
    <x v="5"/>
    <x v="0"/>
    <n v="2.4518633216058991"/>
    <n v="98.074532864235962"/>
  </r>
  <r>
    <d v="2014-06-29T00:00:00"/>
    <n v="6"/>
    <s v="бананы и огурцы"/>
    <n v="2"/>
    <x v="3"/>
    <x v="1"/>
    <n v="12.689068681089056"/>
    <n v="1395.7975549197961"/>
  </r>
  <r>
    <d v="2012-04-24T00:00:00"/>
    <n v="7"/>
    <s v="овощи фрукты"/>
    <n v="10"/>
    <x v="6"/>
    <x v="0"/>
    <n v="7.4808540021843761"/>
    <n v="1496.1708004368752"/>
  </r>
  <r>
    <d v="2015-03-10T00:00:00"/>
    <n v="4"/>
    <s v="фруктовик"/>
    <n v="1"/>
    <x v="7"/>
    <x v="1"/>
    <n v="8.9979230696903922"/>
    <n v="629.85461487832742"/>
  </r>
  <r>
    <d v="2014-11-14T00:00:00"/>
    <n v="9"/>
    <s v="овощная лавка"/>
    <n v="5"/>
    <x v="8"/>
    <x v="1"/>
    <n v="14.589632675177814"/>
    <n v="2626.1338815320064"/>
  </r>
  <r>
    <d v="2014-07-05T00:00:00"/>
    <n v="2"/>
    <s v="свежая еда"/>
    <n v="1"/>
    <x v="7"/>
    <x v="1"/>
    <n v="16.101259853682176"/>
    <n v="1127.0881897577524"/>
  </r>
  <r>
    <d v="2013-07-10T00:00:00"/>
    <n v="7"/>
    <s v="овощи фрукты"/>
    <n v="9"/>
    <x v="5"/>
    <x v="0"/>
    <n v="9.2295500452831458"/>
    <n v="369.18200181132585"/>
  </r>
  <r>
    <d v="2012-06-05T00:00:00"/>
    <n v="8"/>
    <s v="фруктовая лавка"/>
    <n v="8"/>
    <x v="4"/>
    <x v="0"/>
    <n v="0.80192063460965302"/>
    <n v="20.048015865241325"/>
  </r>
  <r>
    <d v="2013-06-28T00:00:00"/>
    <n v="7"/>
    <s v="овощи фрукты"/>
    <n v="10"/>
    <x v="6"/>
    <x v="0"/>
    <n v="11.249680126819674"/>
    <n v="2249.9360253639347"/>
  </r>
  <r>
    <d v="2012-09-07T00:00:00"/>
    <n v="6"/>
    <s v="бананы и огурцы"/>
    <n v="6"/>
    <x v="0"/>
    <x v="0"/>
    <n v="5.8613792585418132"/>
    <n v="380.98965180521787"/>
  </r>
  <r>
    <d v="2012-11-01T00:00:00"/>
    <n v="5"/>
    <s v="овощик"/>
    <n v="1"/>
    <x v="7"/>
    <x v="1"/>
    <n v="17.08370736176219"/>
    <n v="1195.8595153233534"/>
  </r>
  <r>
    <d v="2014-05-26T00:00:00"/>
    <n v="4"/>
    <s v="фруктовик"/>
    <n v="7"/>
    <x v="9"/>
    <x v="0"/>
    <n v="19.793316024328362"/>
    <n v="1583.465281946269"/>
  </r>
  <r>
    <d v="2014-10-25T00:00:00"/>
    <n v="4"/>
    <s v="фруктовик"/>
    <n v="3"/>
    <x v="1"/>
    <x v="1"/>
    <n v="10.684468227618169"/>
    <n v="1068.4468227618167"/>
  </r>
  <r>
    <d v="2014-07-30T00:00:00"/>
    <n v="4"/>
    <s v="фруктовик"/>
    <n v="4"/>
    <x v="2"/>
    <x v="1"/>
    <n v="6.1807039676880962"/>
    <n v="741.6844761225716"/>
  </r>
  <r>
    <d v="2012-11-15T00:00:00"/>
    <n v="6"/>
    <s v="бананы и огурцы"/>
    <n v="7"/>
    <x v="9"/>
    <x v="0"/>
    <n v="2.6587741104896891"/>
    <n v="212.70192883917514"/>
  </r>
  <r>
    <d v="2013-04-12T00:00:00"/>
    <n v="8"/>
    <s v="фруктовая лавка"/>
    <n v="10"/>
    <x v="6"/>
    <x v="0"/>
    <n v="9.818273216459211"/>
    <n v="1963.6546432918421"/>
  </r>
  <r>
    <d v="2015-06-23T00:00:00"/>
    <n v="8"/>
    <s v="фруктовая лавка"/>
    <n v="2"/>
    <x v="3"/>
    <x v="1"/>
    <n v="13.489424463864964"/>
    <n v="1483.8366910251461"/>
  </r>
  <r>
    <d v="2013-02-19T00:00:00"/>
    <n v="8"/>
    <s v="фруктовая лавка"/>
    <n v="9"/>
    <x v="5"/>
    <x v="0"/>
    <n v="19.309981230163149"/>
    <n v="772.39924920652595"/>
  </r>
  <r>
    <d v="2012-06-29T00:00:00"/>
    <n v="2"/>
    <s v="свежая еда"/>
    <n v="9"/>
    <x v="5"/>
    <x v="0"/>
    <n v="4.7640861491550481"/>
    <n v="190.56344596620193"/>
  </r>
  <r>
    <d v="2015-06-01T00:00:00"/>
    <n v="1"/>
    <s v="фрукты и овощи"/>
    <n v="5"/>
    <x v="8"/>
    <x v="1"/>
    <n v="3.1633722374620441"/>
    <n v="569.40700274316794"/>
  </r>
  <r>
    <d v="2014-08-05T00:00:00"/>
    <n v="1"/>
    <s v="фрукты и овощи"/>
    <n v="1"/>
    <x v="7"/>
    <x v="1"/>
    <n v="8.8576255533521788"/>
    <n v="620.03378873465249"/>
  </r>
  <r>
    <d v="2015-06-07T00:00:00"/>
    <n v="5"/>
    <s v="овощик"/>
    <n v="6"/>
    <x v="0"/>
    <x v="0"/>
    <n v="5.0018424877738461"/>
    <n v="325.11976170529999"/>
  </r>
  <r>
    <d v="2012-01-12T00:00:00"/>
    <n v="5"/>
    <s v="овощик"/>
    <n v="2"/>
    <x v="3"/>
    <x v="1"/>
    <n v="3.0294331608357199"/>
    <n v="333.23764769192917"/>
  </r>
  <r>
    <d v="2013-05-09T00:00:00"/>
    <n v="1"/>
    <s v="фрукты и овощи"/>
    <n v="9"/>
    <x v="5"/>
    <x v="0"/>
    <n v="11.374694360418854"/>
    <n v="454.98777441675418"/>
  </r>
  <r>
    <d v="2014-10-21T00:00:00"/>
    <n v="1"/>
    <s v="фрукты и овощи"/>
    <n v="4"/>
    <x v="2"/>
    <x v="1"/>
    <n v="8.8265074327899988"/>
    <n v="1059.1808919347998"/>
  </r>
  <r>
    <d v="2014-08-03T00:00:00"/>
    <n v="6"/>
    <s v="бананы и огурцы"/>
    <n v="3"/>
    <x v="1"/>
    <x v="1"/>
    <n v="10.742249862922531"/>
    <n v="1074.2249862922531"/>
  </r>
  <r>
    <d v="2014-11-24T00:00:00"/>
    <n v="7"/>
    <s v="овощи фрукты"/>
    <n v="7"/>
    <x v="9"/>
    <x v="0"/>
    <n v="6.6616454231725006"/>
    <n v="532.93163385380001"/>
  </r>
  <r>
    <d v="2014-11-04T00:00:00"/>
    <n v="1"/>
    <s v="фрукты и овощи"/>
    <n v="4"/>
    <x v="2"/>
    <x v="1"/>
    <n v="0.99148044468737428"/>
    <n v="118.97765336248492"/>
  </r>
  <r>
    <d v="2013-04-10T00:00:00"/>
    <n v="5"/>
    <s v="овощик"/>
    <n v="8"/>
    <x v="4"/>
    <x v="0"/>
    <n v="18.051887578309461"/>
    <n v="451.29718945773652"/>
  </r>
  <r>
    <d v="2015-07-26T00:00:00"/>
    <n v="5"/>
    <s v="овощик"/>
    <n v="4"/>
    <x v="2"/>
    <x v="1"/>
    <n v="19.029341451383331"/>
    <n v="2283.5209741659996"/>
  </r>
  <r>
    <d v="2013-01-30T00:00:00"/>
    <n v="6"/>
    <s v="бананы и огурцы"/>
    <n v="5"/>
    <x v="8"/>
    <x v="1"/>
    <n v="6.5907301982238158"/>
    <n v="1186.3314356802869"/>
  </r>
  <r>
    <d v="2015-02-21T00:00:00"/>
    <n v="1"/>
    <s v="фрукты и овощи"/>
    <n v="4"/>
    <x v="2"/>
    <x v="1"/>
    <n v="5.5196798812119416"/>
    <n v="662.36158574543299"/>
  </r>
  <r>
    <d v="2015-04-14T00:00:00"/>
    <n v="4"/>
    <s v="фруктовик"/>
    <n v="10"/>
    <x v="6"/>
    <x v="0"/>
    <n v="14.741846577450641"/>
    <n v="2948.369315490128"/>
  </r>
  <r>
    <d v="2012-06-26T00:00:00"/>
    <n v="8"/>
    <s v="фруктовая лавка"/>
    <n v="7"/>
    <x v="9"/>
    <x v="0"/>
    <n v="10.126858007329982"/>
    <n v="810.14864058639864"/>
  </r>
  <r>
    <d v="2012-05-22T00:00:00"/>
    <n v="9"/>
    <s v="овощная лавка"/>
    <n v="6"/>
    <x v="0"/>
    <x v="0"/>
    <n v="5.9558364472769227"/>
    <n v="387.12936907299996"/>
  </r>
  <r>
    <d v="2013-04-09T00:00:00"/>
    <n v="6"/>
    <s v="бананы и огурцы"/>
    <n v="5"/>
    <x v="8"/>
    <x v="1"/>
    <n v="3.75260804605443"/>
    <n v="675.46944828979736"/>
  </r>
  <r>
    <d v="2015-03-28T00:00:00"/>
    <n v="4"/>
    <s v="фруктовик"/>
    <n v="6"/>
    <x v="0"/>
    <x v="0"/>
    <n v="13.060243472290264"/>
    <n v="848.91582569886714"/>
  </r>
  <r>
    <d v="2014-02-10T00:00:00"/>
    <n v="8"/>
    <s v="фруктовая лавка"/>
    <n v="6"/>
    <x v="0"/>
    <x v="0"/>
    <n v="6.5211899761830887"/>
    <n v="423.87734845190079"/>
  </r>
  <r>
    <d v="2015-05-06T00:00:00"/>
    <n v="7"/>
    <s v="овощи фрукты"/>
    <n v="3"/>
    <x v="1"/>
    <x v="1"/>
    <n v="8.187759375509188"/>
    <n v="818.7759375509188"/>
  </r>
  <r>
    <d v="2014-08-19T00:00:00"/>
    <n v="8"/>
    <s v="фруктовая лавка"/>
    <n v="4"/>
    <x v="2"/>
    <x v="1"/>
    <n v="9.9443078011756256"/>
    <n v="1193.3169361410751"/>
  </r>
  <r>
    <d v="2014-09-27T00:00:00"/>
    <n v="1"/>
    <s v="фрукты и овощи"/>
    <n v="6"/>
    <x v="0"/>
    <x v="0"/>
    <n v="2.6948513782017369"/>
    <n v="175.16533958311291"/>
  </r>
  <r>
    <d v="2012-05-12T00:00:00"/>
    <n v="6"/>
    <s v="бананы и огурцы"/>
    <n v="3"/>
    <x v="1"/>
    <x v="1"/>
    <n v="15.738222209486908"/>
    <n v="1573.8222209486908"/>
  </r>
  <r>
    <d v="2014-10-21T00:00:00"/>
    <n v="3"/>
    <s v="вкусная еда"/>
    <n v="1"/>
    <x v="7"/>
    <x v="1"/>
    <n v="9.115981028321146"/>
    <n v="638.11867198248024"/>
  </r>
  <r>
    <d v="2012-04-26T00:00:00"/>
    <n v="5"/>
    <s v="овощик"/>
    <n v="5"/>
    <x v="8"/>
    <x v="1"/>
    <n v="19.47339334120792"/>
    <n v="3505.2108014174255"/>
  </r>
  <r>
    <d v="2012-01-15T00:00:00"/>
    <n v="5"/>
    <s v="овощик"/>
    <n v="2"/>
    <x v="3"/>
    <x v="1"/>
    <n v="18.479459141525172"/>
    <n v="2032.7405055677689"/>
  </r>
  <r>
    <d v="2013-12-09T00:00:00"/>
    <n v="2"/>
    <s v="свежая еда"/>
    <n v="5"/>
    <x v="8"/>
    <x v="1"/>
    <n v="17.007958233844533"/>
    <n v="3061.432482092016"/>
  </r>
  <r>
    <d v="2012-06-02T00:00:00"/>
    <n v="7"/>
    <s v="овощи фрукты"/>
    <n v="5"/>
    <x v="8"/>
    <x v="1"/>
    <n v="10.310625960189075"/>
    <n v="1855.9126728340334"/>
  </r>
  <r>
    <d v="2013-07-14T00:00:00"/>
    <n v="5"/>
    <s v="овощик"/>
    <n v="7"/>
    <x v="9"/>
    <x v="0"/>
    <n v="5.4643128319234133"/>
    <n v="437.14502655387309"/>
  </r>
  <r>
    <d v="2014-04-25T00:00:00"/>
    <n v="7"/>
    <s v="овощи фрукты"/>
    <n v="5"/>
    <x v="8"/>
    <x v="1"/>
    <n v="8.009095645438137"/>
    <n v="1441.6372161788647"/>
  </r>
  <r>
    <d v="2015-01-25T00:00:00"/>
    <n v="7"/>
    <s v="овощи фрукты"/>
    <n v="4"/>
    <x v="2"/>
    <x v="1"/>
    <n v="4.5526571608627835"/>
    <n v="546.31885930353405"/>
  </r>
  <r>
    <d v="2015-03-01T00:00:00"/>
    <n v="7"/>
    <s v="овощи фрукты"/>
    <n v="2"/>
    <x v="3"/>
    <x v="1"/>
    <n v="11.438228071240902"/>
    <n v="1258.2050878364992"/>
  </r>
  <r>
    <d v="2012-01-20T00:00:00"/>
    <n v="5"/>
    <s v="овощик"/>
    <n v="10"/>
    <x v="6"/>
    <x v="0"/>
    <n v="10.349836775035019"/>
    <n v="2069.9673550070038"/>
  </r>
  <r>
    <d v="2012-05-10T00:00:00"/>
    <n v="1"/>
    <s v="фрукты и овощи"/>
    <n v="6"/>
    <x v="0"/>
    <x v="0"/>
    <n v="2.2125996049741392"/>
    <n v="143.81897432331905"/>
  </r>
  <r>
    <d v="2014-09-28T00:00:00"/>
    <n v="2"/>
    <s v="свежая еда"/>
    <n v="6"/>
    <x v="0"/>
    <x v="0"/>
    <n v="5.6982870155943495"/>
    <n v="370.38865601363273"/>
  </r>
  <r>
    <d v="2013-09-12T00:00:00"/>
    <n v="5"/>
    <s v="овощик"/>
    <n v="5"/>
    <x v="8"/>
    <x v="1"/>
    <n v="19.367983026382461"/>
    <n v="3486.2369447488431"/>
  </r>
  <r>
    <d v="2014-01-27T00:00:00"/>
    <n v="4"/>
    <s v="фруктовик"/>
    <n v="3"/>
    <x v="1"/>
    <x v="1"/>
    <n v="7.4398625361996915"/>
    <n v="743.98625361996915"/>
  </r>
  <r>
    <d v="2013-03-29T00:00:00"/>
    <n v="3"/>
    <s v="вкусная еда"/>
    <n v="10"/>
    <x v="6"/>
    <x v="0"/>
    <n v="11.378445945623959"/>
    <n v="2275.6891891247919"/>
  </r>
  <r>
    <d v="2013-09-25T00:00:00"/>
    <n v="6"/>
    <s v="бананы и огурцы"/>
    <n v="5"/>
    <x v="8"/>
    <x v="1"/>
    <n v="2.4017531767036067"/>
    <n v="432.31557180664919"/>
  </r>
  <r>
    <d v="2012-06-04T00:00:00"/>
    <n v="3"/>
    <s v="вкусная еда"/>
    <n v="3"/>
    <x v="1"/>
    <x v="1"/>
    <n v="7.5861914196649778"/>
    <n v="758.61914196649775"/>
  </r>
  <r>
    <d v="2013-04-07T00:00:00"/>
    <n v="3"/>
    <s v="вкусная еда"/>
    <n v="6"/>
    <x v="0"/>
    <x v="0"/>
    <n v="9.7055587265669239"/>
    <n v="630.86131722685002"/>
  </r>
  <r>
    <d v="2013-09-26T00:00:00"/>
    <n v="1"/>
    <s v="фрукты и овощи"/>
    <n v="7"/>
    <x v="9"/>
    <x v="0"/>
    <n v="6.5194203298386721"/>
    <n v="521.5536263870938"/>
  </r>
  <r>
    <d v="2015-08-12T00:00:00"/>
    <n v="2"/>
    <s v="свежая еда"/>
    <n v="1"/>
    <x v="7"/>
    <x v="1"/>
    <n v="6.7736610614393351"/>
    <n v="474.15627430075347"/>
  </r>
  <r>
    <d v="2012-09-21T00:00:00"/>
    <n v="8"/>
    <s v="фруктовая лавка"/>
    <n v="6"/>
    <x v="0"/>
    <x v="0"/>
    <n v="16.393344586358111"/>
    <n v="1065.5673981132772"/>
  </r>
  <r>
    <d v="2013-11-20T00:00:00"/>
    <n v="7"/>
    <s v="овощи фрукты"/>
    <n v="9"/>
    <x v="5"/>
    <x v="0"/>
    <n v="10.687928273970989"/>
    <n v="427.51713095883957"/>
  </r>
  <r>
    <d v="2013-12-26T00:00:00"/>
    <n v="3"/>
    <s v="вкусная еда"/>
    <n v="10"/>
    <x v="6"/>
    <x v="0"/>
    <n v="19.772420216301075"/>
    <n v="3954.484043260215"/>
  </r>
  <r>
    <d v="2012-12-17T00:00:00"/>
    <n v="3"/>
    <s v="вкусная еда"/>
    <n v="8"/>
    <x v="4"/>
    <x v="0"/>
    <n v="13.944084848640175"/>
    <n v="348.60212121600438"/>
  </r>
  <r>
    <d v="2014-03-30T00:00:00"/>
    <n v="3"/>
    <s v="вкусная еда"/>
    <n v="7"/>
    <x v="9"/>
    <x v="0"/>
    <n v="16.035603564317782"/>
    <n v="1282.8482851454226"/>
  </r>
  <r>
    <d v="2014-07-03T00:00:00"/>
    <n v="1"/>
    <s v="фрукты и овощи"/>
    <n v="1"/>
    <x v="7"/>
    <x v="1"/>
    <n v="12.068412462013754"/>
    <n v="844.78887234096283"/>
  </r>
  <r>
    <d v="2012-04-11T00:00:00"/>
    <n v="4"/>
    <s v="фруктовик"/>
    <n v="10"/>
    <x v="6"/>
    <x v="0"/>
    <n v="12.710637739397635"/>
    <n v="2542.1275478795269"/>
  </r>
  <r>
    <d v="2014-11-21T00:00:00"/>
    <n v="7"/>
    <s v="овощи фрукты"/>
    <n v="4"/>
    <x v="2"/>
    <x v="1"/>
    <n v="7.4160336995059541"/>
    <n v="889.92404394071445"/>
  </r>
  <r>
    <d v="2014-01-26T00:00:00"/>
    <n v="5"/>
    <s v="овощик"/>
    <n v="3"/>
    <x v="1"/>
    <x v="1"/>
    <n v="8.3726268198612885"/>
    <n v="837.26268198612888"/>
  </r>
  <r>
    <d v="2012-08-25T00:00:00"/>
    <n v="1"/>
    <s v="фрукты и овощи"/>
    <n v="9"/>
    <x v="5"/>
    <x v="0"/>
    <n v="19.286642261458191"/>
    <n v="771.46569045832757"/>
  </r>
  <r>
    <d v="2013-12-21T00:00:00"/>
    <n v="5"/>
    <s v="овощик"/>
    <n v="1"/>
    <x v="7"/>
    <x v="1"/>
    <n v="13.395606957161245"/>
    <n v="937.69248700128719"/>
  </r>
  <r>
    <d v="2012-03-29T00:00:00"/>
    <n v="2"/>
    <s v="свежая еда"/>
    <n v="2"/>
    <x v="3"/>
    <x v="1"/>
    <n v="6.138285618908581"/>
    <n v="675.21141807994388"/>
  </r>
  <r>
    <d v="2014-10-21T00:00:00"/>
    <n v="3"/>
    <s v="вкусная еда"/>
    <n v="4"/>
    <x v="2"/>
    <x v="1"/>
    <n v="10.985237138093074"/>
    <n v="1318.2284565711689"/>
  </r>
  <r>
    <d v="2013-04-03T00:00:00"/>
    <n v="9"/>
    <s v="овощная лавка"/>
    <n v="10"/>
    <x v="6"/>
    <x v="0"/>
    <n v="9.5686284964623791"/>
    <n v="1913.7256992924758"/>
  </r>
  <r>
    <d v="2012-07-19T00:00:00"/>
    <n v="2"/>
    <s v="свежая еда"/>
    <n v="8"/>
    <x v="4"/>
    <x v="0"/>
    <n v="12.12820767433338"/>
    <n v="303.2051918583345"/>
  </r>
  <r>
    <d v="2013-08-03T00:00:00"/>
    <n v="1"/>
    <s v="фрукты и овощи"/>
    <n v="7"/>
    <x v="9"/>
    <x v="0"/>
    <n v="15.845261385100279"/>
    <n v="1267.6209108080225"/>
  </r>
  <r>
    <d v="2013-09-09T00:00:00"/>
    <n v="9"/>
    <s v="овощная лавка"/>
    <n v="10"/>
    <x v="6"/>
    <x v="0"/>
    <n v="13.923526304826185"/>
    <n v="2784.7052609652369"/>
  </r>
  <r>
    <d v="2014-09-10T00:00:00"/>
    <n v="2"/>
    <s v="свежая еда"/>
    <n v="10"/>
    <x v="6"/>
    <x v="0"/>
    <n v="14.911629860130489"/>
    <n v="2982.3259720260976"/>
  </r>
  <r>
    <d v="2013-03-07T00:00:00"/>
    <n v="4"/>
    <s v="фруктовик"/>
    <n v="2"/>
    <x v="3"/>
    <x v="1"/>
    <n v="11.966921033596821"/>
    <n v="1316.3613136956503"/>
  </r>
  <r>
    <d v="2012-06-29T00:00:00"/>
    <n v="3"/>
    <s v="вкусная еда"/>
    <n v="4"/>
    <x v="2"/>
    <x v="1"/>
    <n v="14.462101338496106"/>
    <n v="1735.4521606195328"/>
  </r>
  <r>
    <d v="2015-05-17T00:00:00"/>
    <n v="8"/>
    <s v="фруктовая лавка"/>
    <n v="2"/>
    <x v="3"/>
    <x v="1"/>
    <n v="10.493285744003863"/>
    <n v="1154.2614318404248"/>
  </r>
  <r>
    <d v="2013-09-23T00:00:00"/>
    <n v="6"/>
    <s v="бананы и огурцы"/>
    <n v="10"/>
    <x v="6"/>
    <x v="0"/>
    <n v="17.975833360148872"/>
    <n v="3595.1666720297744"/>
  </r>
  <r>
    <d v="2014-05-04T00:00:00"/>
    <n v="4"/>
    <s v="фруктовик"/>
    <n v="6"/>
    <x v="0"/>
    <x v="0"/>
    <n v="17.591275633820477"/>
    <n v="1143.432916198331"/>
  </r>
  <r>
    <d v="2013-04-11T00:00:00"/>
    <n v="6"/>
    <s v="бананы и огурцы"/>
    <n v="4"/>
    <x v="2"/>
    <x v="1"/>
    <n v="8.8562177473602617"/>
    <n v="1062.7461296832314"/>
  </r>
  <r>
    <d v="2012-03-24T00:00:00"/>
    <n v="7"/>
    <s v="овощи фрукты"/>
    <n v="6"/>
    <x v="0"/>
    <x v="0"/>
    <n v="12.48526015497518"/>
    <n v="811.5419100733867"/>
  </r>
  <r>
    <d v="2012-08-15T00:00:00"/>
    <n v="4"/>
    <s v="фруктовик"/>
    <n v="4"/>
    <x v="2"/>
    <x v="1"/>
    <n v="4.1834469485249963"/>
    <n v="502.01363382299957"/>
  </r>
  <r>
    <d v="2015-03-13T00:00:00"/>
    <n v="3"/>
    <s v="вкусная еда"/>
    <n v="3"/>
    <x v="1"/>
    <x v="1"/>
    <n v="12.104037846734657"/>
    <n v="1210.4037846734657"/>
  </r>
  <r>
    <d v="2015-06-09T00:00:00"/>
    <n v="8"/>
    <s v="фруктовая лавка"/>
    <n v="1"/>
    <x v="7"/>
    <x v="1"/>
    <n v="19.039990546342587"/>
    <n v="1332.7993382439811"/>
  </r>
  <r>
    <d v="2012-08-10T00:00:00"/>
    <n v="3"/>
    <s v="вкусная еда"/>
    <n v="2"/>
    <x v="3"/>
    <x v="1"/>
    <n v="1.672981475713198"/>
    <n v="184.02796232845179"/>
  </r>
  <r>
    <d v="2014-11-22T00:00:00"/>
    <n v="1"/>
    <s v="фрукты и овощи"/>
    <n v="2"/>
    <x v="3"/>
    <x v="1"/>
    <n v="9.9219856715306669"/>
    <n v="1091.4184238683733"/>
  </r>
  <r>
    <d v="2014-01-12T00:00:00"/>
    <n v="4"/>
    <s v="фруктовик"/>
    <n v="8"/>
    <x v="4"/>
    <x v="0"/>
    <n v="4.2296227259964745"/>
    <n v="105.74056814991187"/>
  </r>
  <r>
    <d v="2013-11-21T00:00:00"/>
    <n v="4"/>
    <s v="фруктовик"/>
    <n v="8"/>
    <x v="4"/>
    <x v="0"/>
    <n v="13.078952558679566"/>
    <n v="326.97381396698916"/>
  </r>
  <r>
    <d v="2014-05-28T00:00:00"/>
    <n v="5"/>
    <s v="овощик"/>
    <n v="3"/>
    <x v="1"/>
    <x v="1"/>
    <n v="18.125673239387051"/>
    <n v="1812.5673239387052"/>
  </r>
  <r>
    <d v="2012-06-24T00:00:00"/>
    <n v="1"/>
    <s v="фрукты и овощи"/>
    <n v="10"/>
    <x v="6"/>
    <x v="0"/>
    <n v="17.556502990873962"/>
    <n v="3511.3005981747924"/>
  </r>
  <r>
    <d v="2013-01-22T00:00:00"/>
    <n v="8"/>
    <s v="фруктовая лавка"/>
    <n v="7"/>
    <x v="9"/>
    <x v="0"/>
    <n v="15.348489839001317"/>
    <n v="1227.8791871201054"/>
  </r>
  <r>
    <d v="2015-04-27T00:00:00"/>
    <n v="9"/>
    <s v="овощная лавка"/>
    <n v="4"/>
    <x v="2"/>
    <x v="1"/>
    <n v="8.9333484812367701"/>
    <n v="1072.0018177484123"/>
  </r>
  <r>
    <d v="2013-08-07T00:00:00"/>
    <n v="7"/>
    <s v="овощи фрукты"/>
    <n v="9"/>
    <x v="5"/>
    <x v="0"/>
    <n v="8.4432259229003606"/>
    <n v="337.72903691601442"/>
  </r>
  <r>
    <d v="2013-01-27T00:00:00"/>
    <n v="5"/>
    <s v="овощик"/>
    <n v="3"/>
    <x v="1"/>
    <x v="1"/>
    <n v="2.0059596210191213"/>
    <n v="200.59596210191214"/>
  </r>
  <r>
    <d v="2015-04-07T00:00:00"/>
    <n v="8"/>
    <s v="фруктовая лавка"/>
    <n v="8"/>
    <x v="4"/>
    <x v="0"/>
    <n v="3.7180792070163218"/>
    <n v="92.951980175408039"/>
  </r>
  <r>
    <d v="2013-06-12T00:00:00"/>
    <n v="2"/>
    <s v="свежая еда"/>
    <n v="1"/>
    <x v="7"/>
    <x v="1"/>
    <n v="16.834549585568634"/>
    <n v="1178.4184709898045"/>
  </r>
  <r>
    <d v="2013-04-03T00:00:00"/>
    <n v="9"/>
    <s v="овощная лавка"/>
    <n v="4"/>
    <x v="2"/>
    <x v="1"/>
    <n v="19.666942093537486"/>
    <n v="2360.0330512244982"/>
  </r>
  <r>
    <d v="2014-02-11T00:00:00"/>
    <n v="9"/>
    <s v="овощная лавка"/>
    <n v="10"/>
    <x v="6"/>
    <x v="0"/>
    <n v="2.0466631958232311"/>
    <n v="409.3326391646462"/>
  </r>
  <r>
    <d v="2015-04-21T00:00:00"/>
    <n v="1"/>
    <s v="фрукты и овощи"/>
    <n v="10"/>
    <x v="6"/>
    <x v="0"/>
    <n v="9.4985390205316875"/>
    <n v="1899.7078041063376"/>
  </r>
  <r>
    <d v="2013-06-16T00:00:00"/>
    <n v="1"/>
    <s v="фрукты и овощи"/>
    <n v="7"/>
    <x v="9"/>
    <x v="0"/>
    <n v="12.744641389414499"/>
    <n v="1019.5713111531599"/>
  </r>
  <r>
    <d v="2012-07-15T00:00:00"/>
    <n v="4"/>
    <s v="фруктовик"/>
    <n v="10"/>
    <x v="6"/>
    <x v="0"/>
    <n v="6.3133605396663413"/>
    <n v="1262.6721079332683"/>
  </r>
  <r>
    <d v="2012-08-29T00:00:00"/>
    <n v="9"/>
    <s v="овощная лавка"/>
    <n v="6"/>
    <x v="0"/>
    <x v="0"/>
    <n v="19.079680720315128"/>
    <n v="1240.1792468204833"/>
  </r>
  <r>
    <d v="2015-05-20T00:00:00"/>
    <n v="7"/>
    <s v="овощи фрукты"/>
    <n v="4"/>
    <x v="2"/>
    <x v="1"/>
    <n v="9.4342372183256753"/>
    <n v="1132.108466199081"/>
  </r>
  <r>
    <d v="2015-06-05T00:00:00"/>
    <n v="4"/>
    <s v="фруктовик"/>
    <n v="2"/>
    <x v="3"/>
    <x v="1"/>
    <n v="15.986694129496598"/>
    <n v="1758.5363542446257"/>
  </r>
  <r>
    <d v="2013-05-04T00:00:00"/>
    <n v="5"/>
    <s v="овощик"/>
    <n v="6"/>
    <x v="0"/>
    <x v="0"/>
    <n v="7.8076738420116758"/>
    <n v="507.49879973075895"/>
  </r>
  <r>
    <d v="2012-01-24T00:00:00"/>
    <n v="3"/>
    <s v="вкусная еда"/>
    <n v="2"/>
    <x v="3"/>
    <x v="1"/>
    <n v="12.534628400205921"/>
    <n v="1378.8091240226513"/>
  </r>
  <r>
    <d v="2013-08-17T00:00:00"/>
    <n v="6"/>
    <s v="бананы и огурцы"/>
    <n v="6"/>
    <x v="0"/>
    <x v="0"/>
    <n v="8.883852763535705"/>
    <n v="577.45042962982086"/>
  </r>
  <r>
    <d v="2014-11-25T00:00:00"/>
    <n v="2"/>
    <s v="свежая еда"/>
    <n v="6"/>
    <x v="0"/>
    <x v="0"/>
    <n v="2.7618911633785972"/>
    <n v="179.52292561960883"/>
  </r>
  <r>
    <d v="2013-04-02T00:00:00"/>
    <n v="2"/>
    <s v="свежая еда"/>
    <n v="6"/>
    <x v="0"/>
    <x v="0"/>
    <n v="1.8210579339195336"/>
    <n v="118.36876570476969"/>
  </r>
  <r>
    <d v="2014-02-08T00:00:00"/>
    <n v="4"/>
    <s v="фруктовик"/>
    <n v="5"/>
    <x v="8"/>
    <x v="1"/>
    <n v="4.0432111797448096"/>
    <n v="727.77801235406571"/>
  </r>
  <r>
    <d v="2015-05-01T00:00:00"/>
    <n v="2"/>
    <s v="свежая еда"/>
    <n v="4"/>
    <x v="2"/>
    <x v="1"/>
    <n v="10.718344056706643"/>
    <n v="1286.2012868047971"/>
  </r>
  <r>
    <d v="2014-06-10T00:00:00"/>
    <n v="1"/>
    <s v="фрукты и овощи"/>
    <n v="10"/>
    <x v="6"/>
    <x v="0"/>
    <n v="15.061584011123211"/>
    <n v="3012.3168022246423"/>
  </r>
  <r>
    <d v="2014-01-25T00:00:00"/>
    <n v="7"/>
    <s v="овощи фрукты"/>
    <n v="3"/>
    <x v="1"/>
    <x v="1"/>
    <n v="17.342222198918645"/>
    <n v="1734.2222198918644"/>
  </r>
  <r>
    <d v="2012-12-30T00:00:00"/>
    <n v="4"/>
    <s v="фруктовик"/>
    <n v="6"/>
    <x v="0"/>
    <x v="0"/>
    <n v="3.1038569354862204"/>
    <n v="201.75070080660433"/>
  </r>
  <r>
    <d v="2013-12-27T00:00:00"/>
    <n v="7"/>
    <s v="овощи фрукты"/>
    <n v="1"/>
    <x v="7"/>
    <x v="1"/>
    <n v="16.351281717764891"/>
    <n v="1144.5897202435424"/>
  </r>
  <r>
    <d v="2012-03-19T00:00:00"/>
    <n v="4"/>
    <s v="фруктовик"/>
    <n v="4"/>
    <x v="2"/>
    <x v="1"/>
    <n v="10.649469056216159"/>
    <n v="1277.936286745939"/>
  </r>
  <r>
    <d v="2014-04-18T00:00:00"/>
    <n v="3"/>
    <s v="вкусная еда"/>
    <n v="10"/>
    <x v="6"/>
    <x v="0"/>
    <n v="1.4871267609765277"/>
    <n v="297.42535219530555"/>
  </r>
  <r>
    <d v="2013-10-28T00:00:00"/>
    <n v="5"/>
    <s v="овощик"/>
    <n v="9"/>
    <x v="5"/>
    <x v="0"/>
    <n v="11.782556213002341"/>
    <n v="471.3022485200936"/>
  </r>
  <r>
    <d v="2013-05-13T00:00:00"/>
    <n v="7"/>
    <s v="овощи фрукты"/>
    <n v="10"/>
    <x v="6"/>
    <x v="0"/>
    <n v="19.373262992660383"/>
    <n v="3874.6525985320764"/>
  </r>
  <r>
    <d v="2013-06-07T00:00:00"/>
    <n v="3"/>
    <s v="вкусная еда"/>
    <n v="8"/>
    <x v="4"/>
    <x v="0"/>
    <n v="0.77839486454621176"/>
    <n v="19.459871613655295"/>
  </r>
  <r>
    <d v="2014-11-08T00:00:00"/>
    <n v="7"/>
    <s v="овощи фрукты"/>
    <n v="8"/>
    <x v="4"/>
    <x v="0"/>
    <n v="14.246981643011429"/>
    <n v="356.17454107528573"/>
  </r>
  <r>
    <d v="2012-05-20T00:00:00"/>
    <n v="8"/>
    <s v="фруктовая лавка"/>
    <n v="6"/>
    <x v="0"/>
    <x v="0"/>
    <n v="10.469458063058472"/>
    <n v="680.51477409880067"/>
  </r>
  <r>
    <d v="2015-02-07T00:00:00"/>
    <n v="1"/>
    <s v="фрукты и овощи"/>
    <n v="2"/>
    <x v="3"/>
    <x v="1"/>
    <n v="16.504111692542203"/>
    <n v="1815.4522861796424"/>
  </r>
  <r>
    <d v="2014-03-30T00:00:00"/>
    <n v="9"/>
    <s v="овощная лавка"/>
    <n v="9"/>
    <x v="5"/>
    <x v="0"/>
    <n v="4.8943427370784072"/>
    <n v="195.77370948313629"/>
  </r>
  <r>
    <d v="2015-01-30T00:00:00"/>
    <n v="1"/>
    <s v="фрукты и овощи"/>
    <n v="7"/>
    <x v="9"/>
    <x v="0"/>
    <n v="7.6702173696150533"/>
    <n v="613.61738956920431"/>
  </r>
  <r>
    <d v="2012-04-07T00:00:00"/>
    <n v="1"/>
    <s v="фрукты и овощи"/>
    <n v="5"/>
    <x v="8"/>
    <x v="1"/>
    <n v="10.866825943554009"/>
    <n v="1956.0286698397215"/>
  </r>
  <r>
    <d v="2012-07-31T00:00:00"/>
    <n v="4"/>
    <s v="фруктовик"/>
    <n v="9"/>
    <x v="5"/>
    <x v="0"/>
    <n v="14.09394722550493"/>
    <n v="563.75788902019724"/>
  </r>
  <r>
    <d v="2013-09-12T00:00:00"/>
    <n v="3"/>
    <s v="вкусная еда"/>
    <n v="10"/>
    <x v="6"/>
    <x v="0"/>
    <n v="8.3357295209616211"/>
    <n v="1667.1459041923242"/>
  </r>
  <r>
    <d v="2015-05-27T00:00:00"/>
    <n v="8"/>
    <s v="фруктовая лавка"/>
    <n v="4"/>
    <x v="2"/>
    <x v="1"/>
    <n v="12.7932746347962"/>
    <n v="1535.1929561755439"/>
  </r>
  <r>
    <d v="2015-02-11T00:00:00"/>
    <n v="6"/>
    <s v="бананы и огурцы"/>
    <n v="7"/>
    <x v="9"/>
    <x v="0"/>
    <n v="16.766453865892153"/>
    <n v="1341.3163092713721"/>
  </r>
  <r>
    <d v="2012-04-04T00:00:00"/>
    <n v="3"/>
    <s v="вкусная еда"/>
    <n v="6"/>
    <x v="0"/>
    <x v="0"/>
    <n v="6.4986151340455596"/>
    <n v="422.40998371296138"/>
  </r>
  <r>
    <d v="2014-10-08T00:00:00"/>
    <n v="2"/>
    <s v="свежая еда"/>
    <n v="9"/>
    <x v="5"/>
    <x v="0"/>
    <n v="3.2032620026800016"/>
    <n v="128.13048010720007"/>
  </r>
  <r>
    <d v="2014-06-02T00:00:00"/>
    <n v="5"/>
    <s v="овощик"/>
    <n v="5"/>
    <x v="8"/>
    <x v="1"/>
    <n v="19.638063238508554"/>
    <n v="3534.8513829315398"/>
  </r>
  <r>
    <d v="2014-08-20T00:00:00"/>
    <n v="1"/>
    <s v="фрукты и овощи"/>
    <n v="5"/>
    <x v="8"/>
    <x v="1"/>
    <n v="18.749076920069577"/>
    <n v="3374.8338456125239"/>
  </r>
  <r>
    <d v="2014-01-28T00:00:00"/>
    <n v="6"/>
    <s v="бананы и огурцы"/>
    <n v="7"/>
    <x v="9"/>
    <x v="0"/>
    <n v="15.454996815218822"/>
    <n v="1236.3997452175058"/>
  </r>
  <r>
    <d v="2015-07-25T00:00:00"/>
    <n v="5"/>
    <s v="овощик"/>
    <n v="10"/>
    <x v="6"/>
    <x v="0"/>
    <n v="14.937937927462164"/>
    <n v="2987.5875854924329"/>
  </r>
  <r>
    <d v="2012-03-24T00:00:00"/>
    <n v="4"/>
    <s v="фруктовик"/>
    <n v="1"/>
    <x v="7"/>
    <x v="1"/>
    <n v="16.914817319647117"/>
    <n v="1184.0372123752982"/>
  </r>
  <r>
    <d v="2012-11-01T00:00:00"/>
    <n v="6"/>
    <s v="бананы и огурцы"/>
    <n v="9"/>
    <x v="5"/>
    <x v="0"/>
    <n v="3.5167899520670121"/>
    <n v="140.67159808268048"/>
  </r>
  <r>
    <d v="2015-08-22T00:00:00"/>
    <n v="2"/>
    <s v="свежая еда"/>
    <n v="10"/>
    <x v="6"/>
    <x v="0"/>
    <n v="10.654962291769877"/>
    <n v="2130.9924583539755"/>
  </r>
  <r>
    <d v="2014-11-28T00:00:00"/>
    <n v="4"/>
    <s v="фруктовик"/>
    <n v="3"/>
    <x v="1"/>
    <x v="1"/>
    <n v="1.2280328642094618"/>
    <n v="122.80328642094618"/>
  </r>
  <r>
    <d v="2014-09-15T00:00:00"/>
    <n v="5"/>
    <s v="овощик"/>
    <n v="5"/>
    <x v="8"/>
    <x v="1"/>
    <n v="19.9621585335607"/>
    <n v="3593.188536040926"/>
  </r>
  <r>
    <d v="2014-05-11T00:00:00"/>
    <n v="9"/>
    <s v="овощная лавка"/>
    <n v="8"/>
    <x v="4"/>
    <x v="0"/>
    <n v="9.5249277078482386"/>
    <n v="238.12319269620596"/>
  </r>
  <r>
    <d v="2015-08-19T00:00:00"/>
    <n v="7"/>
    <s v="овощи фрукты"/>
    <n v="9"/>
    <x v="5"/>
    <x v="0"/>
    <n v="1.7152755316189634"/>
    <n v="68.611021264758534"/>
  </r>
  <r>
    <d v="2015-08-31T00:00:00"/>
    <n v="4"/>
    <s v="фруктовик"/>
    <n v="2"/>
    <x v="3"/>
    <x v="1"/>
    <n v="8.6637837919167797"/>
    <n v="953.01621711084579"/>
  </r>
  <r>
    <d v="2014-10-19T00:00:00"/>
    <n v="8"/>
    <s v="фруктовая лавка"/>
    <n v="3"/>
    <x v="1"/>
    <x v="1"/>
    <n v="14.161670303455326"/>
    <n v="1416.1670303455326"/>
  </r>
  <r>
    <d v="2015-04-19T00:00:00"/>
    <n v="8"/>
    <s v="фруктовая лавка"/>
    <n v="7"/>
    <x v="9"/>
    <x v="0"/>
    <n v="17.418714742563964"/>
    <n v="1393.4971794051171"/>
  </r>
  <r>
    <d v="2015-07-04T00:00:00"/>
    <n v="3"/>
    <s v="вкусная еда"/>
    <n v="1"/>
    <x v="7"/>
    <x v="1"/>
    <n v="2.350323652992901"/>
    <n v="164.52265570950308"/>
  </r>
  <r>
    <d v="2014-05-28T00:00:00"/>
    <n v="3"/>
    <s v="вкусная еда"/>
    <n v="4"/>
    <x v="2"/>
    <x v="1"/>
    <n v="6.5723526516846746"/>
    <n v="788.68231820216101"/>
  </r>
  <r>
    <d v="2013-06-04T00:00:00"/>
    <n v="5"/>
    <s v="овощик"/>
    <n v="1"/>
    <x v="7"/>
    <x v="1"/>
    <n v="15.586882675784178"/>
    <n v="1091.0817873048925"/>
  </r>
  <r>
    <d v="2014-03-24T00:00:00"/>
    <n v="7"/>
    <s v="овощи фрукты"/>
    <n v="9"/>
    <x v="5"/>
    <x v="0"/>
    <n v="19.455691749597971"/>
    <n v="778.22766998391887"/>
  </r>
  <r>
    <d v="2013-05-31T00:00:00"/>
    <n v="5"/>
    <s v="овощик"/>
    <n v="3"/>
    <x v="1"/>
    <x v="1"/>
    <n v="5.0688011666956525"/>
    <n v="506.88011666956527"/>
  </r>
  <r>
    <d v="2013-11-01T00:00:00"/>
    <n v="6"/>
    <s v="бананы и огурцы"/>
    <n v="10"/>
    <x v="6"/>
    <x v="0"/>
    <n v="8.8165623858173792"/>
    <n v="1763.3124771634759"/>
  </r>
  <r>
    <d v="2013-02-03T00:00:00"/>
    <n v="3"/>
    <s v="вкусная еда"/>
    <n v="6"/>
    <x v="0"/>
    <x v="0"/>
    <n v="16.620720559317174"/>
    <n v="1080.3468363556162"/>
  </r>
  <r>
    <d v="2014-01-27T00:00:00"/>
    <n v="5"/>
    <s v="овощик"/>
    <n v="7"/>
    <x v="9"/>
    <x v="0"/>
    <n v="7.3544518470185736"/>
    <n v="588.35614776148589"/>
  </r>
  <r>
    <d v="2013-12-25T00:00:00"/>
    <n v="6"/>
    <s v="бананы и огурцы"/>
    <n v="2"/>
    <x v="3"/>
    <x v="1"/>
    <n v="11.032385819988951"/>
    <n v="1213.5624401987845"/>
  </r>
  <r>
    <d v="2015-01-24T00:00:00"/>
    <n v="5"/>
    <s v="овощик"/>
    <n v="3"/>
    <x v="1"/>
    <x v="1"/>
    <n v="12.742399265200042"/>
    <n v="1274.2399265200042"/>
  </r>
  <r>
    <d v="2014-12-08T00:00:00"/>
    <n v="8"/>
    <s v="фруктовая лавка"/>
    <n v="6"/>
    <x v="0"/>
    <x v="0"/>
    <n v="12.726277012519875"/>
    <n v="827.20800581379183"/>
  </r>
  <r>
    <d v="2015-03-23T00:00:00"/>
    <n v="8"/>
    <s v="фруктовая лавка"/>
    <n v="6"/>
    <x v="0"/>
    <x v="0"/>
    <n v="12.910384317196741"/>
    <n v="839.17498061778815"/>
  </r>
  <r>
    <d v="2012-10-31T00:00:00"/>
    <n v="3"/>
    <s v="вкусная еда"/>
    <n v="5"/>
    <x v="8"/>
    <x v="1"/>
    <n v="14.973293227900815"/>
    <n v="2695.1927810221468"/>
  </r>
  <r>
    <d v="2015-02-23T00:00:00"/>
    <n v="3"/>
    <s v="вкусная еда"/>
    <n v="9"/>
    <x v="5"/>
    <x v="0"/>
    <n v="6.4144747302599621"/>
    <n v="256.5789892103985"/>
  </r>
  <r>
    <d v="2014-04-27T00:00:00"/>
    <n v="8"/>
    <s v="фруктовая лавка"/>
    <n v="3"/>
    <x v="1"/>
    <x v="1"/>
    <n v="3.1410238943868074"/>
    <n v="314.10238943868075"/>
  </r>
  <r>
    <d v="2015-01-26T00:00:00"/>
    <n v="3"/>
    <s v="вкусная еда"/>
    <n v="4"/>
    <x v="2"/>
    <x v="1"/>
    <n v="12.014388406694344"/>
    <n v="1441.7266088033214"/>
  </r>
  <r>
    <d v="2012-02-16T00:00:00"/>
    <n v="5"/>
    <s v="овощик"/>
    <n v="6"/>
    <x v="0"/>
    <x v="0"/>
    <n v="13.181356799427512"/>
    <n v="856.78819196278823"/>
  </r>
  <r>
    <d v="2012-01-19T00:00:00"/>
    <n v="5"/>
    <s v="овощик"/>
    <n v="5"/>
    <x v="8"/>
    <x v="1"/>
    <n v="18.79778249355963"/>
    <n v="3383.6008488407333"/>
  </r>
  <r>
    <d v="2012-12-24T00:00:00"/>
    <n v="3"/>
    <s v="вкусная еда"/>
    <n v="5"/>
    <x v="8"/>
    <x v="1"/>
    <n v="0.6350549652168247"/>
    <n v="114.30989373902844"/>
  </r>
  <r>
    <d v="2014-06-30T00:00:00"/>
    <n v="6"/>
    <s v="бананы и огурцы"/>
    <n v="9"/>
    <x v="5"/>
    <x v="0"/>
    <n v="3.6178249958855186"/>
    <n v="144.71299983542076"/>
  </r>
  <r>
    <d v="2014-01-26T00:00:00"/>
    <n v="8"/>
    <s v="фруктовая лавка"/>
    <n v="1"/>
    <x v="7"/>
    <x v="1"/>
    <n v="5.3553662563290088"/>
    <n v="374.8756379430306"/>
  </r>
  <r>
    <d v="2013-01-23T00:00:00"/>
    <n v="9"/>
    <s v="овощная лавка"/>
    <n v="6"/>
    <x v="0"/>
    <x v="0"/>
    <n v="1.4769674683238843"/>
    <n v="96.00288544105247"/>
  </r>
  <r>
    <d v="2015-06-15T00:00:00"/>
    <n v="8"/>
    <s v="фруктовая лавка"/>
    <n v="6"/>
    <x v="0"/>
    <x v="0"/>
    <n v="9.0790974897539058"/>
    <n v="590.14133683400382"/>
  </r>
  <r>
    <d v="2013-01-23T00:00:00"/>
    <n v="6"/>
    <s v="бананы и огурцы"/>
    <n v="8"/>
    <x v="4"/>
    <x v="0"/>
    <n v="7.6171803507357243"/>
    <n v="190.42950876839311"/>
  </r>
  <r>
    <d v="2015-03-13T00:00:00"/>
    <n v="6"/>
    <s v="бананы и огурцы"/>
    <n v="10"/>
    <x v="6"/>
    <x v="0"/>
    <n v="2.8393494139409867"/>
    <n v="567.8698827881974"/>
  </r>
  <r>
    <d v="2012-04-02T00:00:00"/>
    <n v="1"/>
    <s v="фрукты и овощи"/>
    <n v="6"/>
    <x v="0"/>
    <x v="0"/>
    <n v="14.223430468342842"/>
    <n v="924.52298044228473"/>
  </r>
  <r>
    <d v="2013-12-02T00:00:00"/>
    <n v="1"/>
    <s v="фрукты и овощи"/>
    <n v="6"/>
    <x v="0"/>
    <x v="0"/>
    <n v="5.8337056414406572"/>
    <n v="379.1908666936427"/>
  </r>
  <r>
    <d v="2013-05-02T00:00:00"/>
    <n v="9"/>
    <s v="овощная лавка"/>
    <n v="9"/>
    <x v="5"/>
    <x v="0"/>
    <n v="11.20430002590404"/>
    <n v="448.17200103616159"/>
  </r>
  <r>
    <d v="2015-01-05T00:00:00"/>
    <n v="9"/>
    <s v="овощная лавка"/>
    <n v="5"/>
    <x v="8"/>
    <x v="1"/>
    <n v="2.0208771537738137"/>
    <n v="363.75788767928645"/>
  </r>
  <r>
    <d v="2014-12-19T00:00:00"/>
    <n v="3"/>
    <s v="вкусная еда"/>
    <n v="3"/>
    <x v="1"/>
    <x v="1"/>
    <n v="9.0463723235347917"/>
    <n v="904.63723235347913"/>
  </r>
  <r>
    <d v="2014-06-28T00:00:00"/>
    <n v="3"/>
    <s v="вкусная еда"/>
    <n v="3"/>
    <x v="1"/>
    <x v="1"/>
    <n v="4.3749872838264867"/>
    <n v="437.49872838264866"/>
  </r>
  <r>
    <d v="2015-01-15T00:00:00"/>
    <n v="4"/>
    <s v="фруктовик"/>
    <n v="10"/>
    <x v="6"/>
    <x v="0"/>
    <n v="9.4459725339704192"/>
    <n v="1889.1945067940837"/>
  </r>
  <r>
    <d v="2015-08-23T00:00:00"/>
    <n v="8"/>
    <s v="фруктовая лавка"/>
    <n v="4"/>
    <x v="2"/>
    <x v="1"/>
    <n v="14.446556692569402"/>
    <n v="1733.5868031083282"/>
  </r>
  <r>
    <d v="2012-12-26T00:00:00"/>
    <n v="3"/>
    <s v="вкусная еда"/>
    <n v="4"/>
    <x v="2"/>
    <x v="1"/>
    <n v="19.483551505863023"/>
    <n v="2338.0261807035627"/>
  </r>
  <r>
    <d v="2012-04-16T00:00:00"/>
    <n v="2"/>
    <s v="свежая еда"/>
    <n v="1"/>
    <x v="7"/>
    <x v="1"/>
    <n v="0.94940908624705755"/>
    <n v="66.458636037294028"/>
  </r>
  <r>
    <d v="2013-01-28T00:00:00"/>
    <n v="4"/>
    <s v="фруктовик"/>
    <n v="5"/>
    <x v="8"/>
    <x v="1"/>
    <n v="15.532796282463881"/>
    <n v="2795.9033308434987"/>
  </r>
  <r>
    <d v="2013-04-07T00:00:00"/>
    <n v="6"/>
    <s v="бананы и огурцы"/>
    <n v="7"/>
    <x v="9"/>
    <x v="0"/>
    <n v="1.5589807182134234"/>
    <n v="124.71845745707387"/>
  </r>
  <r>
    <d v="2013-03-13T00:00:00"/>
    <n v="7"/>
    <s v="овощи фрукты"/>
    <n v="1"/>
    <x v="7"/>
    <x v="1"/>
    <n v="7.32866887760885"/>
    <n v="513.00682143261952"/>
  </r>
  <r>
    <d v="2014-03-07T00:00:00"/>
    <n v="4"/>
    <s v="фруктовик"/>
    <n v="7"/>
    <x v="9"/>
    <x v="0"/>
    <n v="3.5661550280670422"/>
    <n v="285.29240224536341"/>
  </r>
  <r>
    <d v="2012-07-25T00:00:00"/>
    <n v="8"/>
    <s v="фруктовая лавка"/>
    <n v="6"/>
    <x v="0"/>
    <x v="0"/>
    <n v="14.489080445993073"/>
    <n v="941.79022898954975"/>
  </r>
  <r>
    <d v="2015-04-06T00:00:00"/>
    <n v="7"/>
    <s v="овощи фрукты"/>
    <n v="5"/>
    <x v="8"/>
    <x v="1"/>
    <n v="13.383718344693911"/>
    <n v="2409.0693020449039"/>
  </r>
  <r>
    <d v="2015-02-17T00:00:00"/>
    <n v="4"/>
    <s v="фруктовик"/>
    <n v="10"/>
    <x v="6"/>
    <x v="0"/>
    <n v="3.4684404414169889"/>
    <n v="693.68808828339775"/>
  </r>
  <r>
    <d v="2015-08-25T00:00:00"/>
    <n v="1"/>
    <s v="фрукты и овощи"/>
    <n v="4"/>
    <x v="2"/>
    <x v="1"/>
    <n v="14.538672935116436"/>
    <n v="1744.6407522139723"/>
  </r>
  <r>
    <d v="2013-03-31T00:00:00"/>
    <n v="7"/>
    <s v="овощи фрукты"/>
    <n v="8"/>
    <x v="4"/>
    <x v="0"/>
    <n v="18.103659620983532"/>
    <n v="452.59149052458827"/>
  </r>
  <r>
    <d v="2014-07-27T00:00:00"/>
    <n v="1"/>
    <s v="фрукты и овощи"/>
    <n v="6"/>
    <x v="0"/>
    <x v="0"/>
    <n v="15.260653470932933"/>
    <n v="991.9424756106406"/>
  </r>
  <r>
    <d v="2015-02-21T00:00:00"/>
    <n v="1"/>
    <s v="фрукты и овощи"/>
    <n v="10"/>
    <x v="6"/>
    <x v="0"/>
    <n v="4.0666454433824883"/>
    <n v="813.32908867649769"/>
  </r>
  <r>
    <d v="2014-03-27T00:00:00"/>
    <n v="1"/>
    <s v="фрукты и овощи"/>
    <n v="2"/>
    <x v="3"/>
    <x v="1"/>
    <n v="5.7892367116061347"/>
    <n v="636.81603827667482"/>
  </r>
  <r>
    <d v="2015-07-29T00:00:00"/>
    <n v="2"/>
    <s v="свежая еда"/>
    <n v="6"/>
    <x v="0"/>
    <x v="0"/>
    <n v="0.52299885835784532"/>
    <n v="33.994925793259945"/>
  </r>
  <r>
    <d v="2014-11-15T00:00:00"/>
    <n v="6"/>
    <s v="бананы и огурцы"/>
    <n v="5"/>
    <x v="8"/>
    <x v="1"/>
    <n v="17.132163748089855"/>
    <n v="3083.7894746561738"/>
  </r>
  <r>
    <d v="2012-01-10T00:00:00"/>
    <n v="6"/>
    <s v="бананы и огурцы"/>
    <n v="5"/>
    <x v="8"/>
    <x v="1"/>
    <n v="3.7826989285934398"/>
    <n v="680.88580714681916"/>
  </r>
  <r>
    <d v="2012-12-26T00:00:00"/>
    <n v="8"/>
    <s v="фруктовая лавка"/>
    <n v="1"/>
    <x v="7"/>
    <x v="1"/>
    <n v="0.84570055718630788"/>
    <n v="59.199039003041548"/>
  </r>
  <r>
    <d v="2013-05-25T00:00:00"/>
    <n v="1"/>
    <s v="фрукты и овощи"/>
    <n v="5"/>
    <x v="8"/>
    <x v="1"/>
    <n v="13.526219638038128"/>
    <n v="2434.7195348468631"/>
  </r>
  <r>
    <d v="2012-12-22T00:00:00"/>
    <n v="4"/>
    <s v="фруктовик"/>
    <n v="10"/>
    <x v="6"/>
    <x v="0"/>
    <n v="8.5750774506254359"/>
    <n v="1715.0154901250871"/>
  </r>
  <r>
    <d v="2012-07-16T00:00:00"/>
    <n v="5"/>
    <s v="овощик"/>
    <n v="4"/>
    <x v="2"/>
    <x v="1"/>
    <n v="19.682396887157914"/>
    <n v="2361.8876264589499"/>
  </r>
  <r>
    <d v="2014-02-19T00:00:00"/>
    <n v="9"/>
    <s v="овощная лавка"/>
    <n v="4"/>
    <x v="2"/>
    <x v="1"/>
    <n v="16.528666123894279"/>
    <n v="1983.4399348673135"/>
  </r>
  <r>
    <d v="2015-07-25T00:00:00"/>
    <n v="4"/>
    <s v="фруктовик"/>
    <n v="10"/>
    <x v="6"/>
    <x v="0"/>
    <n v="13.290627982388537"/>
    <n v="2658.1255964777074"/>
  </r>
  <r>
    <d v="2013-05-28T00:00:00"/>
    <n v="2"/>
    <s v="свежая еда"/>
    <n v="7"/>
    <x v="9"/>
    <x v="0"/>
    <n v="10.394933899566107"/>
    <n v="831.59471196528852"/>
  </r>
  <r>
    <d v="2015-03-25T00:00:00"/>
    <n v="2"/>
    <s v="свежая еда"/>
    <n v="8"/>
    <x v="4"/>
    <x v="0"/>
    <n v="14.311107767262214"/>
    <n v="357.77769418155538"/>
  </r>
  <r>
    <d v="2012-05-01T00:00:00"/>
    <n v="3"/>
    <s v="вкусная еда"/>
    <n v="7"/>
    <x v="9"/>
    <x v="0"/>
    <n v="12.728935986050544"/>
    <n v="1018.3148788840435"/>
  </r>
  <r>
    <d v="2012-07-08T00:00:00"/>
    <n v="7"/>
    <s v="овощи фрукты"/>
    <n v="6"/>
    <x v="0"/>
    <x v="0"/>
    <n v="7.8467263096081696"/>
    <n v="510.03721012453104"/>
  </r>
  <r>
    <d v="2012-12-31T00:00:00"/>
    <n v="5"/>
    <s v="овощик"/>
    <n v="7"/>
    <x v="9"/>
    <x v="0"/>
    <n v="16.945006964635326"/>
    <n v="1355.6005571708261"/>
  </r>
  <r>
    <d v="2014-04-07T00:00:00"/>
    <n v="9"/>
    <s v="овощная лавка"/>
    <n v="3"/>
    <x v="1"/>
    <x v="1"/>
    <n v="12.412753944152588"/>
    <n v="1241.2753944152587"/>
  </r>
  <r>
    <d v="2014-09-22T00:00:00"/>
    <n v="1"/>
    <s v="фрукты и овощи"/>
    <n v="3"/>
    <x v="1"/>
    <x v="1"/>
    <n v="5.912333374231463"/>
    <n v="591.23333742314628"/>
  </r>
  <r>
    <d v="2014-12-17T00:00:00"/>
    <n v="3"/>
    <s v="вкусная еда"/>
    <n v="8"/>
    <x v="4"/>
    <x v="0"/>
    <n v="14.360842655724309"/>
    <n v="359.02106639310773"/>
  </r>
  <r>
    <d v="2013-05-22T00:00:00"/>
    <n v="9"/>
    <s v="овощная лавка"/>
    <n v="10"/>
    <x v="6"/>
    <x v="0"/>
    <n v="3.1062276419174379"/>
    <n v="621.24552838348757"/>
  </r>
  <r>
    <d v="2012-10-07T00:00:00"/>
    <n v="9"/>
    <s v="овощная лавка"/>
    <n v="1"/>
    <x v="7"/>
    <x v="1"/>
    <n v="8.1056657616703376"/>
    <n v="567.39660331692357"/>
  </r>
  <r>
    <d v="2014-03-04T00:00:00"/>
    <n v="5"/>
    <s v="овощик"/>
    <n v="3"/>
    <x v="1"/>
    <x v="1"/>
    <n v="19.144135925756039"/>
    <n v="1914.4135925756038"/>
  </r>
  <r>
    <d v="2012-12-21T00:00:00"/>
    <n v="5"/>
    <s v="овощик"/>
    <n v="7"/>
    <x v="9"/>
    <x v="0"/>
    <n v="8.3094437995659565"/>
    <n v="664.75550396527649"/>
  </r>
  <r>
    <d v="2012-02-19T00:00:00"/>
    <n v="3"/>
    <s v="вкусная еда"/>
    <n v="10"/>
    <x v="6"/>
    <x v="0"/>
    <n v="14.302029303099523"/>
    <n v="2860.4058606199046"/>
  </r>
  <r>
    <d v="2015-08-07T00:00:00"/>
    <n v="7"/>
    <s v="овощи фрукты"/>
    <n v="6"/>
    <x v="0"/>
    <x v="0"/>
    <n v="7.285670852454885"/>
    <n v="473.56860540956751"/>
  </r>
  <r>
    <d v="2015-03-10T00:00:00"/>
    <n v="4"/>
    <s v="фруктовик"/>
    <n v="8"/>
    <x v="4"/>
    <x v="0"/>
    <n v="13.69454739716482"/>
    <n v="342.3636849291205"/>
  </r>
  <r>
    <d v="2013-07-16T00:00:00"/>
    <n v="2"/>
    <s v="свежая еда"/>
    <n v="3"/>
    <x v="1"/>
    <x v="1"/>
    <n v="19.963765813956826"/>
    <n v="1996.3765813956825"/>
  </r>
  <r>
    <d v="2014-05-27T00:00:00"/>
    <n v="1"/>
    <s v="фрукты и овощи"/>
    <n v="5"/>
    <x v="8"/>
    <x v="1"/>
    <n v="5.2052899437831917"/>
    <n v="936.95218988097452"/>
  </r>
  <r>
    <d v="2014-10-31T00:00:00"/>
    <n v="3"/>
    <s v="вкусная еда"/>
    <n v="1"/>
    <x v="7"/>
    <x v="1"/>
    <n v="11.301719403441615"/>
    <n v="791.12035824091299"/>
  </r>
  <r>
    <d v="2012-05-16T00:00:00"/>
    <n v="1"/>
    <s v="фрукты и овощи"/>
    <n v="10"/>
    <x v="6"/>
    <x v="0"/>
    <n v="6.0991474403777639"/>
    <n v="1219.8294880755527"/>
  </r>
  <r>
    <d v="2013-03-23T00:00:00"/>
    <n v="8"/>
    <s v="фруктовая лавка"/>
    <n v="6"/>
    <x v="0"/>
    <x v="0"/>
    <n v="6.7522118626907517"/>
    <n v="438.89377107489884"/>
  </r>
  <r>
    <d v="2014-05-05T00:00:00"/>
    <n v="7"/>
    <s v="овощи фрукты"/>
    <n v="10"/>
    <x v="6"/>
    <x v="0"/>
    <n v="19.554662174041081"/>
    <n v="3910.9324348082159"/>
  </r>
  <r>
    <d v="2014-05-11T00:00:00"/>
    <n v="7"/>
    <s v="овощи фрукты"/>
    <n v="10"/>
    <x v="6"/>
    <x v="0"/>
    <n v="5.4278699630922782"/>
    <n v="1085.5739926184556"/>
  </r>
  <r>
    <d v="2012-01-26T00:00:00"/>
    <n v="7"/>
    <s v="овощи фрукты"/>
    <n v="4"/>
    <x v="2"/>
    <x v="1"/>
    <n v="9.4053329930559162"/>
    <n v="1128.63995916671"/>
  </r>
  <r>
    <d v="2012-11-29T00:00:00"/>
    <n v="7"/>
    <s v="овощи фрукты"/>
    <n v="3"/>
    <x v="1"/>
    <x v="1"/>
    <n v="2.5290690114290082"/>
    <n v="252.90690114290081"/>
  </r>
  <r>
    <d v="2014-12-10T00:00:00"/>
    <n v="1"/>
    <s v="фрукты и овощи"/>
    <n v="5"/>
    <x v="8"/>
    <x v="1"/>
    <n v="10.388491367170328"/>
    <n v="1869.928446090659"/>
  </r>
  <r>
    <d v="2015-03-13T00:00:00"/>
    <n v="7"/>
    <s v="овощи фрукты"/>
    <n v="7"/>
    <x v="9"/>
    <x v="0"/>
    <n v="9.0784663529496274"/>
    <n v="726.27730823597017"/>
  </r>
  <r>
    <d v="2015-01-09T00:00:00"/>
    <n v="3"/>
    <s v="вкусная еда"/>
    <n v="9"/>
    <x v="5"/>
    <x v="0"/>
    <n v="10.234202223719301"/>
    <n v="409.36808894877203"/>
  </r>
  <r>
    <d v="2013-11-07T00:00:00"/>
    <n v="1"/>
    <s v="фрукты и овощи"/>
    <n v="5"/>
    <x v="8"/>
    <x v="1"/>
    <n v="13.655745317926357"/>
    <n v="2458.0341572267444"/>
  </r>
  <r>
    <d v="2014-08-23T00:00:00"/>
    <n v="1"/>
    <s v="фрукты и овощи"/>
    <n v="8"/>
    <x v="4"/>
    <x v="0"/>
    <n v="18.899798012167402"/>
    <n v="472.49495030418507"/>
  </r>
  <r>
    <d v="2014-08-08T00:00:00"/>
    <n v="3"/>
    <s v="вкусная еда"/>
    <n v="6"/>
    <x v="0"/>
    <x v="0"/>
    <n v="3.6998594592772784"/>
    <n v="240.49086485302311"/>
  </r>
  <r>
    <d v="2014-05-19T00:00:00"/>
    <n v="7"/>
    <s v="овощи фрукты"/>
    <n v="7"/>
    <x v="9"/>
    <x v="0"/>
    <n v="18.934809807046094"/>
    <n v="1514.7847845636875"/>
  </r>
  <r>
    <d v="2013-04-07T00:00:00"/>
    <n v="3"/>
    <s v="вкусная еда"/>
    <n v="5"/>
    <x v="8"/>
    <x v="1"/>
    <n v="19.018945721379136"/>
    <n v="3423.4102298482444"/>
  </r>
  <r>
    <d v="2013-03-03T00:00:00"/>
    <n v="2"/>
    <s v="свежая еда"/>
    <n v="8"/>
    <x v="4"/>
    <x v="0"/>
    <n v="1.204880713587996"/>
    <n v="30.1220178396999"/>
  </r>
  <r>
    <d v="2014-11-16T00:00:00"/>
    <n v="4"/>
    <s v="фруктовик"/>
    <n v="1"/>
    <x v="7"/>
    <x v="1"/>
    <n v="5.0182352143138695"/>
    <n v="351.27646500197085"/>
  </r>
  <r>
    <d v="2014-02-18T00:00:00"/>
    <n v="9"/>
    <s v="овощная лавка"/>
    <n v="7"/>
    <x v="9"/>
    <x v="0"/>
    <n v="14.269272455614775"/>
    <n v="1141.5417964491821"/>
  </r>
  <r>
    <d v="2012-05-29T00:00:00"/>
    <n v="1"/>
    <s v="фрукты и овощи"/>
    <n v="8"/>
    <x v="4"/>
    <x v="0"/>
    <n v="18.446579610459683"/>
    <n v="461.16449026149206"/>
  </r>
  <r>
    <d v="2015-01-23T00:00:00"/>
    <n v="6"/>
    <s v="бананы и огурцы"/>
    <n v="8"/>
    <x v="4"/>
    <x v="0"/>
    <n v="16.121883307557013"/>
    <n v="403.04708268892534"/>
  </r>
  <r>
    <d v="2013-09-15T00:00:00"/>
    <n v="6"/>
    <s v="бананы и огурцы"/>
    <n v="5"/>
    <x v="8"/>
    <x v="1"/>
    <n v="13.072242661271915"/>
    <n v="2353.0036790289446"/>
  </r>
  <r>
    <d v="2013-07-31T00:00:00"/>
    <n v="4"/>
    <s v="фруктовик"/>
    <n v="3"/>
    <x v="1"/>
    <x v="1"/>
    <n v="5.0765416290707188"/>
    <n v="507.65416290707191"/>
  </r>
  <r>
    <d v="2012-05-20T00:00:00"/>
    <n v="8"/>
    <s v="фруктовая лавка"/>
    <n v="1"/>
    <x v="7"/>
    <x v="1"/>
    <n v="15.673785008034761"/>
    <n v="1097.1649505624332"/>
  </r>
  <r>
    <d v="2013-06-15T00:00:00"/>
    <n v="4"/>
    <s v="фруктовик"/>
    <n v="10"/>
    <x v="6"/>
    <x v="0"/>
    <n v="13.068703377194762"/>
    <n v="2613.7406754389522"/>
  </r>
  <r>
    <d v="2012-12-23T00:00:00"/>
    <n v="7"/>
    <s v="овощи фрукты"/>
    <n v="2"/>
    <x v="3"/>
    <x v="1"/>
    <n v="6.2169722847649851"/>
    <n v="683.86695132414832"/>
  </r>
  <r>
    <d v="2012-09-11T00:00:00"/>
    <n v="8"/>
    <s v="фруктовая лавка"/>
    <n v="8"/>
    <x v="4"/>
    <x v="0"/>
    <n v="14.241696299162363"/>
    <n v="356.04240747905908"/>
  </r>
  <r>
    <d v="2013-01-05T00:00:00"/>
    <n v="2"/>
    <s v="свежая еда"/>
    <n v="1"/>
    <x v="7"/>
    <x v="1"/>
    <n v="11.970792787914245"/>
    <n v="837.95549515399716"/>
  </r>
  <r>
    <d v="2014-03-21T00:00:00"/>
    <n v="2"/>
    <s v="свежая еда"/>
    <n v="5"/>
    <x v="8"/>
    <x v="1"/>
    <n v="14.348713253911557"/>
    <n v="2582.7683857040802"/>
  </r>
  <r>
    <d v="2015-01-14T00:00:00"/>
    <n v="1"/>
    <s v="фрукты и овощи"/>
    <n v="7"/>
    <x v="9"/>
    <x v="0"/>
    <n v="1.4171287903268783"/>
    <n v="113.37030322615027"/>
  </r>
  <r>
    <d v="2012-12-12T00:00:00"/>
    <n v="7"/>
    <s v="овощи фрукты"/>
    <n v="2"/>
    <x v="3"/>
    <x v="1"/>
    <n v="17.965322068885573"/>
    <n v="1976.1854275774131"/>
  </r>
  <r>
    <d v="2013-10-19T00:00:00"/>
    <n v="2"/>
    <s v="свежая еда"/>
    <n v="2"/>
    <x v="3"/>
    <x v="1"/>
    <n v="1.7614942208184403"/>
    <n v="193.76436429002842"/>
  </r>
  <r>
    <d v="2013-09-27T00:00:00"/>
    <n v="1"/>
    <s v="фрукты и овощи"/>
    <n v="8"/>
    <x v="4"/>
    <x v="0"/>
    <n v="6.4639193180118113"/>
    <n v="161.59798295029529"/>
  </r>
  <r>
    <d v="2013-03-04T00:00:00"/>
    <n v="3"/>
    <s v="вкусная еда"/>
    <n v="10"/>
    <x v="6"/>
    <x v="0"/>
    <n v="8.9587011829931225"/>
    <n v="1791.7402365986245"/>
  </r>
  <r>
    <d v="2014-03-10T00:00:00"/>
    <n v="4"/>
    <s v="фруктовик"/>
    <n v="8"/>
    <x v="4"/>
    <x v="0"/>
    <n v="11.792037866079234"/>
    <n v="294.80094665198084"/>
  </r>
  <r>
    <d v="2014-11-17T00:00:00"/>
    <n v="2"/>
    <s v="свежая еда"/>
    <n v="8"/>
    <x v="4"/>
    <x v="0"/>
    <n v="13.978755022289223"/>
    <n v="349.46887555723055"/>
  </r>
  <r>
    <d v="2014-01-01T00:00:00"/>
    <n v="2"/>
    <s v="свежая еда"/>
    <n v="2"/>
    <x v="3"/>
    <x v="1"/>
    <n v="10.526681496813287"/>
    <n v="1157.9349646494616"/>
  </r>
  <r>
    <d v="2012-05-12T00:00:00"/>
    <n v="9"/>
    <s v="овощная лавка"/>
    <n v="4"/>
    <x v="2"/>
    <x v="1"/>
    <n v="4.5933722186504902"/>
    <n v="551.20466623805885"/>
  </r>
  <r>
    <d v="2014-09-20T00:00:00"/>
    <n v="6"/>
    <s v="бананы и огурцы"/>
    <n v="9"/>
    <x v="5"/>
    <x v="0"/>
    <n v="3.894205592728071"/>
    <n v="155.76822370912285"/>
  </r>
  <r>
    <d v="2015-01-28T00:00:00"/>
    <n v="1"/>
    <s v="фрукты и овощи"/>
    <n v="2"/>
    <x v="3"/>
    <x v="1"/>
    <n v="10.308126965650215"/>
    <n v="1133.8939662215237"/>
  </r>
  <r>
    <d v="2014-08-16T00:00:00"/>
    <n v="9"/>
    <s v="овощная лавка"/>
    <n v="10"/>
    <x v="6"/>
    <x v="0"/>
    <n v="14.281200010747499"/>
    <n v="2856.2400021495"/>
  </r>
  <r>
    <d v="2012-12-22T00:00:00"/>
    <n v="1"/>
    <s v="фрукты и овощи"/>
    <n v="2"/>
    <x v="3"/>
    <x v="1"/>
    <n v="15.302694536816217"/>
    <n v="1683.296399049784"/>
  </r>
  <r>
    <d v="2014-07-01T00:00:00"/>
    <n v="2"/>
    <s v="свежая еда"/>
    <n v="5"/>
    <x v="8"/>
    <x v="1"/>
    <n v="15.387821480606577"/>
    <n v="2769.8078665091839"/>
  </r>
  <r>
    <d v="2012-10-01T00:00:00"/>
    <n v="2"/>
    <s v="свежая еда"/>
    <n v="5"/>
    <x v="8"/>
    <x v="1"/>
    <n v="13.996679583992719"/>
    <n v="2519.4023251186895"/>
  </r>
  <r>
    <d v="2014-03-02T00:00:00"/>
    <n v="7"/>
    <s v="овощи фрукты"/>
    <n v="9"/>
    <x v="5"/>
    <x v="0"/>
    <n v="5.8415221662557384"/>
    <n v="233.66088665022954"/>
  </r>
  <r>
    <d v="2013-04-06T00:00:00"/>
    <n v="6"/>
    <s v="бананы и огурцы"/>
    <n v="10"/>
    <x v="6"/>
    <x v="0"/>
    <n v="13.001048287762547"/>
    <n v="2600.2096575525093"/>
  </r>
  <r>
    <d v="2013-12-24T00:00:00"/>
    <n v="5"/>
    <s v="овощик"/>
    <n v="1"/>
    <x v="7"/>
    <x v="1"/>
    <n v="13.885635058125692"/>
    <n v="971.9944540687984"/>
  </r>
  <r>
    <d v="2012-08-13T00:00:00"/>
    <n v="6"/>
    <s v="бананы и огурцы"/>
    <n v="4"/>
    <x v="2"/>
    <x v="1"/>
    <n v="16.132844716706529"/>
    <n v="1935.9413660047835"/>
  </r>
  <r>
    <d v="2012-08-10T00:00:00"/>
    <n v="7"/>
    <s v="овощи фрукты"/>
    <n v="9"/>
    <x v="5"/>
    <x v="0"/>
    <n v="7.9897940675574857"/>
    <n v="319.59176270229943"/>
  </r>
  <r>
    <d v="2013-11-05T00:00:00"/>
    <n v="8"/>
    <s v="фруктовая лавка"/>
    <n v="1"/>
    <x v="7"/>
    <x v="1"/>
    <n v="17.974673089577617"/>
    <n v="1258.2271162704333"/>
  </r>
  <r>
    <d v="2013-12-20T00:00:00"/>
    <n v="5"/>
    <s v="овощик"/>
    <n v="9"/>
    <x v="5"/>
    <x v="0"/>
    <n v="16.599619120506752"/>
    <n v="663.98476482027013"/>
  </r>
  <r>
    <d v="2013-09-27T00:00:00"/>
    <n v="4"/>
    <s v="фруктовик"/>
    <n v="10"/>
    <x v="6"/>
    <x v="0"/>
    <n v="4.9414161203273634"/>
    <n v="988.28322406547272"/>
  </r>
  <r>
    <d v="2015-07-21T00:00:00"/>
    <n v="8"/>
    <s v="фруктовая лавка"/>
    <n v="10"/>
    <x v="6"/>
    <x v="0"/>
    <n v="13.174799310114651"/>
    <n v="2634.9598620229299"/>
  </r>
  <r>
    <d v="2012-03-13T00:00:00"/>
    <n v="3"/>
    <s v="вкусная еда"/>
    <n v="9"/>
    <x v="5"/>
    <x v="0"/>
    <n v="18.476296881471352"/>
    <n v="739.05187525885412"/>
  </r>
  <r>
    <d v="2015-06-21T00:00:00"/>
    <n v="3"/>
    <s v="вкусная еда"/>
    <n v="9"/>
    <x v="5"/>
    <x v="0"/>
    <n v="3.3659245766223949"/>
    <n v="134.63698306489579"/>
  </r>
  <r>
    <d v="2012-12-23T00:00:00"/>
    <n v="8"/>
    <s v="фруктовая лавка"/>
    <n v="8"/>
    <x v="4"/>
    <x v="0"/>
    <n v="1.3862855278684145"/>
    <n v="34.657138196710363"/>
  </r>
  <r>
    <d v="2014-12-14T00:00:00"/>
    <n v="8"/>
    <s v="фруктовая лавка"/>
    <n v="10"/>
    <x v="6"/>
    <x v="0"/>
    <n v="14.607090470694438"/>
    <n v="2921.4180941388877"/>
  </r>
  <r>
    <d v="2014-04-04T00:00:00"/>
    <n v="8"/>
    <s v="фруктовая лавка"/>
    <n v="10"/>
    <x v="6"/>
    <x v="0"/>
    <n v="11.318955822980357"/>
    <n v="2263.7911645960712"/>
  </r>
  <r>
    <d v="2015-04-03T00:00:00"/>
    <n v="5"/>
    <s v="овощик"/>
    <n v="1"/>
    <x v="7"/>
    <x v="1"/>
    <n v="6.3421016200915528"/>
    <n v="443.94711340640868"/>
  </r>
  <r>
    <d v="2013-11-15T00:00:00"/>
    <n v="9"/>
    <s v="овощная лавка"/>
    <n v="9"/>
    <x v="5"/>
    <x v="0"/>
    <n v="15.756877762969276"/>
    <n v="630.27511051877104"/>
  </r>
  <r>
    <d v="2012-07-04T00:00:00"/>
    <n v="6"/>
    <s v="бананы и огурцы"/>
    <n v="1"/>
    <x v="7"/>
    <x v="1"/>
    <n v="13.518971701672763"/>
    <n v="946.32801911709339"/>
  </r>
  <r>
    <d v="2013-11-25T00:00:00"/>
    <n v="6"/>
    <s v="бананы и огурцы"/>
    <n v="1"/>
    <x v="7"/>
    <x v="1"/>
    <n v="2.8168230976991371"/>
    <n v="197.1776168389396"/>
  </r>
  <r>
    <d v="2012-12-01T00:00:00"/>
    <n v="2"/>
    <s v="свежая еда"/>
    <n v="3"/>
    <x v="1"/>
    <x v="1"/>
    <n v="0.86866086620019578"/>
    <n v="86.866086620019573"/>
  </r>
  <r>
    <d v="2014-06-14T00:00:00"/>
    <n v="8"/>
    <s v="фруктовая лавка"/>
    <n v="5"/>
    <x v="8"/>
    <x v="1"/>
    <n v="5.6716374760397494"/>
    <n v="1020.8947456871549"/>
  </r>
  <r>
    <d v="2012-02-27T00:00:00"/>
    <n v="1"/>
    <s v="фрукты и овощи"/>
    <n v="10"/>
    <x v="6"/>
    <x v="0"/>
    <n v="11.329141536397632"/>
    <n v="2265.8283072795266"/>
  </r>
  <r>
    <d v="2014-02-26T00:00:00"/>
    <n v="6"/>
    <s v="бананы и огурцы"/>
    <n v="3"/>
    <x v="1"/>
    <x v="1"/>
    <n v="18.697198941616929"/>
    <n v="1869.7198941616928"/>
  </r>
  <r>
    <d v="2014-06-19T00:00:00"/>
    <n v="2"/>
    <s v="свежая еда"/>
    <n v="1"/>
    <x v="7"/>
    <x v="1"/>
    <n v="5.1213199861535914"/>
    <n v="358.49239903075141"/>
  </r>
  <r>
    <d v="2014-01-04T00:00:00"/>
    <n v="2"/>
    <s v="свежая еда"/>
    <n v="9"/>
    <x v="5"/>
    <x v="0"/>
    <n v="15.86360146558938"/>
    <n v="634.54405862357521"/>
  </r>
  <r>
    <d v="2012-08-04T00:00:00"/>
    <n v="8"/>
    <s v="фруктовая лавка"/>
    <n v="5"/>
    <x v="8"/>
    <x v="1"/>
    <n v="6.5801418585322491"/>
    <n v="1184.4255345358049"/>
  </r>
  <r>
    <d v="2014-09-25T00:00:00"/>
    <n v="3"/>
    <s v="вкусная еда"/>
    <n v="9"/>
    <x v="5"/>
    <x v="0"/>
    <n v="13.505704367572907"/>
    <n v="540.22817470291625"/>
  </r>
  <r>
    <d v="2014-10-22T00:00:00"/>
    <n v="5"/>
    <s v="овощик"/>
    <n v="5"/>
    <x v="8"/>
    <x v="1"/>
    <n v="6.764654914069987"/>
    <n v="1217.6378845325976"/>
  </r>
  <r>
    <d v="2013-12-05T00:00:00"/>
    <n v="4"/>
    <s v="фруктовик"/>
    <n v="8"/>
    <x v="4"/>
    <x v="0"/>
    <n v="9.3707058868795468"/>
    <n v="234.26764717198867"/>
  </r>
  <r>
    <d v="2015-07-22T00:00:00"/>
    <n v="7"/>
    <s v="овощи фрукты"/>
    <n v="2"/>
    <x v="3"/>
    <x v="1"/>
    <n v="13.282519264132063"/>
    <n v="1461.077119054527"/>
  </r>
  <r>
    <d v="2013-07-18T00:00:00"/>
    <n v="2"/>
    <s v="свежая еда"/>
    <n v="6"/>
    <x v="0"/>
    <x v="0"/>
    <n v="0.51825221450445036"/>
    <n v="33.686393942789273"/>
  </r>
  <r>
    <d v="2012-03-22T00:00:00"/>
    <n v="7"/>
    <s v="овощи фрукты"/>
    <n v="5"/>
    <x v="8"/>
    <x v="1"/>
    <n v="14.815495530481861"/>
    <n v="2666.789195486735"/>
  </r>
  <r>
    <d v="2014-09-25T00:00:00"/>
    <n v="7"/>
    <s v="овощи фрукты"/>
    <n v="1"/>
    <x v="7"/>
    <x v="1"/>
    <n v="10.060712078548862"/>
    <n v="704.24984549842031"/>
  </r>
  <r>
    <d v="2014-12-31T00:00:00"/>
    <n v="8"/>
    <s v="фруктовая лавка"/>
    <n v="5"/>
    <x v="8"/>
    <x v="1"/>
    <n v="7.9536541586389768"/>
    <n v="1431.6577485550158"/>
  </r>
  <r>
    <d v="2012-04-09T00:00:00"/>
    <n v="3"/>
    <s v="вкусная еда"/>
    <n v="2"/>
    <x v="3"/>
    <x v="1"/>
    <n v="17.799264203244864"/>
    <n v="1957.919062356935"/>
  </r>
  <r>
    <d v="2013-01-24T00:00:00"/>
    <n v="4"/>
    <s v="фруктовик"/>
    <n v="2"/>
    <x v="3"/>
    <x v="1"/>
    <n v="18.835822071648725"/>
    <n v="2071.9404278813595"/>
  </r>
  <r>
    <d v="2015-06-13T00:00:00"/>
    <n v="2"/>
    <s v="свежая еда"/>
    <n v="9"/>
    <x v="5"/>
    <x v="0"/>
    <n v="18.767481983447126"/>
    <n v="750.69927933788506"/>
  </r>
  <r>
    <d v="2012-12-08T00:00:00"/>
    <n v="4"/>
    <s v="фруктовик"/>
    <n v="9"/>
    <x v="5"/>
    <x v="0"/>
    <n v="9.635505939267528"/>
    <n v="385.42023757070115"/>
  </r>
  <r>
    <d v="2012-01-23T00:00:00"/>
    <n v="9"/>
    <s v="овощная лавка"/>
    <n v="7"/>
    <x v="9"/>
    <x v="0"/>
    <n v="13.118378384841348"/>
    <n v="1049.4702707873078"/>
  </r>
  <r>
    <d v="2012-12-19T00:00:00"/>
    <n v="5"/>
    <s v="овощик"/>
    <n v="5"/>
    <x v="8"/>
    <x v="1"/>
    <n v="10.170252900658037"/>
    <n v="1830.6455221184467"/>
  </r>
  <r>
    <d v="2012-09-19T00:00:00"/>
    <n v="6"/>
    <s v="бананы и огурцы"/>
    <n v="3"/>
    <x v="1"/>
    <x v="1"/>
    <n v="1.9939648524171356"/>
    <n v="199.39648524171355"/>
  </r>
  <r>
    <d v="2012-03-11T00:00:00"/>
    <n v="6"/>
    <s v="бананы и огурцы"/>
    <n v="6"/>
    <x v="0"/>
    <x v="0"/>
    <n v="15.7197466939361"/>
    <n v="1021.7835351058466"/>
  </r>
  <r>
    <d v="2014-06-04T00:00:00"/>
    <n v="4"/>
    <s v="фруктовик"/>
    <n v="5"/>
    <x v="8"/>
    <x v="1"/>
    <n v="11.207438434281215"/>
    <n v="2017.3389181706189"/>
  </r>
  <r>
    <d v="2012-11-23T00:00:00"/>
    <n v="4"/>
    <s v="фруктовик"/>
    <n v="3"/>
    <x v="1"/>
    <x v="1"/>
    <n v="11.557855103621151"/>
    <n v="1155.785510362115"/>
  </r>
  <r>
    <d v="2013-11-13T00:00:00"/>
    <n v="5"/>
    <s v="овощик"/>
    <n v="5"/>
    <x v="8"/>
    <x v="1"/>
    <n v="16.630025655418297"/>
    <n v="2993.4046179752936"/>
  </r>
  <r>
    <d v="2013-03-22T00:00:00"/>
    <n v="6"/>
    <s v="бананы и огурцы"/>
    <n v="8"/>
    <x v="4"/>
    <x v="0"/>
    <n v="9.5038458253949774"/>
    <n v="237.59614563487443"/>
  </r>
  <r>
    <d v="2014-02-05T00:00:00"/>
    <n v="3"/>
    <s v="вкусная еда"/>
    <n v="3"/>
    <x v="1"/>
    <x v="1"/>
    <n v="16.298909031246325"/>
    <n v="1629.8909031246326"/>
  </r>
  <r>
    <d v="2012-10-15T00:00:00"/>
    <n v="2"/>
    <s v="свежая еда"/>
    <n v="4"/>
    <x v="2"/>
    <x v="1"/>
    <n v="10.473473800727469"/>
    <n v="1256.8168560872962"/>
  </r>
  <r>
    <d v="2013-10-22T00:00:00"/>
    <n v="1"/>
    <s v="фрукты и овощи"/>
    <n v="4"/>
    <x v="2"/>
    <x v="1"/>
    <n v="2.5604346248752399"/>
    <n v="307.25215498502877"/>
  </r>
  <r>
    <d v="2012-08-04T00:00:00"/>
    <n v="4"/>
    <s v="фруктовик"/>
    <n v="10"/>
    <x v="6"/>
    <x v="0"/>
    <n v="13.915986606065607"/>
    <n v="2783.1973212131215"/>
  </r>
  <r>
    <d v="2014-12-09T00:00:00"/>
    <n v="6"/>
    <s v="бананы и огурцы"/>
    <n v="3"/>
    <x v="1"/>
    <x v="1"/>
    <n v="13.377174670239777"/>
    <n v="1337.7174670239776"/>
  </r>
  <r>
    <d v="2013-04-25T00:00:00"/>
    <n v="3"/>
    <s v="вкусная еда"/>
    <n v="1"/>
    <x v="7"/>
    <x v="1"/>
    <n v="16.46472260378642"/>
    <n v="1152.5305822650494"/>
  </r>
  <r>
    <d v="2012-04-16T00:00:00"/>
    <n v="9"/>
    <s v="овощная лавка"/>
    <n v="6"/>
    <x v="0"/>
    <x v="0"/>
    <n v="19.945877253794432"/>
    <n v="1296.482021496638"/>
  </r>
  <r>
    <d v="2015-03-13T00:00:00"/>
    <n v="5"/>
    <s v="овощик"/>
    <n v="9"/>
    <x v="5"/>
    <x v="0"/>
    <n v="19.024947503993776"/>
    <n v="760.997900159751"/>
  </r>
  <r>
    <d v="2015-04-12T00:00:00"/>
    <n v="4"/>
    <s v="фруктовик"/>
    <n v="7"/>
    <x v="9"/>
    <x v="0"/>
    <n v="4.4647979897404202"/>
    <n v="357.18383917923359"/>
  </r>
  <r>
    <d v="2015-08-08T00:00:00"/>
    <n v="5"/>
    <s v="овощик"/>
    <n v="1"/>
    <x v="7"/>
    <x v="1"/>
    <n v="12.556824146680636"/>
    <n v="878.97769026764456"/>
  </r>
  <r>
    <d v="2013-08-21T00:00:00"/>
    <n v="7"/>
    <s v="овощи фрукты"/>
    <n v="4"/>
    <x v="2"/>
    <x v="1"/>
    <n v="17.112619648788655"/>
    <n v="2053.5143578546385"/>
  </r>
  <r>
    <d v="2015-06-01T00:00:00"/>
    <n v="6"/>
    <s v="бананы и огурцы"/>
    <n v="9"/>
    <x v="5"/>
    <x v="0"/>
    <n v="14.232104957416659"/>
    <n v="569.28419829666632"/>
  </r>
  <r>
    <d v="2014-07-26T00:00:00"/>
    <n v="1"/>
    <s v="фрукты и овощи"/>
    <n v="5"/>
    <x v="8"/>
    <x v="1"/>
    <n v="8.4142737092096542"/>
    <n v="1514.5692676577378"/>
  </r>
  <r>
    <d v="2012-07-08T00:00:00"/>
    <n v="2"/>
    <s v="свежая еда"/>
    <n v="2"/>
    <x v="3"/>
    <x v="1"/>
    <n v="10.269360971917552"/>
    <n v="1129.6297069109307"/>
  </r>
  <r>
    <d v="2012-10-20T00:00:00"/>
    <n v="2"/>
    <s v="свежая еда"/>
    <n v="5"/>
    <x v="8"/>
    <x v="1"/>
    <n v="10.027137333678194"/>
    <n v="1804.8847200620748"/>
  </r>
  <r>
    <d v="2013-10-27T00:00:00"/>
    <n v="8"/>
    <s v="фруктовая лавка"/>
    <n v="2"/>
    <x v="3"/>
    <x v="1"/>
    <n v="3.219947264839826"/>
    <n v="354.19419913238085"/>
  </r>
  <r>
    <d v="2013-03-18T00:00:00"/>
    <n v="1"/>
    <s v="фрукты и овощи"/>
    <n v="8"/>
    <x v="4"/>
    <x v="0"/>
    <n v="9.8502638289655184"/>
    <n v="246.25659572413795"/>
  </r>
  <r>
    <d v="2013-10-12T00:00:00"/>
    <n v="9"/>
    <s v="овощная лавка"/>
    <n v="1"/>
    <x v="7"/>
    <x v="1"/>
    <n v="10.264465389486261"/>
    <n v="718.51257726403833"/>
  </r>
  <r>
    <d v="2014-07-30T00:00:00"/>
    <n v="4"/>
    <s v="фруктовик"/>
    <n v="2"/>
    <x v="3"/>
    <x v="1"/>
    <n v="9.9749056922636719"/>
    <n v="1097.2396261490039"/>
  </r>
  <r>
    <d v="2013-07-05T00:00:00"/>
    <n v="2"/>
    <s v="свежая еда"/>
    <n v="7"/>
    <x v="9"/>
    <x v="0"/>
    <n v="6.5262786422968606"/>
    <n v="522.10229138374882"/>
  </r>
  <r>
    <d v="2014-12-24T00:00:00"/>
    <n v="1"/>
    <s v="фрукты и овощи"/>
    <n v="8"/>
    <x v="4"/>
    <x v="0"/>
    <n v="2.6771232097947979"/>
    <n v="66.928080244869946"/>
  </r>
  <r>
    <d v="2013-10-06T00:00:00"/>
    <n v="5"/>
    <s v="овощик"/>
    <n v="9"/>
    <x v="5"/>
    <x v="0"/>
    <n v="11.908403436408172"/>
    <n v="476.33613745632687"/>
  </r>
  <r>
    <d v="2012-09-09T00:00:00"/>
    <n v="2"/>
    <s v="свежая еда"/>
    <n v="10"/>
    <x v="6"/>
    <x v="0"/>
    <n v="14.442806665795144"/>
    <n v="2888.5613331590289"/>
  </r>
  <r>
    <d v="2015-04-14T00:00:00"/>
    <n v="2"/>
    <s v="свежая еда"/>
    <n v="3"/>
    <x v="1"/>
    <x v="1"/>
    <n v="14.889600744251831"/>
    <n v="1488.9600744251832"/>
  </r>
  <r>
    <d v="2012-05-18T00:00:00"/>
    <n v="1"/>
    <s v="фрукты и овощи"/>
    <n v="10"/>
    <x v="6"/>
    <x v="0"/>
    <n v="4.0062996196534701"/>
    <n v="801.25992393069407"/>
  </r>
  <r>
    <d v="2015-01-28T00:00:00"/>
    <n v="2"/>
    <s v="свежая еда"/>
    <n v="8"/>
    <x v="4"/>
    <x v="0"/>
    <n v="10.524672228843093"/>
    <n v="263.1168057210773"/>
  </r>
  <r>
    <d v="2013-10-28T00:00:00"/>
    <n v="7"/>
    <s v="овощи фрукты"/>
    <n v="4"/>
    <x v="2"/>
    <x v="1"/>
    <n v="10.740689499982537"/>
    <n v="1288.8827399979045"/>
  </r>
  <r>
    <d v="2013-04-02T00:00:00"/>
    <n v="6"/>
    <s v="бананы и огурцы"/>
    <n v="1"/>
    <x v="7"/>
    <x v="1"/>
    <n v="3.7133731424049508"/>
    <n v="259.93611996834653"/>
  </r>
  <r>
    <d v="2012-10-12T00:00:00"/>
    <n v="6"/>
    <s v="бананы и огурцы"/>
    <n v="8"/>
    <x v="4"/>
    <x v="0"/>
    <n v="15.036766661161726"/>
    <n v="375.91916652904314"/>
  </r>
  <r>
    <d v="2014-08-21T00:00:00"/>
    <n v="1"/>
    <s v="фрукты и овощи"/>
    <n v="5"/>
    <x v="8"/>
    <x v="1"/>
    <n v="13.843771546621051"/>
    <n v="2491.8788783917894"/>
  </r>
  <r>
    <d v="2014-05-20T00:00:00"/>
    <n v="7"/>
    <s v="овощи фрукты"/>
    <n v="3"/>
    <x v="1"/>
    <x v="1"/>
    <n v="8.1313943896519589"/>
    <n v="813.13943896519595"/>
  </r>
  <r>
    <d v="2013-08-08T00:00:00"/>
    <n v="2"/>
    <s v="свежая еда"/>
    <n v="2"/>
    <x v="3"/>
    <x v="1"/>
    <n v="19.198699716370385"/>
    <n v="2111.8569688007424"/>
  </r>
  <r>
    <d v="2015-03-11T00:00:00"/>
    <n v="3"/>
    <s v="вкусная еда"/>
    <n v="10"/>
    <x v="6"/>
    <x v="0"/>
    <n v="17.578538058800202"/>
    <n v="3515.7076117600404"/>
  </r>
  <r>
    <d v="2013-08-07T00:00:00"/>
    <n v="1"/>
    <s v="фрукты и овощи"/>
    <n v="10"/>
    <x v="6"/>
    <x v="0"/>
    <n v="12.143296807519238"/>
    <n v="2428.6593615038478"/>
  </r>
  <r>
    <d v="2013-07-07T00:00:00"/>
    <n v="1"/>
    <s v="фрукты и овощи"/>
    <n v="2"/>
    <x v="3"/>
    <x v="1"/>
    <n v="14.481307789106031"/>
    <n v="1592.9438568016635"/>
  </r>
  <r>
    <d v="2013-11-10T00:00:00"/>
    <n v="2"/>
    <s v="свежая еда"/>
    <n v="10"/>
    <x v="6"/>
    <x v="0"/>
    <n v="15.01336757676965"/>
    <n v="3002.6735153539298"/>
  </r>
  <r>
    <d v="2015-03-16T00:00:00"/>
    <n v="6"/>
    <s v="бананы и огурцы"/>
    <n v="3"/>
    <x v="1"/>
    <x v="1"/>
    <n v="18.184847265538338"/>
    <n v="1818.4847265538338"/>
  </r>
  <r>
    <d v="2014-06-14T00:00:00"/>
    <n v="1"/>
    <s v="фрукты и овощи"/>
    <n v="4"/>
    <x v="2"/>
    <x v="1"/>
    <n v="4.7706697259065916"/>
    <n v="572.48036710879103"/>
  </r>
  <r>
    <d v="2012-03-21T00:00:00"/>
    <n v="1"/>
    <s v="фрукты и овощи"/>
    <n v="9"/>
    <x v="5"/>
    <x v="0"/>
    <n v="7.2520803609114504"/>
    <n v="290.08321443645804"/>
  </r>
  <r>
    <d v="2014-11-30T00:00:00"/>
    <n v="7"/>
    <s v="овощи фрукты"/>
    <n v="7"/>
    <x v="9"/>
    <x v="0"/>
    <n v="7.0514281797258329"/>
    <n v="564.11425437806668"/>
  </r>
  <r>
    <d v="2015-07-25T00:00:00"/>
    <n v="7"/>
    <s v="овощи фрукты"/>
    <n v="4"/>
    <x v="2"/>
    <x v="1"/>
    <n v="11.241757931899292"/>
    <n v="1349.0109518279151"/>
  </r>
  <r>
    <d v="2013-10-23T00:00:00"/>
    <n v="6"/>
    <s v="бананы и огурцы"/>
    <n v="9"/>
    <x v="5"/>
    <x v="0"/>
    <n v="8.2020757216900222"/>
    <n v="328.08302886760089"/>
  </r>
  <r>
    <d v="2013-11-06T00:00:00"/>
    <n v="1"/>
    <s v="фрукты и овощи"/>
    <n v="5"/>
    <x v="8"/>
    <x v="1"/>
    <n v="11.631390345731944"/>
    <n v="2093.6502622317498"/>
  </r>
  <r>
    <d v="2012-08-11T00:00:00"/>
    <n v="7"/>
    <s v="овощи фрукты"/>
    <n v="3"/>
    <x v="1"/>
    <x v="1"/>
    <n v="11.521367155323414"/>
    <n v="1152.1367155323414"/>
  </r>
  <r>
    <d v="2012-12-20T00:00:00"/>
    <n v="1"/>
    <s v="фрукты и овощи"/>
    <n v="6"/>
    <x v="0"/>
    <x v="0"/>
    <n v="15.238601550887124"/>
    <n v="990.509100807663"/>
  </r>
  <r>
    <d v="2012-03-11T00:00:00"/>
    <n v="8"/>
    <s v="фруктовая лавка"/>
    <n v="4"/>
    <x v="2"/>
    <x v="1"/>
    <n v="0.51997461867287575"/>
    <n v="62.396954240745089"/>
  </r>
  <r>
    <d v="2012-10-21T00:00:00"/>
    <n v="2"/>
    <s v="свежая еда"/>
    <n v="8"/>
    <x v="4"/>
    <x v="0"/>
    <n v="12.313636029865991"/>
    <n v="307.84090074664977"/>
  </r>
  <r>
    <d v="2015-03-07T00:00:00"/>
    <n v="7"/>
    <s v="овощи фрукты"/>
    <n v="4"/>
    <x v="2"/>
    <x v="1"/>
    <n v="6.1881395762433229"/>
    <n v="742.5767491491988"/>
  </r>
  <r>
    <d v="2012-03-27T00:00:00"/>
    <n v="2"/>
    <s v="свежая еда"/>
    <n v="8"/>
    <x v="4"/>
    <x v="0"/>
    <n v="19.597761743062989"/>
    <n v="489.9440435765747"/>
  </r>
  <r>
    <d v="2014-02-02T00:00:00"/>
    <n v="6"/>
    <s v="бананы и огурцы"/>
    <n v="9"/>
    <x v="5"/>
    <x v="0"/>
    <n v="19.842072046772181"/>
    <n v="793.68288187088729"/>
  </r>
  <r>
    <d v="2015-02-07T00:00:00"/>
    <n v="1"/>
    <s v="фрукты и овощи"/>
    <n v="6"/>
    <x v="0"/>
    <x v="0"/>
    <n v="19.005133462363382"/>
    <n v="1235.3336750536198"/>
  </r>
  <r>
    <d v="2015-06-16T00:00:00"/>
    <n v="6"/>
    <s v="бананы и огурцы"/>
    <n v="1"/>
    <x v="7"/>
    <x v="1"/>
    <n v="15.79280781270303"/>
    <n v="1105.4965468892121"/>
  </r>
  <r>
    <d v="2012-10-05T00:00:00"/>
    <n v="5"/>
    <s v="овощик"/>
    <n v="5"/>
    <x v="8"/>
    <x v="1"/>
    <n v="11.297936625832209"/>
    <n v="2033.6285926497976"/>
  </r>
  <r>
    <d v="2013-06-21T00:00:00"/>
    <n v="1"/>
    <s v="фрукты и овощи"/>
    <n v="6"/>
    <x v="0"/>
    <x v="0"/>
    <n v="8.2312155066736388"/>
    <n v="535.02900793378649"/>
  </r>
  <r>
    <d v="2014-08-15T00:00:00"/>
    <n v="4"/>
    <s v="фруктовик"/>
    <n v="4"/>
    <x v="2"/>
    <x v="1"/>
    <n v="5.2293742619014179"/>
    <n v="627.52491142817018"/>
  </r>
  <r>
    <d v="2014-03-15T00:00:00"/>
    <n v="9"/>
    <s v="овощная лавка"/>
    <n v="7"/>
    <x v="9"/>
    <x v="0"/>
    <n v="10.361196872952842"/>
    <n v="828.89574983622742"/>
  </r>
  <r>
    <d v="2014-05-22T00:00:00"/>
    <n v="4"/>
    <s v="фруктовик"/>
    <n v="8"/>
    <x v="4"/>
    <x v="0"/>
    <n v="5.591443081668988"/>
    <n v="139.7860770417247"/>
  </r>
  <r>
    <d v="2014-10-17T00:00:00"/>
    <n v="4"/>
    <s v="фруктовик"/>
    <n v="2"/>
    <x v="3"/>
    <x v="1"/>
    <n v="6.4698745140466842"/>
    <n v="711.68619654513532"/>
  </r>
  <r>
    <d v="2013-10-12T00:00:00"/>
    <n v="4"/>
    <s v="фруктовик"/>
    <n v="2"/>
    <x v="3"/>
    <x v="1"/>
    <n v="12.72532798049188"/>
    <n v="1399.7860778541067"/>
  </r>
  <r>
    <d v="2013-02-02T00:00:00"/>
    <n v="7"/>
    <s v="овощи фрукты"/>
    <n v="1"/>
    <x v="7"/>
    <x v="1"/>
    <n v="8.1054252257349741"/>
    <n v="567.37976580144823"/>
  </r>
  <r>
    <d v="2013-12-04T00:00:00"/>
    <n v="1"/>
    <s v="фрукты и овощи"/>
    <n v="5"/>
    <x v="8"/>
    <x v="1"/>
    <n v="4.8159230208592261"/>
    <n v="866.8661437546607"/>
  </r>
  <r>
    <d v="2013-06-18T00:00:00"/>
    <n v="3"/>
    <s v="вкусная еда"/>
    <n v="4"/>
    <x v="2"/>
    <x v="1"/>
    <n v="8.4524231349847181"/>
    <n v="1014.2907761981662"/>
  </r>
  <r>
    <d v="2015-01-16T00:00:00"/>
    <n v="9"/>
    <s v="овощная лавка"/>
    <n v="8"/>
    <x v="4"/>
    <x v="0"/>
    <n v="10.489521118123605"/>
    <n v="262.23802795309012"/>
  </r>
  <r>
    <d v="2012-01-07T00:00:00"/>
    <n v="8"/>
    <s v="фруктовая лавка"/>
    <n v="1"/>
    <x v="7"/>
    <x v="1"/>
    <n v="4.5822156939143381"/>
    <n v="320.75509857400368"/>
  </r>
  <r>
    <d v="2015-01-03T00:00:00"/>
    <n v="3"/>
    <s v="вкусная еда"/>
    <n v="1"/>
    <x v="7"/>
    <x v="1"/>
    <n v="1.0088314894765258"/>
    <n v="70.618204263356802"/>
  </r>
  <r>
    <d v="2012-07-26T00:00:00"/>
    <n v="1"/>
    <s v="фрукты и овощи"/>
    <n v="5"/>
    <x v="8"/>
    <x v="1"/>
    <n v="19.887396181760312"/>
    <n v="3579.7313127168563"/>
  </r>
  <r>
    <d v="2013-06-29T00:00:00"/>
    <n v="1"/>
    <s v="фрукты и овощи"/>
    <n v="4"/>
    <x v="2"/>
    <x v="1"/>
    <n v="15.707151369030576"/>
    <n v="1884.8581642836691"/>
  </r>
  <r>
    <d v="2014-11-25T00:00:00"/>
    <n v="7"/>
    <s v="овощи фрукты"/>
    <n v="5"/>
    <x v="8"/>
    <x v="1"/>
    <n v="10.49227688998136"/>
    <n v="1888.6098401966449"/>
  </r>
  <r>
    <d v="2013-04-02T00:00:00"/>
    <n v="4"/>
    <s v="фруктовик"/>
    <n v="6"/>
    <x v="0"/>
    <x v="0"/>
    <n v="5.5588022802360166"/>
    <n v="361.32214821534109"/>
  </r>
  <r>
    <d v="2014-04-16T00:00:00"/>
    <n v="8"/>
    <s v="фруктовая лавка"/>
    <n v="3"/>
    <x v="1"/>
    <x v="1"/>
    <n v="0.74632059360814162"/>
    <n v="74.632059360814168"/>
  </r>
  <r>
    <d v="2012-03-25T00:00:00"/>
    <n v="2"/>
    <s v="свежая еда"/>
    <n v="3"/>
    <x v="1"/>
    <x v="1"/>
    <n v="4.9530377146442035"/>
    <n v="495.30377146442038"/>
  </r>
  <r>
    <d v="2012-12-25T00:00:00"/>
    <n v="8"/>
    <s v="фруктовая лавка"/>
    <n v="3"/>
    <x v="1"/>
    <x v="1"/>
    <n v="13.25498333818167"/>
    <n v="1325.4983338181671"/>
  </r>
  <r>
    <d v="2014-10-24T00:00:00"/>
    <n v="2"/>
    <s v="свежая еда"/>
    <n v="4"/>
    <x v="2"/>
    <x v="1"/>
    <n v="11.099736799347502"/>
    <n v="1331.9684159217002"/>
  </r>
  <r>
    <d v="2013-09-03T00:00:00"/>
    <n v="7"/>
    <s v="овощи фрукты"/>
    <n v="3"/>
    <x v="1"/>
    <x v="1"/>
    <n v="16.712862034229214"/>
    <n v="1671.2862034229215"/>
  </r>
  <r>
    <d v="2012-01-12T00:00:00"/>
    <n v="2"/>
    <s v="свежая еда"/>
    <n v="4"/>
    <x v="2"/>
    <x v="1"/>
    <n v="4.7626436049644507"/>
    <n v="571.51723259573407"/>
  </r>
  <r>
    <d v="2012-11-25T00:00:00"/>
    <n v="1"/>
    <s v="фрукты и овощи"/>
    <n v="3"/>
    <x v="1"/>
    <x v="1"/>
    <n v="12.280459275383629"/>
    <n v="1228.045927538363"/>
  </r>
  <r>
    <d v="2012-02-15T00:00:00"/>
    <n v="6"/>
    <s v="бананы и огурцы"/>
    <n v="6"/>
    <x v="0"/>
    <x v="0"/>
    <n v="13.170797462907219"/>
    <n v="856.10183508896921"/>
  </r>
  <r>
    <d v="2015-04-04T00:00:00"/>
    <n v="3"/>
    <s v="вкусная еда"/>
    <n v="3"/>
    <x v="1"/>
    <x v="1"/>
    <n v="12.420694794643659"/>
    <n v="1242.0694794643659"/>
  </r>
  <r>
    <d v="2012-07-04T00:00:00"/>
    <n v="7"/>
    <s v="овощи фрукты"/>
    <n v="4"/>
    <x v="2"/>
    <x v="1"/>
    <n v="10.93285896924414"/>
    <n v="1311.9430763092969"/>
  </r>
  <r>
    <d v="2015-03-05T00:00:00"/>
    <n v="8"/>
    <s v="фруктовая лавка"/>
    <n v="9"/>
    <x v="5"/>
    <x v="0"/>
    <n v="15.13857616260967"/>
    <n v="605.54304650438678"/>
  </r>
  <r>
    <d v="2014-07-22T00:00:00"/>
    <n v="8"/>
    <s v="фруктовая лавка"/>
    <n v="4"/>
    <x v="2"/>
    <x v="1"/>
    <n v="8.6002503282485776"/>
    <n v="1032.0300393898292"/>
  </r>
  <r>
    <d v="2014-11-08T00:00:00"/>
    <n v="9"/>
    <s v="овощная лавка"/>
    <n v="2"/>
    <x v="3"/>
    <x v="1"/>
    <n v="1.2940075308868095"/>
    <n v="142.34082839754905"/>
  </r>
  <r>
    <d v="2014-04-05T00:00:00"/>
    <n v="1"/>
    <s v="фрукты и овощи"/>
    <n v="5"/>
    <x v="8"/>
    <x v="1"/>
    <n v="9.6645607966165024"/>
    <n v="1739.6209433909705"/>
  </r>
  <r>
    <d v="2014-06-01T00:00:00"/>
    <n v="9"/>
    <s v="овощная лавка"/>
    <n v="3"/>
    <x v="1"/>
    <x v="1"/>
    <n v="16.746405405560612"/>
    <n v="1674.6405405560613"/>
  </r>
  <r>
    <d v="2015-03-04T00:00:00"/>
    <n v="5"/>
    <s v="овощик"/>
    <n v="1"/>
    <x v="7"/>
    <x v="1"/>
    <n v="9.7968457930343487"/>
    <n v="685.77920551240436"/>
  </r>
  <r>
    <d v="2012-11-15T00:00:00"/>
    <n v="4"/>
    <s v="фруктовик"/>
    <n v="2"/>
    <x v="3"/>
    <x v="1"/>
    <n v="17.81763784336777"/>
    <n v="1959.9401627704547"/>
  </r>
  <r>
    <d v="2014-02-05T00:00:00"/>
    <n v="3"/>
    <s v="вкусная еда"/>
    <n v="7"/>
    <x v="9"/>
    <x v="0"/>
    <n v="13.392722843282954"/>
    <n v="1071.4178274626363"/>
  </r>
  <r>
    <d v="2013-06-10T00:00:00"/>
    <n v="8"/>
    <s v="фруктовая лавка"/>
    <n v="5"/>
    <x v="8"/>
    <x v="1"/>
    <n v="9.7947770977409085"/>
    <n v="1763.0598775933636"/>
  </r>
  <r>
    <d v="2014-09-19T00:00:00"/>
    <n v="4"/>
    <s v="фруктовик"/>
    <n v="1"/>
    <x v="7"/>
    <x v="1"/>
    <n v="6.2663875200235744"/>
    <n v="438.64712640165021"/>
  </r>
  <r>
    <d v="2014-10-08T00:00:00"/>
    <n v="8"/>
    <s v="фруктовая лавка"/>
    <n v="2"/>
    <x v="3"/>
    <x v="1"/>
    <n v="7.0924613855632934"/>
    <n v="780.17075241196233"/>
  </r>
  <r>
    <d v="2014-09-19T00:00:00"/>
    <n v="8"/>
    <s v="фруктовая лавка"/>
    <n v="4"/>
    <x v="2"/>
    <x v="1"/>
    <n v="12.852054029058527"/>
    <n v="1542.2464834870232"/>
  </r>
  <r>
    <d v="2015-02-12T00:00:00"/>
    <n v="4"/>
    <s v="фруктовик"/>
    <n v="5"/>
    <x v="8"/>
    <x v="1"/>
    <n v="7.591982707249084"/>
    <n v="1366.5568873048351"/>
  </r>
  <r>
    <d v="2014-09-10T00:00:00"/>
    <n v="3"/>
    <s v="вкусная еда"/>
    <n v="2"/>
    <x v="3"/>
    <x v="1"/>
    <n v="9.520671541017677"/>
    <n v="1047.2738695119444"/>
  </r>
  <r>
    <d v="2012-08-13T00:00:00"/>
    <n v="5"/>
    <s v="овощик"/>
    <n v="2"/>
    <x v="3"/>
    <x v="1"/>
    <n v="7.0968523621759196"/>
    <n v="780.65375983935121"/>
  </r>
  <r>
    <d v="2015-03-24T00:00:00"/>
    <n v="6"/>
    <s v="бананы и огурцы"/>
    <n v="5"/>
    <x v="8"/>
    <x v="1"/>
    <n v="2.5754491837434124"/>
    <n v="463.58085307381424"/>
  </r>
  <r>
    <d v="2012-01-09T00:00:00"/>
    <n v="8"/>
    <s v="фруктовая лавка"/>
    <n v="9"/>
    <x v="5"/>
    <x v="0"/>
    <n v="11.059451662019287"/>
    <n v="442.37806648077145"/>
  </r>
  <r>
    <d v="2014-03-25T00:00:00"/>
    <n v="2"/>
    <s v="свежая еда"/>
    <n v="10"/>
    <x v="6"/>
    <x v="0"/>
    <n v="19.326244144004985"/>
    <n v="3865.2488288009968"/>
  </r>
  <r>
    <d v="2013-05-19T00:00:00"/>
    <n v="6"/>
    <s v="бананы и огурцы"/>
    <n v="3"/>
    <x v="1"/>
    <x v="1"/>
    <n v="12.482592433584704"/>
    <n v="1248.2592433584705"/>
  </r>
  <r>
    <d v="2015-03-18T00:00:00"/>
    <n v="5"/>
    <s v="овощик"/>
    <n v="1"/>
    <x v="7"/>
    <x v="1"/>
    <n v="10.197833529415513"/>
    <n v="713.84834705908588"/>
  </r>
  <r>
    <d v="2012-04-15T00:00:00"/>
    <n v="9"/>
    <s v="овощная лавка"/>
    <n v="10"/>
    <x v="6"/>
    <x v="0"/>
    <n v="15.08796624901702"/>
    <n v="3017.593249803404"/>
  </r>
  <r>
    <d v="2015-06-13T00:00:00"/>
    <n v="8"/>
    <s v="фруктовая лавка"/>
    <n v="4"/>
    <x v="2"/>
    <x v="1"/>
    <n v="18.659158401490931"/>
    <n v="2239.0990081789118"/>
  </r>
  <r>
    <d v="2013-05-04T00:00:00"/>
    <n v="5"/>
    <s v="овощик"/>
    <n v="9"/>
    <x v="5"/>
    <x v="0"/>
    <n v="1.4269956135298016"/>
    <n v="57.079824541192067"/>
  </r>
  <r>
    <d v="2015-06-25T00:00:00"/>
    <n v="9"/>
    <s v="овощная лавка"/>
    <n v="1"/>
    <x v="7"/>
    <x v="1"/>
    <n v="15.070209169685956"/>
    <n v="1054.9146418780169"/>
  </r>
  <r>
    <d v="2013-01-12T00:00:00"/>
    <n v="7"/>
    <s v="овощи фрукты"/>
    <n v="7"/>
    <x v="9"/>
    <x v="0"/>
    <n v="6.8544116857214679"/>
    <n v="548.3529348577174"/>
  </r>
  <r>
    <d v="2014-06-12T00:00:00"/>
    <n v="4"/>
    <s v="фруктовик"/>
    <n v="8"/>
    <x v="4"/>
    <x v="0"/>
    <n v="17.374364128283943"/>
    <n v="434.3591032070986"/>
  </r>
  <r>
    <d v="2013-04-30T00:00:00"/>
    <n v="4"/>
    <s v="фруктовик"/>
    <n v="9"/>
    <x v="5"/>
    <x v="0"/>
    <n v="7.0682990038670814"/>
    <n v="282.73196015468324"/>
  </r>
  <r>
    <d v="2014-06-09T00:00:00"/>
    <n v="8"/>
    <s v="фруктовая лавка"/>
    <n v="7"/>
    <x v="9"/>
    <x v="0"/>
    <n v="18.054963540856605"/>
    <n v="1444.3970832685284"/>
  </r>
  <r>
    <d v="2015-01-10T00:00:00"/>
    <n v="9"/>
    <s v="овощная лавка"/>
    <n v="7"/>
    <x v="9"/>
    <x v="0"/>
    <n v="1.1651668698881332"/>
    <n v="93.213349591050658"/>
  </r>
  <r>
    <d v="2012-08-08T00:00:00"/>
    <n v="9"/>
    <s v="овощная лавка"/>
    <n v="3"/>
    <x v="1"/>
    <x v="1"/>
    <n v="13.230820717155041"/>
    <n v="1323.0820717155041"/>
  </r>
  <r>
    <d v="2015-02-09T00:00:00"/>
    <n v="1"/>
    <s v="фрукты и овощи"/>
    <n v="9"/>
    <x v="5"/>
    <x v="0"/>
    <n v="16.403472115731201"/>
    <n v="656.13888462924808"/>
  </r>
  <r>
    <d v="2012-07-24T00:00:00"/>
    <n v="4"/>
    <s v="фруктовик"/>
    <n v="8"/>
    <x v="4"/>
    <x v="0"/>
    <n v="6.7653694132980213"/>
    <n v="169.13423533245054"/>
  </r>
  <r>
    <d v="2013-04-26T00:00:00"/>
    <n v="2"/>
    <s v="свежая еда"/>
    <n v="8"/>
    <x v="4"/>
    <x v="0"/>
    <n v="2.3553678295210014"/>
    <n v="58.884195738025035"/>
  </r>
  <r>
    <d v="2014-07-07T00:00:00"/>
    <n v="2"/>
    <s v="свежая еда"/>
    <n v="6"/>
    <x v="0"/>
    <x v="0"/>
    <n v="10.346340129632702"/>
    <n v="672.51210842612568"/>
  </r>
  <r>
    <d v="2015-06-06T00:00:00"/>
    <n v="9"/>
    <s v="овощная лавка"/>
    <n v="9"/>
    <x v="5"/>
    <x v="0"/>
    <n v="0.76711347067126034"/>
    <n v="30.684538826850414"/>
  </r>
  <r>
    <d v="2014-05-26T00:00:00"/>
    <n v="1"/>
    <s v="фрукты и овощи"/>
    <n v="10"/>
    <x v="6"/>
    <x v="0"/>
    <n v="18.549483957770224"/>
    <n v="3709.8967915540447"/>
  </r>
  <r>
    <d v="2012-10-26T00:00:00"/>
    <n v="4"/>
    <s v="фруктовик"/>
    <n v="4"/>
    <x v="2"/>
    <x v="1"/>
    <n v="6.4965898388672896"/>
    <n v="779.59078066407471"/>
  </r>
  <r>
    <d v="2013-03-03T00:00:00"/>
    <n v="6"/>
    <s v="бананы и огурцы"/>
    <n v="8"/>
    <x v="4"/>
    <x v="0"/>
    <n v="11.969126590695229"/>
    <n v="299.22816476738075"/>
  </r>
  <r>
    <d v="2012-07-09T00:00:00"/>
    <n v="3"/>
    <s v="вкусная еда"/>
    <n v="7"/>
    <x v="9"/>
    <x v="0"/>
    <n v="19.563624781861023"/>
    <n v="1565.0899825488818"/>
  </r>
  <r>
    <d v="2014-07-19T00:00:00"/>
    <n v="2"/>
    <s v="свежая еда"/>
    <n v="8"/>
    <x v="4"/>
    <x v="0"/>
    <n v="9.4102552233136976"/>
    <n v="235.25638058284244"/>
  </r>
  <r>
    <d v="2012-03-17T00:00:00"/>
    <n v="2"/>
    <s v="свежая еда"/>
    <n v="5"/>
    <x v="8"/>
    <x v="1"/>
    <n v="3.1787215758765632"/>
    <n v="572.16988365778138"/>
  </r>
  <r>
    <d v="2012-08-07T00:00:00"/>
    <n v="7"/>
    <s v="овощи фрукты"/>
    <n v="7"/>
    <x v="9"/>
    <x v="0"/>
    <n v="14.126551828842969"/>
    <n v="1130.1241463074375"/>
  </r>
  <r>
    <d v="2015-01-25T00:00:00"/>
    <n v="9"/>
    <s v="овощная лавка"/>
    <n v="10"/>
    <x v="6"/>
    <x v="0"/>
    <n v="8.4429092197159221"/>
    <n v="1688.5818439431844"/>
  </r>
  <r>
    <d v="2013-02-05T00:00:00"/>
    <n v="5"/>
    <s v="овощик"/>
    <n v="1"/>
    <x v="7"/>
    <x v="1"/>
    <n v="8.7509040313776563"/>
    <n v="612.56328219643592"/>
  </r>
  <r>
    <d v="2014-12-16T00:00:00"/>
    <n v="7"/>
    <s v="овощи фрукты"/>
    <n v="9"/>
    <x v="5"/>
    <x v="0"/>
    <n v="11.958791746254105"/>
    <n v="478.35166985016423"/>
  </r>
  <r>
    <d v="2012-06-17T00:00:00"/>
    <n v="8"/>
    <s v="фруктовая лавка"/>
    <n v="7"/>
    <x v="9"/>
    <x v="0"/>
    <n v="0.58465961350318407"/>
    <n v="46.772769080254726"/>
  </r>
  <r>
    <d v="2014-04-07T00:00:00"/>
    <n v="1"/>
    <s v="фрукты и овощи"/>
    <n v="8"/>
    <x v="4"/>
    <x v="0"/>
    <n v="8.3894810385097927"/>
    <n v="209.73702596274481"/>
  </r>
  <r>
    <d v="2013-12-08T00:00:00"/>
    <n v="3"/>
    <s v="вкусная еда"/>
    <n v="3"/>
    <x v="1"/>
    <x v="1"/>
    <n v="16.978074297671014"/>
    <n v="1697.8074297671014"/>
  </r>
  <r>
    <d v="2012-11-06T00:00:00"/>
    <n v="7"/>
    <s v="овощи фрукты"/>
    <n v="8"/>
    <x v="4"/>
    <x v="0"/>
    <n v="12.612691425631665"/>
    <n v="315.31728564079162"/>
  </r>
  <r>
    <d v="2013-06-29T00:00:00"/>
    <n v="2"/>
    <s v="свежая еда"/>
    <n v="3"/>
    <x v="1"/>
    <x v="1"/>
    <n v="1.3993850853729854"/>
    <n v="139.93850853729853"/>
  </r>
  <r>
    <d v="2015-08-24T00:00:00"/>
    <n v="3"/>
    <s v="вкусная еда"/>
    <n v="2"/>
    <x v="3"/>
    <x v="1"/>
    <n v="18.788452074987234"/>
    <n v="2066.7297282485956"/>
  </r>
  <r>
    <d v="2013-01-18T00:00:00"/>
    <n v="1"/>
    <s v="фрукты и овощи"/>
    <n v="4"/>
    <x v="2"/>
    <x v="1"/>
    <n v="8.8410713741728149"/>
    <n v="1060.9285649007377"/>
  </r>
  <r>
    <d v="2013-06-24T00:00:00"/>
    <n v="3"/>
    <s v="вкусная еда"/>
    <n v="3"/>
    <x v="1"/>
    <x v="1"/>
    <n v="10.769256532209523"/>
    <n v="1076.9256532209522"/>
  </r>
  <r>
    <d v="2014-04-25T00:00:00"/>
    <n v="5"/>
    <s v="овощик"/>
    <n v="1"/>
    <x v="7"/>
    <x v="1"/>
    <n v="11.162470573683942"/>
    <n v="781.37294015787597"/>
  </r>
  <r>
    <d v="2012-05-11T00:00:00"/>
    <n v="9"/>
    <s v="овощная лавка"/>
    <n v="7"/>
    <x v="9"/>
    <x v="0"/>
    <n v="18.980105885656126"/>
    <n v="1518.4084708524902"/>
  </r>
  <r>
    <d v="2015-01-19T00:00:00"/>
    <n v="5"/>
    <s v="овощик"/>
    <n v="7"/>
    <x v="9"/>
    <x v="0"/>
    <n v="14.540997440774481"/>
    <n v="1163.2797952619585"/>
  </r>
  <r>
    <d v="2012-06-13T00:00:00"/>
    <n v="9"/>
    <s v="овощная лавка"/>
    <n v="3"/>
    <x v="1"/>
    <x v="1"/>
    <n v="11.788674662944844"/>
    <n v="1178.8674662944845"/>
  </r>
  <r>
    <d v="2015-06-12T00:00:00"/>
    <n v="1"/>
    <s v="фрукты и овощи"/>
    <n v="9"/>
    <x v="5"/>
    <x v="0"/>
    <n v="5.4377550423557244"/>
    <n v="217.51020169422898"/>
  </r>
  <r>
    <d v="2012-12-08T00:00:00"/>
    <n v="6"/>
    <s v="бананы и огурцы"/>
    <n v="1"/>
    <x v="7"/>
    <x v="1"/>
    <n v="10.097683931625332"/>
    <n v="706.83787521377326"/>
  </r>
  <r>
    <d v="2012-04-06T00:00:00"/>
    <n v="2"/>
    <s v="свежая еда"/>
    <n v="5"/>
    <x v="8"/>
    <x v="1"/>
    <n v="4.1102898359341742"/>
    <n v="739.85217046815137"/>
  </r>
  <r>
    <d v="2014-10-19T00:00:00"/>
    <n v="6"/>
    <s v="бананы и огурцы"/>
    <n v="2"/>
    <x v="3"/>
    <x v="1"/>
    <n v="18.097331977403037"/>
    <n v="1990.7065175143341"/>
  </r>
  <r>
    <d v="2012-07-04T00:00:00"/>
    <n v="3"/>
    <s v="вкусная еда"/>
    <n v="7"/>
    <x v="9"/>
    <x v="0"/>
    <n v="19.83141318171775"/>
    <n v="1586.51305453742"/>
  </r>
  <r>
    <d v="2013-01-23T00:00:00"/>
    <n v="5"/>
    <s v="овощик"/>
    <n v="8"/>
    <x v="4"/>
    <x v="0"/>
    <n v="8.2415602942134605"/>
    <n v="206.03900735533651"/>
  </r>
  <r>
    <d v="2015-03-16T00:00:00"/>
    <n v="1"/>
    <s v="фрукты и овощи"/>
    <n v="7"/>
    <x v="9"/>
    <x v="0"/>
    <n v="12.993490989663675"/>
    <n v="1039.479279173094"/>
  </r>
  <r>
    <d v="2013-02-18T00:00:00"/>
    <n v="3"/>
    <s v="вкусная еда"/>
    <n v="9"/>
    <x v="5"/>
    <x v="0"/>
    <n v="17.662710114626176"/>
    <n v="706.50840458504706"/>
  </r>
  <r>
    <d v="2013-12-16T00:00:00"/>
    <n v="4"/>
    <s v="фруктовик"/>
    <n v="3"/>
    <x v="1"/>
    <x v="1"/>
    <n v="11.156393939298683"/>
    <n v="1115.6393939298682"/>
  </r>
  <r>
    <d v="2013-05-28T00:00:00"/>
    <n v="8"/>
    <s v="фруктовая лавка"/>
    <n v="5"/>
    <x v="8"/>
    <x v="1"/>
    <n v="8.81514212287966"/>
    <n v="1586.7255821183387"/>
  </r>
  <r>
    <d v="2013-10-04T00:00:00"/>
    <n v="2"/>
    <s v="свежая еда"/>
    <n v="3"/>
    <x v="1"/>
    <x v="1"/>
    <n v="2.6931994785019833"/>
    <n v="269.31994785019833"/>
  </r>
  <r>
    <d v="2013-03-02T00:00:00"/>
    <n v="7"/>
    <s v="овощи фрукты"/>
    <n v="3"/>
    <x v="1"/>
    <x v="1"/>
    <n v="14.090025500579902"/>
    <n v="1409.0025500579902"/>
  </r>
  <r>
    <d v="2015-07-06T00:00:00"/>
    <n v="6"/>
    <s v="бананы и огурцы"/>
    <n v="6"/>
    <x v="0"/>
    <x v="0"/>
    <n v="4.7409794557259435"/>
    <n v="308.16366462218633"/>
  </r>
  <r>
    <d v="2013-04-16T00:00:00"/>
    <n v="4"/>
    <s v="фруктовик"/>
    <n v="8"/>
    <x v="4"/>
    <x v="0"/>
    <n v="10.844854375909909"/>
    <n v="271.12135939774771"/>
  </r>
  <r>
    <d v="2014-08-23T00:00:00"/>
    <n v="9"/>
    <s v="овощная лавка"/>
    <n v="5"/>
    <x v="8"/>
    <x v="1"/>
    <n v="3.1553542400555883"/>
    <n v="567.96376321000594"/>
  </r>
  <r>
    <d v="2014-01-14T00:00:00"/>
    <n v="1"/>
    <s v="фрукты и овощи"/>
    <n v="10"/>
    <x v="6"/>
    <x v="0"/>
    <n v="3.5330027426252513"/>
    <n v="706.60054852505027"/>
  </r>
  <r>
    <d v="2013-10-15T00:00:00"/>
    <n v="9"/>
    <s v="овощная лавка"/>
    <n v="8"/>
    <x v="4"/>
    <x v="0"/>
    <n v="9.3209590121819428"/>
    <n v="233.02397530454857"/>
  </r>
  <r>
    <d v="2014-05-07T00:00:00"/>
    <n v="5"/>
    <s v="овощик"/>
    <n v="2"/>
    <x v="3"/>
    <x v="1"/>
    <n v="15.34931460478982"/>
    <n v="1688.4246065268801"/>
  </r>
  <r>
    <d v="2012-10-30T00:00:00"/>
    <n v="1"/>
    <s v="фрукты и овощи"/>
    <n v="1"/>
    <x v="7"/>
    <x v="1"/>
    <n v="9.160445537850153"/>
    <n v="641.23118764951073"/>
  </r>
  <r>
    <d v="2014-05-31T00:00:00"/>
    <n v="2"/>
    <s v="свежая еда"/>
    <n v="6"/>
    <x v="0"/>
    <x v="0"/>
    <n v="9.4583737238837529"/>
    <n v="614.79429205244389"/>
  </r>
  <r>
    <d v="2012-07-14T00:00:00"/>
    <n v="5"/>
    <s v="овощик"/>
    <n v="3"/>
    <x v="1"/>
    <x v="1"/>
    <n v="16.845740575944561"/>
    <n v="1684.574057594456"/>
  </r>
  <r>
    <d v="2014-07-23T00:00:00"/>
    <n v="5"/>
    <s v="овощик"/>
    <n v="1"/>
    <x v="7"/>
    <x v="1"/>
    <n v="17.882368998193485"/>
    <n v="1251.7658298735439"/>
  </r>
  <r>
    <d v="2015-08-21T00:00:00"/>
    <n v="4"/>
    <s v="фруктовик"/>
    <n v="9"/>
    <x v="5"/>
    <x v="0"/>
    <n v="17.242512274114432"/>
    <n v="689.70049096457728"/>
  </r>
  <r>
    <d v="2014-02-26T00:00:00"/>
    <n v="3"/>
    <s v="вкусная еда"/>
    <n v="5"/>
    <x v="8"/>
    <x v="1"/>
    <n v="10.745914000254691"/>
    <n v="1934.2645200458444"/>
  </r>
  <r>
    <d v="2014-11-12T00:00:00"/>
    <n v="6"/>
    <s v="бананы и огурцы"/>
    <n v="10"/>
    <x v="6"/>
    <x v="0"/>
    <n v="14.330672221467443"/>
    <n v="2866.1344442934887"/>
  </r>
  <r>
    <d v="2014-09-22T00:00:00"/>
    <n v="3"/>
    <s v="вкусная еда"/>
    <n v="4"/>
    <x v="2"/>
    <x v="1"/>
    <n v="18.314125113767616"/>
    <n v="2197.6950136521141"/>
  </r>
  <r>
    <d v="2013-10-13T00:00:00"/>
    <n v="2"/>
    <s v="свежая еда"/>
    <n v="7"/>
    <x v="9"/>
    <x v="0"/>
    <n v="15.361676432234912"/>
    <n v="1228.934114578793"/>
  </r>
  <r>
    <d v="2014-05-29T00:00:00"/>
    <n v="4"/>
    <s v="фруктовик"/>
    <n v="10"/>
    <x v="6"/>
    <x v="0"/>
    <n v="14.737945316285535"/>
    <n v="2947.5890632571068"/>
  </r>
  <r>
    <d v="2014-09-18T00:00:00"/>
    <n v="5"/>
    <s v="овощик"/>
    <n v="7"/>
    <x v="9"/>
    <x v="0"/>
    <n v="8.8288774464097717"/>
    <n v="706.31019571278171"/>
  </r>
  <r>
    <d v="2013-05-07T00:00:00"/>
    <n v="8"/>
    <s v="фруктовая лавка"/>
    <n v="3"/>
    <x v="1"/>
    <x v="1"/>
    <n v="3.4625391707465418"/>
    <n v="346.25391707465417"/>
  </r>
  <r>
    <d v="2015-07-14T00:00:00"/>
    <n v="5"/>
    <s v="овощик"/>
    <n v="3"/>
    <x v="1"/>
    <x v="1"/>
    <n v="10.132597065457972"/>
    <n v="1013.2597065457971"/>
  </r>
  <r>
    <d v="2012-03-13T00:00:00"/>
    <n v="2"/>
    <s v="свежая еда"/>
    <n v="4"/>
    <x v="2"/>
    <x v="1"/>
    <n v="8.9350535458963058"/>
    <n v="1072.2064255075568"/>
  </r>
  <r>
    <d v="2014-10-30T00:00:00"/>
    <n v="9"/>
    <s v="овощная лавка"/>
    <n v="2"/>
    <x v="3"/>
    <x v="1"/>
    <n v="14.666463786250931"/>
    <n v="1613.3110164876025"/>
  </r>
  <r>
    <d v="2014-08-24T00:00:00"/>
    <n v="9"/>
    <s v="овощная лавка"/>
    <n v="1"/>
    <x v="7"/>
    <x v="1"/>
    <n v="7.1800625079759541"/>
    <n v="502.6043755583168"/>
  </r>
  <r>
    <d v="2015-07-27T00:00:00"/>
    <n v="5"/>
    <s v="овощик"/>
    <n v="10"/>
    <x v="6"/>
    <x v="0"/>
    <n v="19.640650097556076"/>
    <n v="3928.1300195112153"/>
  </r>
  <r>
    <d v="2014-08-13T00:00:00"/>
    <n v="7"/>
    <s v="овощи фрукты"/>
    <n v="8"/>
    <x v="4"/>
    <x v="0"/>
    <n v="8.5072552025898265"/>
    <n v="212.68138006474567"/>
  </r>
  <r>
    <d v="2012-03-10T00:00:00"/>
    <n v="1"/>
    <s v="фрукты и овощи"/>
    <n v="6"/>
    <x v="0"/>
    <x v="0"/>
    <n v="13.382165426451547"/>
    <n v="869.84075271935058"/>
  </r>
  <r>
    <d v="2013-12-17T00:00:00"/>
    <n v="4"/>
    <s v="фруктовик"/>
    <n v="8"/>
    <x v="4"/>
    <x v="0"/>
    <n v="16.941004577630004"/>
    <n v="423.52511444075009"/>
  </r>
  <r>
    <d v="2012-07-01T00:00:00"/>
    <n v="8"/>
    <s v="фруктовая лавка"/>
    <n v="4"/>
    <x v="2"/>
    <x v="1"/>
    <n v="12.269255599903136"/>
    <n v="1472.3106719883763"/>
  </r>
  <r>
    <d v="2013-07-27T00:00:00"/>
    <n v="1"/>
    <s v="фрукты и овощи"/>
    <n v="8"/>
    <x v="4"/>
    <x v="0"/>
    <n v="13.786665780766038"/>
    <n v="344.66664451915096"/>
  </r>
  <r>
    <d v="2012-01-16T00:00:00"/>
    <n v="4"/>
    <s v="фруктовик"/>
    <n v="10"/>
    <x v="6"/>
    <x v="0"/>
    <n v="3.658118000775993"/>
    <n v="731.62360015519857"/>
  </r>
  <r>
    <d v="2012-04-13T00:00:00"/>
    <n v="7"/>
    <s v="овощи фрукты"/>
    <n v="8"/>
    <x v="4"/>
    <x v="0"/>
    <n v="13.470876644736268"/>
    <n v="336.77191611840669"/>
  </r>
  <r>
    <d v="2014-06-07T00:00:00"/>
    <n v="8"/>
    <s v="фруктовая лавка"/>
    <n v="7"/>
    <x v="9"/>
    <x v="0"/>
    <n v="10.301120929886878"/>
    <n v="824.08967439095022"/>
  </r>
  <r>
    <d v="2014-07-15T00:00:00"/>
    <n v="7"/>
    <s v="овощи фрукты"/>
    <n v="7"/>
    <x v="9"/>
    <x v="0"/>
    <n v="19.340280405723394"/>
    <n v="1547.2224324578715"/>
  </r>
  <r>
    <d v="2015-02-23T00:00:00"/>
    <n v="2"/>
    <s v="свежая еда"/>
    <n v="5"/>
    <x v="8"/>
    <x v="1"/>
    <n v="12.528053920086117"/>
    <n v="2255.0497056155014"/>
  </r>
  <r>
    <d v="2012-09-19T00:00:00"/>
    <n v="5"/>
    <s v="овощик"/>
    <n v="1"/>
    <x v="7"/>
    <x v="1"/>
    <n v="13.910755367875906"/>
    <n v="973.75287575131335"/>
  </r>
  <r>
    <d v="2013-12-12T00:00:00"/>
    <n v="3"/>
    <s v="вкусная еда"/>
    <n v="1"/>
    <x v="7"/>
    <x v="1"/>
    <n v="14.568448788254681"/>
    <n v="1019.7914151778277"/>
  </r>
  <r>
    <d v="2015-01-25T00:00:00"/>
    <n v="2"/>
    <s v="свежая еда"/>
    <n v="6"/>
    <x v="0"/>
    <x v="0"/>
    <n v="17.010325344041512"/>
    <n v="1105.6711473626983"/>
  </r>
  <r>
    <d v="2012-01-28T00:00:00"/>
    <n v="6"/>
    <s v="бананы и огурцы"/>
    <n v="2"/>
    <x v="3"/>
    <x v="1"/>
    <n v="13.732122485678154"/>
    <n v="1510.5334734245969"/>
  </r>
  <r>
    <d v="2015-01-03T00:00:00"/>
    <n v="4"/>
    <s v="фруктовик"/>
    <n v="3"/>
    <x v="1"/>
    <x v="1"/>
    <n v="3.0249903378452716"/>
    <n v="302.49903378452717"/>
  </r>
  <r>
    <d v="2015-07-29T00:00:00"/>
    <n v="6"/>
    <s v="бананы и огурцы"/>
    <n v="7"/>
    <x v="9"/>
    <x v="0"/>
    <n v="7.1084237304712516"/>
    <n v="568.67389843770013"/>
  </r>
  <r>
    <d v="2014-07-13T00:00:00"/>
    <n v="2"/>
    <s v="свежая еда"/>
    <n v="10"/>
    <x v="6"/>
    <x v="0"/>
    <n v="16.646068246731542"/>
    <n v="3329.2136493463081"/>
  </r>
  <r>
    <d v="2015-04-11T00:00:00"/>
    <n v="1"/>
    <s v="фрукты и овощи"/>
    <n v="5"/>
    <x v="8"/>
    <x v="1"/>
    <n v="8.144626865363314"/>
    <n v="1466.0328357653966"/>
  </r>
  <r>
    <d v="2014-10-22T00:00:00"/>
    <n v="9"/>
    <s v="овощная лавка"/>
    <n v="6"/>
    <x v="0"/>
    <x v="0"/>
    <n v="12.976738225542759"/>
    <n v="843.48798466027927"/>
  </r>
  <r>
    <d v="2013-04-12T00:00:00"/>
    <n v="3"/>
    <s v="вкусная еда"/>
    <n v="10"/>
    <x v="6"/>
    <x v="0"/>
    <n v="3.7969439682307482"/>
    <n v="759.38879364614968"/>
  </r>
  <r>
    <d v="2012-12-27T00:00:00"/>
    <n v="3"/>
    <s v="вкусная еда"/>
    <n v="1"/>
    <x v="7"/>
    <x v="1"/>
    <n v="19.213832003259267"/>
    <n v="1344.9682402281487"/>
  </r>
  <r>
    <d v="2015-07-15T00:00:00"/>
    <n v="3"/>
    <s v="вкусная еда"/>
    <n v="2"/>
    <x v="3"/>
    <x v="1"/>
    <n v="11.502751066925342"/>
    <n v="1265.3026173617875"/>
  </r>
  <r>
    <d v="2015-01-04T00:00:00"/>
    <n v="2"/>
    <s v="свежая еда"/>
    <n v="10"/>
    <x v="6"/>
    <x v="0"/>
    <n v="14.249327855222878"/>
    <n v="2849.8655710445755"/>
  </r>
  <r>
    <d v="2015-03-26T00:00:00"/>
    <n v="1"/>
    <s v="фрукты и овощи"/>
    <n v="4"/>
    <x v="2"/>
    <x v="1"/>
    <n v="7.7356304197810477"/>
    <n v="928.27565037372574"/>
  </r>
  <r>
    <d v="2012-04-28T00:00:00"/>
    <n v="6"/>
    <s v="бананы и огурцы"/>
    <n v="5"/>
    <x v="8"/>
    <x v="1"/>
    <n v="7.4801288931410905"/>
    <n v="1346.4232007653964"/>
  </r>
  <r>
    <d v="2012-09-21T00:00:00"/>
    <n v="5"/>
    <s v="овощик"/>
    <n v="6"/>
    <x v="0"/>
    <x v="0"/>
    <n v="4.6141563371593257"/>
    <n v="299.92016191535618"/>
  </r>
  <r>
    <d v="2013-05-29T00:00:00"/>
    <n v="8"/>
    <s v="фруктовая лавка"/>
    <n v="7"/>
    <x v="9"/>
    <x v="0"/>
    <n v="6.5722328328191093"/>
    <n v="525.77862662552877"/>
  </r>
  <r>
    <d v="2013-05-12T00:00:00"/>
    <n v="8"/>
    <s v="фруктовая лавка"/>
    <n v="10"/>
    <x v="6"/>
    <x v="0"/>
    <n v="3.6615574246207165"/>
    <n v="732.31148492414331"/>
  </r>
  <r>
    <d v="2012-12-29T00:00:00"/>
    <n v="5"/>
    <s v="овощик"/>
    <n v="10"/>
    <x v="6"/>
    <x v="0"/>
    <n v="8.8107810582941077"/>
    <n v="1762.1562116588216"/>
  </r>
  <r>
    <d v="2014-08-29T00:00:00"/>
    <n v="9"/>
    <s v="овощная лавка"/>
    <n v="1"/>
    <x v="7"/>
    <x v="1"/>
    <n v="6.8168558426309183"/>
    <n v="477.17990898416429"/>
  </r>
  <r>
    <d v="2014-02-10T00:00:00"/>
    <n v="9"/>
    <s v="овощная лавка"/>
    <n v="7"/>
    <x v="9"/>
    <x v="0"/>
    <n v="12.85357868033112"/>
    <n v="1028.2862944264896"/>
  </r>
  <r>
    <d v="2014-01-21T00:00:00"/>
    <n v="6"/>
    <s v="бананы и огурцы"/>
    <n v="1"/>
    <x v="7"/>
    <x v="1"/>
    <n v="2.8735618272928263"/>
    <n v="201.14932791049785"/>
  </r>
  <r>
    <d v="2013-07-27T00:00:00"/>
    <n v="3"/>
    <s v="вкусная еда"/>
    <n v="5"/>
    <x v="8"/>
    <x v="1"/>
    <n v="7.5192555486735007"/>
    <n v="1353.4659987612301"/>
  </r>
  <r>
    <d v="2013-11-09T00:00:00"/>
    <n v="3"/>
    <s v="вкусная еда"/>
    <n v="4"/>
    <x v="2"/>
    <x v="1"/>
    <n v="8.4635893327339282"/>
    <n v="1015.6307199280714"/>
  </r>
  <r>
    <d v="2012-03-10T00:00:00"/>
    <n v="7"/>
    <s v="овощи фрукты"/>
    <n v="5"/>
    <x v="8"/>
    <x v="1"/>
    <n v="1.1137005873680452"/>
    <n v="200.46610572624814"/>
  </r>
  <r>
    <d v="2012-05-21T00:00:00"/>
    <n v="6"/>
    <s v="бананы и огурцы"/>
    <n v="6"/>
    <x v="0"/>
    <x v="0"/>
    <n v="10.239373429003395"/>
    <n v="665.55927288522071"/>
  </r>
  <r>
    <d v="2013-08-20T00:00:00"/>
    <n v="3"/>
    <s v="вкусная еда"/>
    <n v="6"/>
    <x v="0"/>
    <x v="0"/>
    <n v="15.05211897731909"/>
    <n v="978.38773352574083"/>
  </r>
  <r>
    <d v="2015-03-29T00:00:00"/>
    <n v="7"/>
    <s v="овощи фрукты"/>
    <n v="2"/>
    <x v="3"/>
    <x v="1"/>
    <n v="3.3975216901428884"/>
    <n v="373.72738591571772"/>
  </r>
  <r>
    <d v="2014-12-05T00:00:00"/>
    <n v="8"/>
    <s v="фруктовая лавка"/>
    <n v="8"/>
    <x v="4"/>
    <x v="0"/>
    <n v="1.1468185313930628"/>
    <n v="28.670463284826571"/>
  </r>
  <r>
    <d v="2014-01-10T00:00:00"/>
    <n v="4"/>
    <s v="фруктовик"/>
    <n v="5"/>
    <x v="8"/>
    <x v="1"/>
    <n v="14.011786243980776"/>
    <n v="2522.1215239165394"/>
  </r>
  <r>
    <d v="2012-05-15T00:00:00"/>
    <n v="2"/>
    <s v="свежая еда"/>
    <n v="2"/>
    <x v="3"/>
    <x v="1"/>
    <n v="7.398543054812964"/>
    <n v="813.83973602942604"/>
  </r>
  <r>
    <d v="2013-08-15T00:00:00"/>
    <n v="6"/>
    <s v="бананы и огурцы"/>
    <n v="6"/>
    <x v="0"/>
    <x v="0"/>
    <n v="17.951649801363722"/>
    <n v="1166.857237088642"/>
  </r>
  <r>
    <d v="2015-04-24T00:00:00"/>
    <n v="5"/>
    <s v="овощик"/>
    <n v="8"/>
    <x v="4"/>
    <x v="0"/>
    <n v="3.3130812147983186"/>
    <n v="82.827030369957967"/>
  </r>
  <r>
    <d v="2013-10-24T00:00:00"/>
    <n v="4"/>
    <s v="фруктовик"/>
    <n v="10"/>
    <x v="6"/>
    <x v="0"/>
    <n v="11.418227475426523"/>
    <n v="2283.6454950853044"/>
  </r>
  <r>
    <d v="2014-08-10T00:00:00"/>
    <n v="4"/>
    <s v="фруктовик"/>
    <n v="3"/>
    <x v="1"/>
    <x v="1"/>
    <n v="7.9634920486296297"/>
    <n v="796.34920486296301"/>
  </r>
  <r>
    <d v="2012-06-27T00:00:00"/>
    <n v="4"/>
    <s v="фруктовик"/>
    <n v="1"/>
    <x v="7"/>
    <x v="1"/>
    <n v="10.679759646959752"/>
    <n v="747.58317528718271"/>
  </r>
  <r>
    <d v="2014-03-30T00:00:00"/>
    <n v="3"/>
    <s v="вкусная еда"/>
    <n v="3"/>
    <x v="1"/>
    <x v="1"/>
    <n v="6.3063728702202271"/>
    <n v="630.63728702202275"/>
  </r>
  <r>
    <d v="2014-07-01T00:00:00"/>
    <n v="5"/>
    <s v="овощик"/>
    <n v="6"/>
    <x v="0"/>
    <x v="0"/>
    <n v="12.322778661626407"/>
    <n v="800.98061300571646"/>
  </r>
  <r>
    <d v="2013-02-15T00:00:00"/>
    <n v="9"/>
    <s v="овощная лавка"/>
    <n v="4"/>
    <x v="2"/>
    <x v="1"/>
    <n v="16.504232551859584"/>
    <n v="1980.50790622315"/>
  </r>
  <r>
    <d v="2015-07-18T00:00:00"/>
    <n v="2"/>
    <s v="свежая еда"/>
    <n v="5"/>
    <x v="8"/>
    <x v="1"/>
    <n v="18.962197138461214"/>
    <n v="3413.1954849230183"/>
  </r>
  <r>
    <d v="2013-07-30T00:00:00"/>
    <n v="3"/>
    <s v="вкусная еда"/>
    <n v="9"/>
    <x v="5"/>
    <x v="0"/>
    <n v="19.067278012972274"/>
    <n v="762.69112051889101"/>
  </r>
  <r>
    <d v="2012-06-29T00:00:00"/>
    <n v="2"/>
    <s v="свежая еда"/>
    <n v="4"/>
    <x v="2"/>
    <x v="1"/>
    <n v="13.930118696933762"/>
    <n v="1671.6142436320515"/>
  </r>
  <r>
    <d v="2014-11-17T00:00:00"/>
    <n v="8"/>
    <s v="фруктовая лавка"/>
    <n v="5"/>
    <x v="8"/>
    <x v="1"/>
    <n v="2.3639145743246539"/>
    <n v="425.50462337843771"/>
  </r>
  <r>
    <d v="2013-03-17T00:00:00"/>
    <n v="8"/>
    <s v="фруктовая лавка"/>
    <n v="4"/>
    <x v="2"/>
    <x v="1"/>
    <n v="16.738109979262354"/>
    <n v="2008.5731975114825"/>
  </r>
  <r>
    <d v="2012-08-11T00:00:00"/>
    <n v="2"/>
    <s v="свежая еда"/>
    <n v="9"/>
    <x v="5"/>
    <x v="0"/>
    <n v="10.972846232703136"/>
    <n v="438.91384930812541"/>
  </r>
  <r>
    <d v="2013-06-09T00:00:00"/>
    <n v="1"/>
    <s v="фрукты и овощи"/>
    <n v="7"/>
    <x v="9"/>
    <x v="0"/>
    <n v="4.3156522056113502"/>
    <n v="345.25217644890802"/>
  </r>
  <r>
    <d v="2015-02-23T00:00:00"/>
    <n v="5"/>
    <s v="овощик"/>
    <n v="5"/>
    <x v="8"/>
    <x v="1"/>
    <n v="10.030543626830873"/>
    <n v="1805.4978528295571"/>
  </r>
  <r>
    <d v="2012-05-22T00:00:00"/>
    <n v="8"/>
    <s v="фруктовая лавка"/>
    <n v="2"/>
    <x v="3"/>
    <x v="1"/>
    <n v="14.724454046186223"/>
    <n v="1619.6899450804844"/>
  </r>
  <r>
    <d v="2014-10-07T00:00:00"/>
    <n v="1"/>
    <s v="фрукты и овощи"/>
    <n v="6"/>
    <x v="0"/>
    <x v="0"/>
    <n v="12.047802426449064"/>
    <n v="783.1071577191891"/>
  </r>
  <r>
    <d v="2014-03-09T00:00:00"/>
    <n v="4"/>
    <s v="фруктовик"/>
    <n v="7"/>
    <x v="9"/>
    <x v="0"/>
    <n v="2.185891596151496"/>
    <n v="174.87132769211968"/>
  </r>
  <r>
    <d v="2014-10-05T00:00:00"/>
    <n v="1"/>
    <s v="фрукты и овощи"/>
    <n v="5"/>
    <x v="8"/>
    <x v="1"/>
    <n v="19.981573553731096"/>
    <n v="3596.6832396715972"/>
  </r>
  <r>
    <d v="2012-06-03T00:00:00"/>
    <n v="9"/>
    <s v="овощная лавка"/>
    <n v="10"/>
    <x v="6"/>
    <x v="0"/>
    <n v="8.4850137448600709"/>
    <n v="1697.0027489720142"/>
  </r>
  <r>
    <d v="2012-03-09T00:00:00"/>
    <n v="5"/>
    <s v="овощик"/>
    <n v="1"/>
    <x v="7"/>
    <x v="1"/>
    <n v="19.209819425123435"/>
    <n v="1344.6873597586405"/>
  </r>
  <r>
    <d v="2015-07-30T00:00:00"/>
    <n v="4"/>
    <s v="фруктовик"/>
    <n v="8"/>
    <x v="4"/>
    <x v="0"/>
    <n v="4.0997427249335274"/>
    <n v="102.49356812333818"/>
  </r>
  <r>
    <d v="2014-11-12T00:00:00"/>
    <n v="1"/>
    <s v="фрукты и овощи"/>
    <n v="8"/>
    <x v="4"/>
    <x v="0"/>
    <n v="3.5986574402545011"/>
    <n v="89.966436006362528"/>
  </r>
  <r>
    <d v="2013-03-28T00:00:00"/>
    <n v="2"/>
    <s v="свежая еда"/>
    <n v="6"/>
    <x v="0"/>
    <x v="0"/>
    <n v="16.7952287654571"/>
    <n v="1091.6898697547115"/>
  </r>
  <r>
    <d v="2013-06-23T00:00:00"/>
    <n v="8"/>
    <s v="фруктовая лавка"/>
    <n v="7"/>
    <x v="9"/>
    <x v="0"/>
    <n v="2.0296550195329495"/>
    <n v="162.37240156263596"/>
  </r>
  <r>
    <d v="2013-01-21T00:00:00"/>
    <n v="1"/>
    <s v="фрукты и овощи"/>
    <n v="2"/>
    <x v="3"/>
    <x v="1"/>
    <n v="5.121106732677049"/>
    <n v="563.32174059447539"/>
  </r>
  <r>
    <d v="2014-11-25T00:00:00"/>
    <n v="2"/>
    <s v="свежая еда"/>
    <n v="6"/>
    <x v="0"/>
    <x v="0"/>
    <n v="4.4983883786856156"/>
    <n v="292.395244614565"/>
  </r>
  <r>
    <d v="2012-06-25T00:00:00"/>
    <n v="9"/>
    <s v="овощная лавка"/>
    <n v="6"/>
    <x v="0"/>
    <x v="0"/>
    <n v="11.159536737991434"/>
    <n v="725.3698879694432"/>
  </r>
  <r>
    <d v="2012-04-29T00:00:00"/>
    <n v="6"/>
    <s v="бананы и огурцы"/>
    <n v="7"/>
    <x v="9"/>
    <x v="0"/>
    <n v="11.431840894554657"/>
    <n v="914.54727156437252"/>
  </r>
  <r>
    <d v="2014-01-09T00:00:00"/>
    <n v="8"/>
    <s v="фруктовая лавка"/>
    <n v="9"/>
    <x v="5"/>
    <x v="0"/>
    <n v="8.2647151652151614"/>
    <n v="330.58860660860648"/>
  </r>
  <r>
    <d v="2013-02-17T00:00:00"/>
    <n v="9"/>
    <s v="овощная лавка"/>
    <n v="6"/>
    <x v="0"/>
    <x v="0"/>
    <n v="2.2571302360350076"/>
    <n v="146.7134653422755"/>
  </r>
  <r>
    <d v="2014-05-18T00:00:00"/>
    <n v="8"/>
    <s v="фруктовая лавка"/>
    <n v="6"/>
    <x v="0"/>
    <x v="0"/>
    <n v="1.3905029270145228"/>
    <n v="90.382690255943984"/>
  </r>
  <r>
    <d v="2014-12-17T00:00:00"/>
    <n v="4"/>
    <s v="фруктовик"/>
    <n v="5"/>
    <x v="8"/>
    <x v="1"/>
    <n v="17.304974662800333"/>
    <n v="3114.8954393040599"/>
  </r>
  <r>
    <d v="2013-01-21T00:00:00"/>
    <n v="4"/>
    <s v="фруктовик"/>
    <n v="5"/>
    <x v="8"/>
    <x v="1"/>
    <n v="5.7181835908741512"/>
    <n v="1029.2730463573473"/>
  </r>
  <r>
    <d v="2015-05-20T00:00:00"/>
    <n v="4"/>
    <s v="фруктовик"/>
    <n v="8"/>
    <x v="4"/>
    <x v="0"/>
    <n v="12.738515675547282"/>
    <n v="318.46289188868207"/>
  </r>
  <r>
    <d v="2014-02-20T00:00:00"/>
    <n v="3"/>
    <s v="вкусная еда"/>
    <n v="8"/>
    <x v="4"/>
    <x v="0"/>
    <n v="9.098074788892049"/>
    <n v="227.45186972230124"/>
  </r>
  <r>
    <d v="2014-04-26T00:00:00"/>
    <n v="8"/>
    <s v="фруктовая лавка"/>
    <n v="9"/>
    <x v="5"/>
    <x v="0"/>
    <n v="19.581523031280703"/>
    <n v="783.26092125122818"/>
  </r>
  <r>
    <d v="2012-06-09T00:00:00"/>
    <n v="8"/>
    <s v="фруктовая лавка"/>
    <n v="2"/>
    <x v="3"/>
    <x v="1"/>
    <n v="19.801318427556609"/>
    <n v="2178.1450270312271"/>
  </r>
  <r>
    <d v="2012-12-27T00:00:00"/>
    <n v="4"/>
    <s v="фруктовик"/>
    <n v="2"/>
    <x v="3"/>
    <x v="1"/>
    <n v="11.10514639508925"/>
    <n v="1221.5661034598174"/>
  </r>
  <r>
    <d v="2014-02-13T00:00:00"/>
    <n v="2"/>
    <s v="свежая еда"/>
    <n v="1"/>
    <x v="7"/>
    <x v="1"/>
    <n v="7.1064308971779608"/>
    <n v="497.45016280245727"/>
  </r>
  <r>
    <d v="2014-01-21T00:00:00"/>
    <n v="9"/>
    <s v="овощная лавка"/>
    <n v="8"/>
    <x v="4"/>
    <x v="0"/>
    <n v="16.969644968882815"/>
    <n v="424.24112422207037"/>
  </r>
  <r>
    <d v="2015-08-19T00:00:00"/>
    <n v="8"/>
    <s v="фруктовая лавка"/>
    <n v="5"/>
    <x v="8"/>
    <x v="1"/>
    <n v="11.203948512937497"/>
    <n v="2016.7107323287496"/>
  </r>
  <r>
    <d v="2015-04-07T00:00:00"/>
    <n v="5"/>
    <s v="овощик"/>
    <n v="3"/>
    <x v="1"/>
    <x v="1"/>
    <n v="11.001449195005639"/>
    <n v="1100.1449195005639"/>
  </r>
  <r>
    <d v="2013-06-30T00:00:00"/>
    <n v="2"/>
    <s v="свежая еда"/>
    <n v="10"/>
    <x v="6"/>
    <x v="0"/>
    <n v="16.62333706794972"/>
    <n v="3324.6674135899439"/>
  </r>
  <r>
    <d v="2014-11-16T00:00:00"/>
    <n v="1"/>
    <s v="фрукты и овощи"/>
    <n v="1"/>
    <x v="7"/>
    <x v="1"/>
    <n v="2.4700516049807058"/>
    <n v="172.9036123486494"/>
  </r>
  <r>
    <d v="2013-07-17T00:00:00"/>
    <n v="2"/>
    <s v="свежая еда"/>
    <n v="2"/>
    <x v="3"/>
    <x v="1"/>
    <n v="3.893554995422368"/>
    <n v="428.29104949646046"/>
  </r>
  <r>
    <d v="2015-02-01T00:00:00"/>
    <n v="2"/>
    <s v="свежая еда"/>
    <n v="7"/>
    <x v="9"/>
    <x v="0"/>
    <n v="7.3866051597749243"/>
    <n v="590.92841278199398"/>
  </r>
  <r>
    <d v="2014-01-25T00:00:00"/>
    <n v="1"/>
    <s v="фрукты и овощи"/>
    <n v="8"/>
    <x v="4"/>
    <x v="0"/>
    <n v="18.878722308434863"/>
    <n v="471.96805771087156"/>
  </r>
  <r>
    <d v="2012-04-05T00:00:00"/>
    <n v="5"/>
    <s v="овощик"/>
    <n v="6"/>
    <x v="0"/>
    <x v="0"/>
    <n v="7.9984225574327104"/>
    <n v="519.89746623312612"/>
  </r>
  <r>
    <d v="2015-02-20T00:00:00"/>
    <n v="8"/>
    <s v="фруктовая лавка"/>
    <n v="1"/>
    <x v="7"/>
    <x v="1"/>
    <n v="19.048444958979712"/>
    <n v="1333.3911471285799"/>
  </r>
  <r>
    <d v="2013-12-08T00:00:00"/>
    <n v="9"/>
    <s v="овощная лавка"/>
    <n v="1"/>
    <x v="7"/>
    <x v="1"/>
    <n v="18.759608947974126"/>
    <n v="1313.1726263581888"/>
  </r>
  <r>
    <d v="2013-07-28T00:00:00"/>
    <n v="9"/>
    <s v="овощная лавка"/>
    <n v="2"/>
    <x v="3"/>
    <x v="1"/>
    <n v="11.088101183777336"/>
    <n v="1219.691130215507"/>
  </r>
  <r>
    <d v="2013-02-06T00:00:00"/>
    <n v="7"/>
    <s v="овощи фрукты"/>
    <n v="8"/>
    <x v="4"/>
    <x v="0"/>
    <n v="0.70468477045973654"/>
    <n v="17.617119261493414"/>
  </r>
  <r>
    <d v="2013-06-22T00:00:00"/>
    <n v="9"/>
    <s v="овощная лавка"/>
    <n v="4"/>
    <x v="2"/>
    <x v="1"/>
    <n v="19.674472341313468"/>
    <n v="2360.9366809576163"/>
  </r>
  <r>
    <d v="2014-04-08T00:00:00"/>
    <n v="9"/>
    <s v="овощная лавка"/>
    <n v="10"/>
    <x v="6"/>
    <x v="0"/>
    <n v="17.210521037163485"/>
    <n v="3442.104207432697"/>
  </r>
  <r>
    <d v="2012-05-19T00:00:00"/>
    <n v="9"/>
    <s v="овощная лавка"/>
    <n v="8"/>
    <x v="4"/>
    <x v="0"/>
    <n v="4.5514933489846525"/>
    <n v="113.78733372461632"/>
  </r>
  <r>
    <d v="2013-06-07T00:00:00"/>
    <n v="3"/>
    <s v="вкусная еда"/>
    <n v="3"/>
    <x v="1"/>
    <x v="1"/>
    <n v="6.7236987401261921"/>
    <n v="672.36987401261922"/>
  </r>
  <r>
    <d v="2015-03-15T00:00:00"/>
    <n v="2"/>
    <s v="свежая еда"/>
    <n v="5"/>
    <x v="8"/>
    <x v="1"/>
    <n v="7.1865574119483808"/>
    <n v="1293.5803341507085"/>
  </r>
  <r>
    <d v="2012-08-23T00:00:00"/>
    <n v="4"/>
    <s v="фруктовик"/>
    <n v="3"/>
    <x v="1"/>
    <x v="1"/>
    <n v="11.630043847791203"/>
    <n v="1163.0043847791203"/>
  </r>
  <r>
    <d v="2015-03-03T00:00:00"/>
    <n v="9"/>
    <s v="овощная лавка"/>
    <n v="2"/>
    <x v="3"/>
    <x v="1"/>
    <n v="16.231125732027529"/>
    <n v="1785.4238305230281"/>
  </r>
  <r>
    <d v="2014-11-18T00:00:00"/>
    <n v="5"/>
    <s v="овощик"/>
    <n v="3"/>
    <x v="1"/>
    <x v="1"/>
    <n v="8.7529906329203317"/>
    <n v="875.29906329203322"/>
  </r>
  <r>
    <d v="2012-01-20T00:00:00"/>
    <n v="4"/>
    <s v="фруктовик"/>
    <n v="4"/>
    <x v="2"/>
    <x v="1"/>
    <n v="6.8775201000477866"/>
    <n v="825.30241200573437"/>
  </r>
  <r>
    <d v="2013-08-12T00:00:00"/>
    <n v="9"/>
    <s v="овощная лавка"/>
    <n v="5"/>
    <x v="8"/>
    <x v="1"/>
    <n v="3.1313438574493038"/>
    <n v="563.64189434087473"/>
  </r>
  <r>
    <d v="2013-07-16T00:00:00"/>
    <n v="2"/>
    <s v="свежая еда"/>
    <n v="7"/>
    <x v="9"/>
    <x v="0"/>
    <n v="11.317470355454637"/>
    <n v="905.39762843637095"/>
  </r>
  <r>
    <d v="2013-12-25T00:00:00"/>
    <n v="4"/>
    <s v="фруктовик"/>
    <n v="8"/>
    <x v="4"/>
    <x v="0"/>
    <n v="17.373084833092882"/>
    <n v="434.32712082732206"/>
  </r>
  <r>
    <d v="2013-10-28T00:00:00"/>
    <n v="3"/>
    <s v="вкусная еда"/>
    <n v="7"/>
    <x v="9"/>
    <x v="0"/>
    <n v="0.6477072256586085"/>
    <n v="51.816578052688683"/>
  </r>
  <r>
    <d v="2014-05-24T00:00:00"/>
    <n v="1"/>
    <s v="фрукты и овощи"/>
    <n v="1"/>
    <x v="7"/>
    <x v="1"/>
    <n v="5.7467514535428297"/>
    <n v="402.27260174799807"/>
  </r>
  <r>
    <d v="2014-01-01T00:00:00"/>
    <n v="4"/>
    <s v="фруктовик"/>
    <n v="5"/>
    <x v="8"/>
    <x v="1"/>
    <n v="9.4332115492569457"/>
    <n v="1697.9780788662501"/>
  </r>
  <r>
    <d v="2014-08-11T00:00:00"/>
    <n v="5"/>
    <s v="овощик"/>
    <n v="9"/>
    <x v="5"/>
    <x v="0"/>
    <n v="9.8247150649175516"/>
    <n v="392.98860259670209"/>
  </r>
  <r>
    <d v="2014-03-09T00:00:00"/>
    <n v="2"/>
    <s v="свежая еда"/>
    <n v="9"/>
    <x v="5"/>
    <x v="0"/>
    <n v="19.185184628786903"/>
    <n v="767.40738515147609"/>
  </r>
  <r>
    <d v="2013-09-28T00:00:00"/>
    <n v="6"/>
    <s v="бананы и огурцы"/>
    <n v="2"/>
    <x v="3"/>
    <x v="1"/>
    <n v="13.702370870176361"/>
    <n v="1507.2607957193998"/>
  </r>
  <r>
    <d v="2013-11-27T00:00:00"/>
    <n v="1"/>
    <s v="фрукты и овощи"/>
    <n v="10"/>
    <x v="6"/>
    <x v="0"/>
    <n v="6.3554552861583158"/>
    <n v="1271.0910572316632"/>
  </r>
  <r>
    <d v="2014-04-27T00:00:00"/>
    <n v="3"/>
    <s v="вкусная еда"/>
    <n v="2"/>
    <x v="3"/>
    <x v="1"/>
    <n v="4.1461597752082362"/>
    <n v="456.07757527290596"/>
  </r>
  <r>
    <d v="2014-01-19T00:00:00"/>
    <n v="3"/>
    <s v="вкусная еда"/>
    <n v="9"/>
    <x v="5"/>
    <x v="0"/>
    <n v="16.308485471355898"/>
    <n v="652.33941885423587"/>
  </r>
  <r>
    <d v="2015-04-08T00:00:00"/>
    <n v="5"/>
    <s v="овощик"/>
    <n v="1"/>
    <x v="7"/>
    <x v="1"/>
    <n v="6.5640633142061366"/>
    <n v="459.48443199442954"/>
  </r>
  <r>
    <d v="2013-10-01T00:00:00"/>
    <n v="5"/>
    <s v="овощик"/>
    <n v="8"/>
    <x v="4"/>
    <x v="0"/>
    <n v="5.2780239945340988"/>
    <n v="131.95059986335247"/>
  </r>
  <r>
    <d v="2013-03-14T00:00:00"/>
    <n v="2"/>
    <s v="свежая еда"/>
    <n v="3"/>
    <x v="1"/>
    <x v="1"/>
    <n v="16.530073789676887"/>
    <n v="1653.0073789676887"/>
  </r>
  <r>
    <d v="2015-06-16T00:00:00"/>
    <n v="1"/>
    <s v="фрукты и овощи"/>
    <n v="8"/>
    <x v="4"/>
    <x v="0"/>
    <n v="13.487575176325519"/>
    <n v="337.189379408138"/>
  </r>
  <r>
    <d v="2015-04-16T00:00:00"/>
    <n v="7"/>
    <s v="овощи фрукты"/>
    <n v="4"/>
    <x v="2"/>
    <x v="1"/>
    <n v="8.3456437356224669"/>
    <n v="1001.477248274696"/>
  </r>
  <r>
    <d v="2014-04-14T00:00:00"/>
    <n v="2"/>
    <s v="свежая еда"/>
    <n v="2"/>
    <x v="3"/>
    <x v="1"/>
    <n v="4.4575669475678588"/>
    <n v="490.33236423246444"/>
  </r>
  <r>
    <d v="2015-03-09T00:00:00"/>
    <n v="2"/>
    <s v="свежая еда"/>
    <n v="4"/>
    <x v="2"/>
    <x v="1"/>
    <n v="9.3255638731788366"/>
    <n v="1119.0676647814603"/>
  </r>
  <r>
    <d v="2013-03-31T00:00:00"/>
    <n v="2"/>
    <s v="свежая еда"/>
    <n v="6"/>
    <x v="0"/>
    <x v="0"/>
    <n v="19.766921506280884"/>
    <n v="1284.8498979082574"/>
  </r>
  <r>
    <d v="2015-08-28T00:00:00"/>
    <n v="6"/>
    <s v="бананы и огурцы"/>
    <n v="10"/>
    <x v="6"/>
    <x v="0"/>
    <n v="5.3906688341679008"/>
    <n v="1078.1337668335802"/>
  </r>
  <r>
    <d v="2014-10-05T00:00:00"/>
    <n v="8"/>
    <s v="фруктовая лавка"/>
    <n v="1"/>
    <x v="7"/>
    <x v="1"/>
    <n v="5.9191751353350757"/>
    <n v="414.34225947345527"/>
  </r>
  <r>
    <d v="2015-03-18T00:00:00"/>
    <n v="3"/>
    <s v="вкусная еда"/>
    <n v="4"/>
    <x v="2"/>
    <x v="1"/>
    <n v="9.9250335740975135"/>
    <n v="1191.0040288917016"/>
  </r>
  <r>
    <d v="2012-01-01T00:00:00"/>
    <n v="2"/>
    <s v="свежая еда"/>
    <n v="4"/>
    <x v="2"/>
    <x v="1"/>
    <n v="6.1220535246889716"/>
    <n v="734.64642296267664"/>
  </r>
  <r>
    <d v="2014-07-05T00:00:00"/>
    <n v="9"/>
    <s v="овощная лавка"/>
    <n v="1"/>
    <x v="7"/>
    <x v="1"/>
    <n v="3.0170819134912081"/>
    <n v="211.19573394438456"/>
  </r>
  <r>
    <d v="2014-01-14T00:00:00"/>
    <n v="8"/>
    <s v="фруктовая лавка"/>
    <n v="3"/>
    <x v="1"/>
    <x v="1"/>
    <n v="8.8415022549661266"/>
    <n v="884.15022549661262"/>
  </r>
  <r>
    <d v="2013-01-14T00:00:00"/>
    <n v="7"/>
    <s v="овощи фрукты"/>
    <n v="2"/>
    <x v="3"/>
    <x v="1"/>
    <n v="16.887579994515569"/>
    <n v="1857.6337993967127"/>
  </r>
  <r>
    <d v="2013-09-02T00:00:00"/>
    <n v="7"/>
    <s v="овощи фрукты"/>
    <n v="7"/>
    <x v="9"/>
    <x v="0"/>
    <n v="2.3406220089018297"/>
    <n v="187.24976071214638"/>
  </r>
  <r>
    <d v="2013-06-29T00:00:00"/>
    <n v="7"/>
    <s v="овощи фрукты"/>
    <n v="3"/>
    <x v="1"/>
    <x v="1"/>
    <n v="14.077491429367244"/>
    <n v="1407.7491429367244"/>
  </r>
  <r>
    <d v="2012-09-10T00:00:00"/>
    <n v="5"/>
    <s v="овощик"/>
    <n v="7"/>
    <x v="9"/>
    <x v="0"/>
    <n v="10.185515720513306"/>
    <n v="814.84125764106454"/>
  </r>
  <r>
    <d v="2013-12-01T00:00:00"/>
    <n v="6"/>
    <s v="бананы и огурцы"/>
    <n v="9"/>
    <x v="5"/>
    <x v="0"/>
    <n v="12.963999582986254"/>
    <n v="518.55998331945011"/>
  </r>
  <r>
    <d v="2012-08-21T00:00:00"/>
    <n v="4"/>
    <s v="фруктовик"/>
    <n v="2"/>
    <x v="3"/>
    <x v="1"/>
    <n v="3.7882699770643113"/>
    <n v="416.70969747707426"/>
  </r>
  <r>
    <d v="2013-08-17T00:00:00"/>
    <n v="8"/>
    <s v="фруктовая лавка"/>
    <n v="10"/>
    <x v="6"/>
    <x v="0"/>
    <n v="5.598476545794469"/>
    <n v="1119.6953091588939"/>
  </r>
  <r>
    <d v="2014-11-27T00:00:00"/>
    <n v="2"/>
    <s v="свежая еда"/>
    <n v="6"/>
    <x v="0"/>
    <x v="0"/>
    <n v="18.815015310788123"/>
    <n v="1222.975995201228"/>
  </r>
  <r>
    <d v="2012-06-01T00:00:00"/>
    <n v="9"/>
    <s v="овощная лавка"/>
    <n v="6"/>
    <x v="0"/>
    <x v="0"/>
    <n v="13.03418627650948"/>
    <n v="847.22210797311618"/>
  </r>
  <r>
    <d v="2014-06-09T00:00:00"/>
    <n v="9"/>
    <s v="овощная лавка"/>
    <n v="10"/>
    <x v="6"/>
    <x v="0"/>
    <n v="10.931750826693118"/>
    <n v="2186.3501653386238"/>
  </r>
  <r>
    <d v="2013-03-20T00:00:00"/>
    <n v="1"/>
    <s v="фрукты и овощи"/>
    <n v="10"/>
    <x v="6"/>
    <x v="0"/>
    <n v="8.8414548630892682"/>
    <n v="1768.2909726178536"/>
  </r>
  <r>
    <d v="2014-08-03T00:00:00"/>
    <n v="2"/>
    <s v="свежая еда"/>
    <n v="7"/>
    <x v="9"/>
    <x v="0"/>
    <n v="19.896464438669089"/>
    <n v="1591.717155093527"/>
  </r>
  <r>
    <d v="2015-03-22T00:00:00"/>
    <n v="8"/>
    <s v="фруктовая лавка"/>
    <n v="10"/>
    <x v="6"/>
    <x v="0"/>
    <n v="4.010383145191498"/>
    <n v="802.07662903829964"/>
  </r>
  <r>
    <d v="2012-07-23T00:00:00"/>
    <n v="3"/>
    <s v="вкусная еда"/>
    <n v="5"/>
    <x v="8"/>
    <x v="1"/>
    <n v="18.874648312668388"/>
    <n v="3397.4366962803097"/>
  </r>
  <r>
    <d v="2014-10-14T00:00:00"/>
    <n v="1"/>
    <s v="фрукты и овощи"/>
    <n v="9"/>
    <x v="5"/>
    <x v="0"/>
    <n v="15.974377280730733"/>
    <n v="638.97509122922929"/>
  </r>
  <r>
    <d v="2013-08-30T00:00:00"/>
    <n v="4"/>
    <s v="фруктовик"/>
    <n v="7"/>
    <x v="9"/>
    <x v="0"/>
    <n v="7.2255256911454016"/>
    <n v="578.0420552916321"/>
  </r>
  <r>
    <d v="2013-07-09T00:00:00"/>
    <n v="7"/>
    <s v="овощи фрукты"/>
    <n v="10"/>
    <x v="6"/>
    <x v="0"/>
    <n v="14.209991419880279"/>
    <n v="2841.9982839760555"/>
  </r>
  <r>
    <d v="2014-11-13T00:00:00"/>
    <n v="3"/>
    <s v="вкусная еда"/>
    <n v="5"/>
    <x v="8"/>
    <x v="1"/>
    <n v="6.8864074098317909"/>
    <n v="1239.5533337697223"/>
  </r>
  <r>
    <d v="2014-03-26T00:00:00"/>
    <n v="2"/>
    <s v="свежая еда"/>
    <n v="7"/>
    <x v="9"/>
    <x v="0"/>
    <n v="17.443305224856601"/>
    <n v="1395.4644179885281"/>
  </r>
  <r>
    <d v="2013-03-25T00:00:00"/>
    <n v="1"/>
    <s v="фрукты и овощи"/>
    <n v="4"/>
    <x v="2"/>
    <x v="1"/>
    <n v="9.5392208543026573"/>
    <n v="1144.7065025163188"/>
  </r>
  <r>
    <d v="2015-03-21T00:00:00"/>
    <n v="1"/>
    <s v="фрукты и овощи"/>
    <n v="7"/>
    <x v="9"/>
    <x v="0"/>
    <n v="6.5408022549768816"/>
    <n v="523.26418039815053"/>
  </r>
  <r>
    <d v="2014-04-19T00:00:00"/>
    <n v="7"/>
    <s v="овощи фрукты"/>
    <n v="2"/>
    <x v="3"/>
    <x v="1"/>
    <n v="6.5140284444828112"/>
    <n v="716.54312889310927"/>
  </r>
  <r>
    <d v="2013-05-23T00:00:00"/>
    <n v="7"/>
    <s v="овощи фрукты"/>
    <n v="4"/>
    <x v="2"/>
    <x v="1"/>
    <n v="13.160715099604834"/>
    <n v="1579.2858119525802"/>
  </r>
  <r>
    <d v="2012-10-02T00:00:00"/>
    <n v="2"/>
    <s v="свежая еда"/>
    <n v="1"/>
    <x v="7"/>
    <x v="1"/>
    <n v="13.034682231635269"/>
    <n v="912.4277562144689"/>
  </r>
  <r>
    <d v="2014-04-23T00:00:00"/>
    <n v="4"/>
    <s v="фруктовик"/>
    <n v="2"/>
    <x v="3"/>
    <x v="1"/>
    <n v="12.657271938970608"/>
    <n v="1392.2999132867669"/>
  </r>
  <r>
    <d v="2015-06-18T00:00:00"/>
    <n v="6"/>
    <s v="бананы и огурцы"/>
    <n v="1"/>
    <x v="7"/>
    <x v="1"/>
    <n v="17.44731863549654"/>
    <n v="1221.3123044847578"/>
  </r>
  <r>
    <d v="2013-02-02T00:00:00"/>
    <n v="9"/>
    <s v="овощная лавка"/>
    <n v="1"/>
    <x v="7"/>
    <x v="1"/>
    <n v="2.7275006333267515"/>
    <n v="190.9250443328726"/>
  </r>
  <r>
    <d v="2014-06-10T00:00:00"/>
    <n v="1"/>
    <s v="фрукты и овощи"/>
    <n v="1"/>
    <x v="7"/>
    <x v="1"/>
    <n v="18.469988975051919"/>
    <n v="1292.8992282536344"/>
  </r>
  <r>
    <d v="2014-03-07T00:00:00"/>
    <n v="2"/>
    <s v="свежая еда"/>
    <n v="5"/>
    <x v="8"/>
    <x v="1"/>
    <n v="4.0244129346238662"/>
    <n v="724.39432823229595"/>
  </r>
  <r>
    <d v="2013-01-17T00:00:00"/>
    <n v="3"/>
    <s v="вкусная еда"/>
    <n v="7"/>
    <x v="9"/>
    <x v="0"/>
    <n v="7.2657432175926084"/>
    <n v="581.25945740740872"/>
  </r>
  <r>
    <d v="2014-04-05T00:00:00"/>
    <n v="1"/>
    <s v="фрукты и овощи"/>
    <n v="8"/>
    <x v="4"/>
    <x v="0"/>
    <n v="13.19101879383668"/>
    <n v="329.77546984591697"/>
  </r>
  <r>
    <d v="2012-07-30T00:00:00"/>
    <n v="5"/>
    <s v="овощик"/>
    <n v="9"/>
    <x v="5"/>
    <x v="0"/>
    <n v="17.182886655378006"/>
    <n v="687.3154662151203"/>
  </r>
  <r>
    <d v="2013-02-23T00:00:00"/>
    <n v="9"/>
    <s v="овощная лавка"/>
    <n v="9"/>
    <x v="5"/>
    <x v="0"/>
    <n v="1.5292002631966481"/>
    <n v="61.168010527865924"/>
  </r>
  <r>
    <d v="2013-12-09T00:00:00"/>
    <n v="7"/>
    <s v="овощи фрукты"/>
    <n v="9"/>
    <x v="5"/>
    <x v="0"/>
    <n v="16.704533137489427"/>
    <n v="668.18132549957704"/>
  </r>
  <r>
    <d v="2014-11-02T00:00:00"/>
    <n v="8"/>
    <s v="фруктовая лавка"/>
    <n v="10"/>
    <x v="6"/>
    <x v="0"/>
    <n v="15.197773911299668"/>
    <n v="3039.5547822599337"/>
  </r>
  <r>
    <d v="2012-07-18T00:00:00"/>
    <n v="2"/>
    <s v="свежая еда"/>
    <n v="6"/>
    <x v="0"/>
    <x v="0"/>
    <n v="14.159663428543171"/>
    <n v="920.37812285530606"/>
  </r>
  <r>
    <d v="2013-07-07T00:00:00"/>
    <n v="3"/>
    <s v="вкусная еда"/>
    <n v="2"/>
    <x v="3"/>
    <x v="1"/>
    <n v="15.066129451153689"/>
    <n v="1657.2742396269057"/>
  </r>
  <r>
    <d v="2013-08-11T00:00:00"/>
    <n v="9"/>
    <s v="овощная лавка"/>
    <n v="2"/>
    <x v="3"/>
    <x v="1"/>
    <n v="13.595062737325787"/>
    <n v="1495.4569011058366"/>
  </r>
  <r>
    <d v="2013-04-02T00:00:00"/>
    <n v="1"/>
    <s v="фрукты и овощи"/>
    <n v="9"/>
    <x v="5"/>
    <x v="0"/>
    <n v="13.005078395649328"/>
    <n v="520.20313582597305"/>
  </r>
  <r>
    <d v="2013-03-16T00:00:00"/>
    <n v="9"/>
    <s v="овощная лавка"/>
    <n v="8"/>
    <x v="4"/>
    <x v="0"/>
    <n v="18.188572044290012"/>
    <n v="454.71430110725032"/>
  </r>
  <r>
    <d v="2015-01-25T00:00:00"/>
    <n v="1"/>
    <s v="фрукты и овощи"/>
    <n v="2"/>
    <x v="3"/>
    <x v="1"/>
    <n v="19.201552156941993"/>
    <n v="2112.1707372636192"/>
  </r>
  <r>
    <d v="2015-08-01T00:00:00"/>
    <n v="5"/>
    <s v="овощик"/>
    <n v="5"/>
    <x v="8"/>
    <x v="1"/>
    <n v="12.377751627814732"/>
    <n v="2227.9952930066515"/>
  </r>
  <r>
    <d v="2013-06-05T00:00:00"/>
    <n v="4"/>
    <s v="фруктовик"/>
    <n v="4"/>
    <x v="2"/>
    <x v="1"/>
    <n v="17.347480110658264"/>
    <n v="2081.6976132789919"/>
  </r>
  <r>
    <d v="2013-01-03T00:00:00"/>
    <n v="4"/>
    <s v="фруктовик"/>
    <n v="10"/>
    <x v="6"/>
    <x v="0"/>
    <n v="10.870176325268913"/>
    <n v="2174.0352650537825"/>
  </r>
  <r>
    <d v="2013-06-20T00:00:00"/>
    <n v="2"/>
    <s v="свежая еда"/>
    <n v="1"/>
    <x v="7"/>
    <x v="1"/>
    <n v="1.238740951752566"/>
    <n v="86.711866622679622"/>
  </r>
  <r>
    <d v="2015-07-17T00:00:00"/>
    <n v="2"/>
    <s v="свежая еда"/>
    <n v="5"/>
    <x v="8"/>
    <x v="1"/>
    <n v="6.1636621394124917"/>
    <n v="1109.4591850942486"/>
  </r>
  <r>
    <d v="2014-05-20T00:00:00"/>
    <n v="4"/>
    <s v="фруктовик"/>
    <n v="7"/>
    <x v="9"/>
    <x v="0"/>
    <n v="10.040485889900275"/>
    <n v="803.23887119202197"/>
  </r>
  <r>
    <d v="2015-01-05T00:00:00"/>
    <n v="8"/>
    <s v="фруктовая лавка"/>
    <n v="5"/>
    <x v="8"/>
    <x v="1"/>
    <n v="6.1432425114389773"/>
    <n v="1105.7836520590158"/>
  </r>
  <r>
    <d v="2014-09-13T00:00:00"/>
    <n v="8"/>
    <s v="фруктовая лавка"/>
    <n v="5"/>
    <x v="8"/>
    <x v="1"/>
    <n v="10.447633430614532"/>
    <n v="1880.5740175106157"/>
  </r>
  <r>
    <d v="2013-05-15T00:00:00"/>
    <n v="6"/>
    <s v="бананы и огурцы"/>
    <n v="4"/>
    <x v="2"/>
    <x v="1"/>
    <n v="9.0110419425724366"/>
    <n v="1081.3250331086924"/>
  </r>
  <r>
    <d v="2012-06-04T00:00:00"/>
    <n v="9"/>
    <s v="овощная лавка"/>
    <n v="8"/>
    <x v="4"/>
    <x v="0"/>
    <n v="7.2975970502870391"/>
    <n v="182.43992625717598"/>
  </r>
  <r>
    <d v="2014-09-06T00:00:00"/>
    <n v="1"/>
    <s v="фрукты и овощи"/>
    <n v="3"/>
    <x v="1"/>
    <x v="1"/>
    <n v="12.732435867424559"/>
    <n v="1273.243586742456"/>
  </r>
  <r>
    <d v="2012-02-01T00:00:00"/>
    <n v="1"/>
    <s v="фрукты и овощи"/>
    <n v="1"/>
    <x v="7"/>
    <x v="1"/>
    <n v="5.9276555236026098"/>
    <n v="414.93588665218272"/>
  </r>
  <r>
    <d v="2015-08-16T00:00:00"/>
    <n v="1"/>
    <s v="фрукты и овощи"/>
    <n v="10"/>
    <x v="6"/>
    <x v="0"/>
    <n v="12.73667113970172"/>
    <n v="2547.3342279403441"/>
  </r>
  <r>
    <d v="2013-09-08T00:00:00"/>
    <n v="8"/>
    <s v="фруктовая лавка"/>
    <n v="8"/>
    <x v="4"/>
    <x v="0"/>
    <n v="7.3659356665554343"/>
    <n v="184.14839166388586"/>
  </r>
  <r>
    <d v="2014-07-11T00:00:00"/>
    <n v="7"/>
    <s v="овощи фрукты"/>
    <n v="10"/>
    <x v="6"/>
    <x v="0"/>
    <n v="12.514022625117303"/>
    <n v="2502.8045250234604"/>
  </r>
  <r>
    <d v="2013-04-14T00:00:00"/>
    <n v="6"/>
    <s v="бананы и огурцы"/>
    <n v="7"/>
    <x v="9"/>
    <x v="0"/>
    <n v="18.970621490139042"/>
    <n v="1517.6497192111233"/>
  </r>
  <r>
    <d v="2012-07-15T00:00:00"/>
    <n v="3"/>
    <s v="вкусная еда"/>
    <n v="6"/>
    <x v="0"/>
    <x v="0"/>
    <n v="7.1146788807960553"/>
    <n v="462.45412725174361"/>
  </r>
  <r>
    <d v="2014-08-21T00:00:00"/>
    <n v="4"/>
    <s v="фруктовик"/>
    <n v="9"/>
    <x v="5"/>
    <x v="0"/>
    <n v="13.401054466217074"/>
    <n v="536.04217864868292"/>
  </r>
  <r>
    <d v="2014-05-13T00:00:00"/>
    <n v="4"/>
    <s v="фруктовик"/>
    <n v="2"/>
    <x v="3"/>
    <x v="1"/>
    <n v="1.0308045521061791"/>
    <n v="113.3885007316797"/>
  </r>
</pivotCacheRecords>
</file>

<file path=xl/pivotCache/pivotCacheRecords3.xml><?xml version="1.0" encoding="utf-8"?>
<pivotCacheRecords xmlns="http://schemas.openxmlformats.org/spreadsheetml/2006/main" xmlns:r="http://schemas.openxmlformats.org/officeDocument/2006/relationships" count="1999">
  <r>
    <d v="2013-12-22T00:00:00"/>
    <n v="7"/>
    <s v="овощи фрукты"/>
    <n v="4"/>
    <x v="0"/>
    <s v="фрукты"/>
    <n v="8.0839461288366739"/>
    <n v="970.07353546040088"/>
  </r>
  <r>
    <d v="2013-06-16T00:00:00"/>
    <n v="1"/>
    <s v="фрукты и овощи"/>
    <n v="9"/>
    <x v="1"/>
    <s v="овощи"/>
    <n v="4.515648283908364"/>
    <n v="180.62593135633455"/>
  </r>
  <r>
    <d v="2013-08-07T00:00:00"/>
    <n v="8"/>
    <s v="фруктовая лавка"/>
    <n v="7"/>
    <x v="2"/>
    <s v="овощи"/>
    <n v="18.168369362224588"/>
    <n v="1453.469548977967"/>
  </r>
  <r>
    <d v="2015-01-19T00:00:00"/>
    <n v="7"/>
    <s v="овощи фрукты"/>
    <n v="8"/>
    <x v="3"/>
    <s v="овощи"/>
    <n v="10.721215374940074"/>
    <n v="268.03038437350187"/>
  </r>
  <r>
    <d v="2012-10-09T00:00:00"/>
    <n v="5"/>
    <s v="овощик"/>
    <n v="4"/>
    <x v="0"/>
    <s v="фрукты"/>
    <n v="10.67955169806697"/>
    <n v="1281.5462037680363"/>
  </r>
  <r>
    <d v="2015-01-30T00:00:00"/>
    <n v="1"/>
    <s v="фрукты и овощи"/>
    <n v="8"/>
    <x v="3"/>
    <s v="овощи"/>
    <n v="19.808315831159121"/>
    <n v="495.20789577897801"/>
  </r>
  <r>
    <d v="2013-07-02T00:00:00"/>
    <n v="1"/>
    <s v="фрукты и овощи"/>
    <n v="4"/>
    <x v="0"/>
    <s v="фрукты"/>
    <n v="15.660058140392829"/>
    <n v="1879.2069768471395"/>
  </r>
  <r>
    <d v="2015-08-19T00:00:00"/>
    <n v="7"/>
    <s v="овощи фрукты"/>
    <n v="6"/>
    <x v="4"/>
    <s v="овощи"/>
    <n v="5.3212754179750776"/>
    <n v="345.88290216838004"/>
  </r>
  <r>
    <d v="2015-03-03T00:00:00"/>
    <n v="3"/>
    <s v="вкусная еда"/>
    <n v="5"/>
    <x v="5"/>
    <s v="фрукты"/>
    <n v="5.2705565000068972"/>
    <n v="948.70017000124153"/>
  </r>
  <r>
    <d v="2013-07-23T00:00:00"/>
    <n v="1"/>
    <s v="фрукты и овощи"/>
    <n v="6"/>
    <x v="4"/>
    <s v="овощи"/>
    <n v="16.737974012087921"/>
    <n v="1087.9683107857149"/>
  </r>
  <r>
    <d v="2015-02-26T00:00:00"/>
    <n v="9"/>
    <s v="овощная лавка"/>
    <n v="10"/>
    <x v="6"/>
    <s v="овощи"/>
    <n v="19.420936396490472"/>
    <n v="3884.1872792980944"/>
  </r>
  <r>
    <d v="2013-01-10T00:00:00"/>
    <n v="1"/>
    <s v="фрукты и овощи"/>
    <n v="8"/>
    <x v="3"/>
    <s v="овощи"/>
    <n v="13.462500873068901"/>
    <n v="336.5625218267225"/>
  </r>
  <r>
    <d v="2012-06-03T00:00:00"/>
    <n v="5"/>
    <s v="овощик"/>
    <n v="3"/>
    <x v="7"/>
    <s v="фрукты"/>
    <n v="18.683751637657394"/>
    <n v="1868.3751637657394"/>
  </r>
  <r>
    <d v="2015-03-17T00:00:00"/>
    <n v="2"/>
    <s v="свежая еда"/>
    <n v="6"/>
    <x v="4"/>
    <s v="овощи"/>
    <n v="5.2556155190396261"/>
    <n v="341.61500873757569"/>
  </r>
  <r>
    <d v="2012-02-09T00:00:00"/>
    <n v="7"/>
    <s v="овощи фрукты"/>
    <n v="3"/>
    <x v="7"/>
    <s v="фрукты"/>
    <n v="15.858808865583482"/>
    <n v="1585.8808865583483"/>
  </r>
  <r>
    <d v="2015-06-10T00:00:00"/>
    <n v="6"/>
    <s v="бананы и огурцы"/>
    <n v="3"/>
    <x v="7"/>
    <s v="фрукты"/>
    <n v="4.2736464900533573"/>
    <n v="427.36464900533571"/>
  </r>
  <r>
    <d v="2015-03-27T00:00:00"/>
    <n v="3"/>
    <s v="вкусная еда"/>
    <n v="10"/>
    <x v="6"/>
    <s v="овощи"/>
    <n v="17.149888836551977"/>
    <n v="3429.9777673103954"/>
  </r>
  <r>
    <d v="2015-05-29T00:00:00"/>
    <n v="7"/>
    <s v="овощи фрукты"/>
    <n v="5"/>
    <x v="5"/>
    <s v="фрукты"/>
    <n v="11.063096862728534"/>
    <n v="1991.357435291136"/>
  </r>
  <r>
    <d v="2014-02-03T00:00:00"/>
    <n v="4"/>
    <s v="фруктовик"/>
    <n v="2"/>
    <x v="8"/>
    <s v="фрукты"/>
    <n v="14.930541911376842"/>
    <n v="1642.3596102514528"/>
  </r>
  <r>
    <d v="2014-09-03T00:00:00"/>
    <n v="7"/>
    <s v="овощи фрукты"/>
    <n v="1"/>
    <x v="9"/>
    <s v="фрукты"/>
    <n v="3.4332200108586908"/>
    <n v="240.32540076010835"/>
  </r>
  <r>
    <d v="2013-08-03T00:00:00"/>
    <n v="9"/>
    <s v="овощная лавка"/>
    <n v="4"/>
    <x v="0"/>
    <s v="фрукты"/>
    <n v="5.6506755391501589"/>
    <n v="678.08106469801908"/>
  </r>
  <r>
    <d v="2013-03-31T00:00:00"/>
    <n v="7"/>
    <s v="овощи фрукты"/>
    <n v="2"/>
    <x v="8"/>
    <s v="фрукты"/>
    <n v="1.0225820706333175"/>
    <n v="112.48402776966493"/>
  </r>
  <r>
    <d v="2015-04-10T00:00:00"/>
    <n v="1"/>
    <s v="фрукты и овощи"/>
    <n v="1"/>
    <x v="9"/>
    <s v="фрукты"/>
    <n v="5.3116975405636486"/>
    <n v="371.81882783945542"/>
  </r>
  <r>
    <d v="2013-01-10T00:00:00"/>
    <n v="5"/>
    <s v="овощик"/>
    <n v="4"/>
    <x v="0"/>
    <s v="фрукты"/>
    <n v="8.1907141585742806"/>
    <n v="982.88569902891368"/>
  </r>
  <r>
    <d v="2014-11-04T00:00:00"/>
    <n v="9"/>
    <s v="овощная лавка"/>
    <n v="2"/>
    <x v="8"/>
    <s v="фрукты"/>
    <n v="6.5254680756361321"/>
    <n v="717.80148831997451"/>
  </r>
  <r>
    <d v="2012-05-21T00:00:00"/>
    <n v="5"/>
    <s v="овощик"/>
    <n v="5"/>
    <x v="5"/>
    <s v="фрукты"/>
    <n v="14.641099098988406"/>
    <n v="2635.3978378179131"/>
  </r>
  <r>
    <d v="2013-12-14T00:00:00"/>
    <n v="3"/>
    <s v="вкусная еда"/>
    <n v="1"/>
    <x v="9"/>
    <s v="фрукты"/>
    <n v="0.99512747731929596"/>
    <n v="69.658923412350717"/>
  </r>
  <r>
    <d v="2012-12-19T00:00:00"/>
    <n v="6"/>
    <s v="бананы и огурцы"/>
    <n v="6"/>
    <x v="4"/>
    <s v="овощи"/>
    <n v="9.1653208013153744"/>
    <n v="595.74585208549934"/>
  </r>
  <r>
    <d v="2012-12-31T00:00:00"/>
    <n v="8"/>
    <s v="фруктовая лавка"/>
    <n v="2"/>
    <x v="8"/>
    <s v="фрукты"/>
    <n v="10.322563284144479"/>
    <n v="1135.4819612558927"/>
  </r>
  <r>
    <d v="2014-08-12T00:00:00"/>
    <n v="6"/>
    <s v="бананы и огурцы"/>
    <n v="10"/>
    <x v="6"/>
    <s v="овощи"/>
    <n v="18.0467925240483"/>
    <n v="3609.3585048096602"/>
  </r>
  <r>
    <d v="2014-01-03T00:00:00"/>
    <n v="8"/>
    <s v="фруктовая лавка"/>
    <n v="8"/>
    <x v="3"/>
    <s v="овощи"/>
    <n v="10.069350380410317"/>
    <n v="251.73375951025793"/>
  </r>
  <r>
    <d v="2015-05-29T00:00:00"/>
    <n v="6"/>
    <s v="бананы и огурцы"/>
    <n v="1"/>
    <x v="9"/>
    <s v="фрукты"/>
    <n v="8.1348815895364659"/>
    <n v="569.44171126755259"/>
  </r>
  <r>
    <d v="2014-05-17T00:00:00"/>
    <n v="3"/>
    <s v="вкусная еда"/>
    <n v="10"/>
    <x v="6"/>
    <s v="овощи"/>
    <n v="6.525279396020446"/>
    <n v="1305.0558792040893"/>
  </r>
  <r>
    <d v="2012-12-08T00:00:00"/>
    <n v="1"/>
    <s v="фрукты и овощи"/>
    <n v="8"/>
    <x v="3"/>
    <s v="овощи"/>
    <n v="18.977219237149658"/>
    <n v="474.43048092874147"/>
  </r>
  <r>
    <d v="2014-01-14T00:00:00"/>
    <n v="9"/>
    <s v="овощная лавка"/>
    <n v="2"/>
    <x v="8"/>
    <s v="фрукты"/>
    <n v="2.321077777895753"/>
    <n v="255.31855556853282"/>
  </r>
  <r>
    <d v="2014-11-09T00:00:00"/>
    <n v="5"/>
    <s v="овощик"/>
    <n v="3"/>
    <x v="7"/>
    <s v="фрукты"/>
    <n v="16.291746490200584"/>
    <n v="1629.1746490200585"/>
  </r>
  <r>
    <d v="2015-08-07T00:00:00"/>
    <n v="2"/>
    <s v="свежая еда"/>
    <n v="2"/>
    <x v="8"/>
    <s v="фрукты"/>
    <n v="18.417964587275517"/>
    <n v="2025.9761046003068"/>
  </r>
  <r>
    <d v="2013-09-02T00:00:00"/>
    <n v="1"/>
    <s v="фрукты и овощи"/>
    <n v="3"/>
    <x v="7"/>
    <s v="фрукты"/>
    <n v="16.572932957319548"/>
    <n v="1657.2932957319547"/>
  </r>
  <r>
    <d v="2015-01-21T00:00:00"/>
    <n v="9"/>
    <s v="овощная лавка"/>
    <n v="8"/>
    <x v="3"/>
    <s v="овощи"/>
    <n v="4.9010952612582797"/>
    <n v="122.527381531457"/>
  </r>
  <r>
    <d v="2012-03-26T00:00:00"/>
    <n v="4"/>
    <s v="фруктовик"/>
    <n v="6"/>
    <x v="4"/>
    <s v="овощи"/>
    <n v="3.2129466505342488"/>
    <n v="208.84153228472616"/>
  </r>
  <r>
    <d v="2014-10-19T00:00:00"/>
    <n v="1"/>
    <s v="фрукты и овощи"/>
    <n v="8"/>
    <x v="3"/>
    <s v="овощи"/>
    <n v="5.7174953558860651"/>
    <n v="142.93738389715162"/>
  </r>
  <r>
    <d v="2014-08-05T00:00:00"/>
    <n v="8"/>
    <s v="фруктовая лавка"/>
    <n v="5"/>
    <x v="5"/>
    <s v="фрукты"/>
    <n v="7.4793797519016749"/>
    <n v="1346.2883553423014"/>
  </r>
  <r>
    <d v="2015-07-22T00:00:00"/>
    <n v="4"/>
    <s v="фруктовик"/>
    <n v="3"/>
    <x v="7"/>
    <s v="фрукты"/>
    <n v="9.8875382352068844"/>
    <n v="988.75382352068846"/>
  </r>
  <r>
    <d v="2012-06-09T00:00:00"/>
    <n v="9"/>
    <s v="овощная лавка"/>
    <n v="8"/>
    <x v="3"/>
    <s v="овощи"/>
    <n v="4.6137189702554018"/>
    <n v="115.34297425638505"/>
  </r>
  <r>
    <d v="2015-03-10T00:00:00"/>
    <n v="7"/>
    <s v="овощи фрукты"/>
    <n v="4"/>
    <x v="0"/>
    <s v="фрукты"/>
    <n v="4.0836293843887868"/>
    <n v="490.03552612665442"/>
  </r>
  <r>
    <d v="2013-03-23T00:00:00"/>
    <n v="7"/>
    <s v="овощи фрукты"/>
    <n v="3"/>
    <x v="7"/>
    <s v="фрукты"/>
    <n v="14.019210386050435"/>
    <n v="1401.9210386050436"/>
  </r>
  <r>
    <d v="2013-07-17T00:00:00"/>
    <n v="5"/>
    <s v="овощик"/>
    <n v="9"/>
    <x v="1"/>
    <s v="овощи"/>
    <n v="18.697530600292865"/>
    <n v="747.90122401171459"/>
  </r>
  <r>
    <d v="2014-11-16T00:00:00"/>
    <n v="8"/>
    <s v="фруктовая лавка"/>
    <n v="2"/>
    <x v="8"/>
    <s v="фрукты"/>
    <n v="14.277641946453507"/>
    <n v="1570.5406141098858"/>
  </r>
  <r>
    <d v="2014-11-18T00:00:00"/>
    <n v="2"/>
    <s v="свежая еда"/>
    <n v="3"/>
    <x v="7"/>
    <s v="фрукты"/>
    <n v="14.298539370749559"/>
    <n v="1429.8539370749559"/>
  </r>
  <r>
    <d v="2014-07-12T00:00:00"/>
    <n v="3"/>
    <s v="вкусная еда"/>
    <n v="3"/>
    <x v="7"/>
    <s v="фрукты"/>
    <n v="11.384975274780608"/>
    <n v="1138.4975274780609"/>
  </r>
  <r>
    <d v="2013-01-15T00:00:00"/>
    <n v="7"/>
    <s v="овощи фрукты"/>
    <n v="7"/>
    <x v="2"/>
    <s v="овощи"/>
    <n v="13.959912530451874"/>
    <n v="1116.7930024361499"/>
  </r>
  <r>
    <d v="2012-04-08T00:00:00"/>
    <n v="8"/>
    <s v="фруктовая лавка"/>
    <n v="7"/>
    <x v="2"/>
    <s v="овощи"/>
    <n v="3.0719985512774266"/>
    <n v="245.75988410219412"/>
  </r>
  <r>
    <d v="2014-05-17T00:00:00"/>
    <n v="7"/>
    <s v="овощи фрукты"/>
    <n v="4"/>
    <x v="0"/>
    <s v="фрукты"/>
    <n v="6.6987327623786221"/>
    <n v="803.84793148543463"/>
  </r>
  <r>
    <d v="2015-08-21T00:00:00"/>
    <n v="7"/>
    <s v="овощи фрукты"/>
    <n v="7"/>
    <x v="2"/>
    <s v="овощи"/>
    <n v="18.906653192779103"/>
    <n v="1512.5322554223283"/>
  </r>
  <r>
    <d v="2014-03-27T00:00:00"/>
    <n v="2"/>
    <s v="свежая еда"/>
    <n v="4"/>
    <x v="0"/>
    <s v="фрукты"/>
    <n v="3.6828016393899641"/>
    <n v="441.93619672679569"/>
  </r>
  <r>
    <d v="2014-12-21T00:00:00"/>
    <n v="2"/>
    <s v="свежая еда"/>
    <n v="10"/>
    <x v="6"/>
    <s v="овощи"/>
    <n v="1.4545618402256246"/>
    <n v="290.91236804512494"/>
  </r>
  <r>
    <d v="2015-03-23T00:00:00"/>
    <n v="8"/>
    <s v="фруктовая лавка"/>
    <n v="3"/>
    <x v="7"/>
    <s v="фрукты"/>
    <n v="2.5161050340068059"/>
    <n v="251.61050340068059"/>
  </r>
  <r>
    <d v="2012-04-24T00:00:00"/>
    <n v="2"/>
    <s v="свежая еда"/>
    <n v="1"/>
    <x v="9"/>
    <s v="фрукты"/>
    <n v="3.3160551667699512"/>
    <n v="232.12386167389658"/>
  </r>
  <r>
    <d v="2012-11-05T00:00:00"/>
    <n v="9"/>
    <s v="овощная лавка"/>
    <n v="2"/>
    <x v="8"/>
    <s v="фрукты"/>
    <n v="15.491587709726435"/>
    <n v="1704.0746480699079"/>
  </r>
  <r>
    <d v="2012-09-22T00:00:00"/>
    <n v="4"/>
    <s v="фруктовик"/>
    <n v="2"/>
    <x v="8"/>
    <s v="фрукты"/>
    <n v="13.24708099910977"/>
    <n v="1457.1789099020746"/>
  </r>
  <r>
    <d v="2014-04-02T00:00:00"/>
    <n v="8"/>
    <s v="фруктовая лавка"/>
    <n v="5"/>
    <x v="5"/>
    <s v="фрукты"/>
    <n v="9.0801236736824364"/>
    <n v="1634.4222612628387"/>
  </r>
  <r>
    <d v="2014-12-25T00:00:00"/>
    <n v="7"/>
    <s v="овощи фрукты"/>
    <n v="2"/>
    <x v="8"/>
    <s v="фрукты"/>
    <n v="14.958628364942472"/>
    <n v="1645.449120143672"/>
  </r>
  <r>
    <d v="2015-04-09T00:00:00"/>
    <n v="5"/>
    <s v="овощик"/>
    <n v="6"/>
    <x v="4"/>
    <s v="овощи"/>
    <n v="5.7515860050092087"/>
    <n v="373.85309032559854"/>
  </r>
  <r>
    <d v="2014-05-04T00:00:00"/>
    <n v="6"/>
    <s v="бананы и огурцы"/>
    <n v="1"/>
    <x v="9"/>
    <s v="фрукты"/>
    <n v="3.9671437792484658"/>
    <n v="277.70006454739263"/>
  </r>
  <r>
    <d v="2012-05-13T00:00:00"/>
    <n v="4"/>
    <s v="фруктовик"/>
    <n v="2"/>
    <x v="8"/>
    <s v="фрукты"/>
    <n v="10.908547271895166"/>
    <n v="1199.9401999084682"/>
  </r>
  <r>
    <d v="2014-05-16T00:00:00"/>
    <n v="8"/>
    <s v="фруктовая лавка"/>
    <n v="6"/>
    <x v="4"/>
    <s v="овощи"/>
    <n v="12.447815365568886"/>
    <n v="809.10799876197757"/>
  </r>
  <r>
    <d v="2015-08-31T00:00:00"/>
    <n v="6"/>
    <s v="бананы и огурцы"/>
    <n v="2"/>
    <x v="8"/>
    <s v="фрукты"/>
    <n v="11.483912714288643"/>
    <n v="1263.2303985717506"/>
  </r>
  <r>
    <d v="2012-02-22T00:00:00"/>
    <n v="9"/>
    <s v="овощная лавка"/>
    <n v="6"/>
    <x v="4"/>
    <s v="овощи"/>
    <n v="2.6083461440120654"/>
    <n v="169.54249936078426"/>
  </r>
  <r>
    <d v="2012-08-02T00:00:00"/>
    <n v="5"/>
    <s v="овощик"/>
    <n v="8"/>
    <x v="3"/>
    <s v="овощи"/>
    <n v="11.097246931586717"/>
    <n v="277.43117328966792"/>
  </r>
  <r>
    <d v="2014-07-19T00:00:00"/>
    <n v="6"/>
    <s v="бананы и огурцы"/>
    <n v="1"/>
    <x v="9"/>
    <s v="фрукты"/>
    <n v="5.8451746656300179"/>
    <n v="409.16222659410124"/>
  </r>
  <r>
    <d v="2015-04-27T00:00:00"/>
    <n v="6"/>
    <s v="бананы и огурцы"/>
    <n v="1"/>
    <x v="9"/>
    <s v="фрукты"/>
    <n v="11.90019328622213"/>
    <n v="833.01353003554914"/>
  </r>
  <r>
    <d v="2014-08-28T00:00:00"/>
    <n v="3"/>
    <s v="вкусная еда"/>
    <n v="9"/>
    <x v="1"/>
    <s v="овощи"/>
    <n v="4.0481949504758177"/>
    <n v="161.92779801903271"/>
  </r>
  <r>
    <d v="2013-09-23T00:00:00"/>
    <n v="2"/>
    <s v="свежая еда"/>
    <n v="10"/>
    <x v="6"/>
    <s v="овощи"/>
    <n v="4.5553740399854092"/>
    <n v="911.07480799708185"/>
  </r>
  <r>
    <d v="2014-07-19T00:00:00"/>
    <n v="6"/>
    <s v="бананы и огурцы"/>
    <n v="5"/>
    <x v="5"/>
    <s v="фрукты"/>
    <n v="3.3156725121791362"/>
    <n v="596.82105219224457"/>
  </r>
  <r>
    <d v="2013-05-17T00:00:00"/>
    <n v="4"/>
    <s v="фруктовик"/>
    <n v="4"/>
    <x v="0"/>
    <s v="фрукты"/>
    <n v="4.3374581501394207"/>
    <n v="520.49497801673044"/>
  </r>
  <r>
    <d v="2013-02-14T00:00:00"/>
    <n v="9"/>
    <s v="овощная лавка"/>
    <n v="9"/>
    <x v="1"/>
    <s v="овощи"/>
    <n v="2.6005753936735418"/>
    <n v="104.02301574694167"/>
  </r>
  <r>
    <d v="2014-03-09T00:00:00"/>
    <n v="4"/>
    <s v="фруктовик"/>
    <n v="5"/>
    <x v="5"/>
    <s v="фрукты"/>
    <n v="12.71314585031652"/>
    <n v="2288.3662530569736"/>
  </r>
  <r>
    <d v="2015-08-18T00:00:00"/>
    <n v="3"/>
    <s v="вкусная еда"/>
    <n v="8"/>
    <x v="3"/>
    <s v="овощи"/>
    <n v="18.629731305247372"/>
    <n v="465.74328263118429"/>
  </r>
  <r>
    <d v="2012-01-17T00:00:00"/>
    <n v="6"/>
    <s v="бананы и огурцы"/>
    <n v="3"/>
    <x v="7"/>
    <s v="фрукты"/>
    <n v="17.789541574117003"/>
    <n v="1778.9541574117002"/>
  </r>
  <r>
    <d v="2012-02-06T00:00:00"/>
    <n v="3"/>
    <s v="вкусная еда"/>
    <n v="9"/>
    <x v="1"/>
    <s v="овощи"/>
    <n v="11.489797535420969"/>
    <n v="459.59190141683877"/>
  </r>
  <r>
    <d v="2012-07-20T00:00:00"/>
    <n v="7"/>
    <s v="овощи фрукты"/>
    <n v="4"/>
    <x v="0"/>
    <s v="фрукты"/>
    <n v="13.729579266449811"/>
    <n v="1647.5495119739774"/>
  </r>
  <r>
    <d v="2015-02-23T00:00:00"/>
    <n v="2"/>
    <s v="свежая еда"/>
    <n v="5"/>
    <x v="5"/>
    <s v="фрукты"/>
    <n v="9.3915190520827618"/>
    <n v="1690.473429374897"/>
  </r>
  <r>
    <d v="2015-04-20T00:00:00"/>
    <n v="1"/>
    <s v="фрукты и овощи"/>
    <n v="6"/>
    <x v="4"/>
    <s v="овощи"/>
    <n v="10.636379697062706"/>
    <n v="691.36468030907588"/>
  </r>
  <r>
    <d v="2013-06-08T00:00:00"/>
    <n v="6"/>
    <s v="бананы и огурцы"/>
    <n v="1"/>
    <x v="9"/>
    <s v="фрукты"/>
    <n v="7.4010921162367973"/>
    <n v="518.07644813657578"/>
  </r>
  <r>
    <d v="2013-01-08T00:00:00"/>
    <n v="6"/>
    <s v="бананы и огурцы"/>
    <n v="7"/>
    <x v="2"/>
    <s v="овощи"/>
    <n v="18.601300940263631"/>
    <n v="1488.1040752210904"/>
  </r>
  <r>
    <d v="2014-01-08T00:00:00"/>
    <n v="7"/>
    <s v="овощи фрукты"/>
    <n v="7"/>
    <x v="2"/>
    <s v="овощи"/>
    <n v="1.9784501696564971"/>
    <n v="158.27601357251976"/>
  </r>
  <r>
    <d v="2012-08-26T00:00:00"/>
    <n v="1"/>
    <s v="фрукты и овощи"/>
    <n v="10"/>
    <x v="6"/>
    <s v="овощи"/>
    <n v="5.1043769169007032"/>
    <n v="1020.8753833801406"/>
  </r>
  <r>
    <d v="2013-04-26T00:00:00"/>
    <n v="2"/>
    <s v="свежая еда"/>
    <n v="4"/>
    <x v="0"/>
    <s v="фрукты"/>
    <n v="4.8723173672318545"/>
    <n v="584.67808406782251"/>
  </r>
  <r>
    <d v="2012-01-24T00:00:00"/>
    <n v="8"/>
    <s v="фруктовая лавка"/>
    <n v="3"/>
    <x v="7"/>
    <s v="фрукты"/>
    <n v="19.164330089514969"/>
    <n v="1916.433008951497"/>
  </r>
  <r>
    <d v="2013-11-26T00:00:00"/>
    <n v="4"/>
    <s v="фруктовик"/>
    <n v="7"/>
    <x v="2"/>
    <s v="овощи"/>
    <n v="8.5858812757716656"/>
    <n v="686.8705020617333"/>
  </r>
  <r>
    <d v="2012-01-11T00:00:00"/>
    <n v="9"/>
    <s v="овощная лавка"/>
    <n v="3"/>
    <x v="7"/>
    <s v="фрукты"/>
    <n v="11.061876735194794"/>
    <n v="1106.1876735194794"/>
  </r>
  <r>
    <d v="2014-05-23T00:00:00"/>
    <n v="6"/>
    <s v="бананы и огурцы"/>
    <n v="3"/>
    <x v="7"/>
    <s v="фрукты"/>
    <n v="17.254899335778799"/>
    <n v="1725.4899335778798"/>
  </r>
  <r>
    <d v="2014-01-02T00:00:00"/>
    <n v="4"/>
    <s v="фруктовик"/>
    <n v="8"/>
    <x v="3"/>
    <s v="овощи"/>
    <n v="2.7764231256789547"/>
    <n v="69.410578141973872"/>
  </r>
  <r>
    <d v="2013-09-08T00:00:00"/>
    <n v="1"/>
    <s v="фрукты и овощи"/>
    <n v="1"/>
    <x v="9"/>
    <s v="фрукты"/>
    <n v="16.789282096786717"/>
    <n v="1175.2497467750702"/>
  </r>
  <r>
    <d v="2014-12-17T00:00:00"/>
    <n v="8"/>
    <s v="фруктовая лавка"/>
    <n v="8"/>
    <x v="3"/>
    <s v="овощи"/>
    <n v="13.692079487204536"/>
    <n v="342.30198718011337"/>
  </r>
  <r>
    <d v="2012-02-14T00:00:00"/>
    <n v="6"/>
    <s v="бананы и огурцы"/>
    <n v="7"/>
    <x v="2"/>
    <s v="овощи"/>
    <n v="3.0279645681606158"/>
    <n v="242.23716545284927"/>
  </r>
  <r>
    <d v="2012-11-16T00:00:00"/>
    <n v="6"/>
    <s v="бананы и огурцы"/>
    <n v="9"/>
    <x v="1"/>
    <s v="овощи"/>
    <n v="11.495101270360195"/>
    <n v="459.80405081440779"/>
  </r>
  <r>
    <d v="2013-10-13T00:00:00"/>
    <n v="7"/>
    <s v="овощи фрукты"/>
    <n v="9"/>
    <x v="1"/>
    <s v="овощи"/>
    <n v="11.613873376712929"/>
    <n v="464.55493506851718"/>
  </r>
  <r>
    <d v="2014-08-06T00:00:00"/>
    <n v="9"/>
    <s v="овощная лавка"/>
    <n v="3"/>
    <x v="7"/>
    <s v="фрукты"/>
    <n v="5.1220651264966257"/>
    <n v="512.20651264966261"/>
  </r>
  <r>
    <d v="2014-02-07T00:00:00"/>
    <n v="9"/>
    <s v="овощная лавка"/>
    <n v="7"/>
    <x v="2"/>
    <s v="овощи"/>
    <n v="16.286216232745129"/>
    <n v="1302.8972986196104"/>
  </r>
  <r>
    <d v="2013-07-16T00:00:00"/>
    <n v="8"/>
    <s v="фруктовая лавка"/>
    <n v="10"/>
    <x v="6"/>
    <s v="овощи"/>
    <n v="18.850090337112317"/>
    <n v="3770.0180674224634"/>
  </r>
  <r>
    <d v="2015-08-10T00:00:00"/>
    <n v="8"/>
    <s v="фруктовая лавка"/>
    <n v="8"/>
    <x v="3"/>
    <s v="овощи"/>
    <n v="16.370755604033747"/>
    <n v="409.26889010084369"/>
  </r>
  <r>
    <d v="2014-10-31T00:00:00"/>
    <n v="8"/>
    <s v="фруктовая лавка"/>
    <n v="5"/>
    <x v="5"/>
    <s v="фрукты"/>
    <n v="1.8826883765380045"/>
    <n v="338.88390777684083"/>
  </r>
  <r>
    <d v="2015-07-29T00:00:00"/>
    <n v="4"/>
    <s v="фруктовик"/>
    <n v="7"/>
    <x v="2"/>
    <s v="овощи"/>
    <n v="0.58996011279902549"/>
    <n v="47.196809023922043"/>
  </r>
  <r>
    <d v="2013-10-15T00:00:00"/>
    <n v="8"/>
    <s v="фруктовая лавка"/>
    <n v="7"/>
    <x v="2"/>
    <s v="овощи"/>
    <n v="18.409974765446847"/>
    <n v="1472.7979812357478"/>
  </r>
  <r>
    <d v="2013-06-23T00:00:00"/>
    <n v="9"/>
    <s v="овощная лавка"/>
    <n v="7"/>
    <x v="2"/>
    <s v="овощи"/>
    <n v="16.896143663579977"/>
    <n v="1351.6914930863982"/>
  </r>
  <r>
    <d v="2013-06-11T00:00:00"/>
    <n v="7"/>
    <s v="овощи фрукты"/>
    <n v="3"/>
    <x v="7"/>
    <s v="фрукты"/>
    <n v="10.500409888579073"/>
    <n v="1050.0409888579072"/>
  </r>
  <r>
    <d v="2012-03-12T00:00:00"/>
    <n v="8"/>
    <s v="фруктовая лавка"/>
    <n v="8"/>
    <x v="3"/>
    <s v="овощи"/>
    <n v="18.3592399544195"/>
    <n v="458.98099886048749"/>
  </r>
  <r>
    <d v="2014-01-15T00:00:00"/>
    <n v="3"/>
    <s v="вкусная еда"/>
    <n v="8"/>
    <x v="3"/>
    <s v="овощи"/>
    <n v="8.2641482446667851"/>
    <n v="206.60370611666963"/>
  </r>
  <r>
    <d v="2012-07-27T00:00:00"/>
    <n v="8"/>
    <s v="фруктовая лавка"/>
    <n v="6"/>
    <x v="4"/>
    <s v="овощи"/>
    <n v="5.7128034429213601"/>
    <n v="371.33222378988842"/>
  </r>
  <r>
    <d v="2015-09-01T00:00:00"/>
    <n v="8"/>
    <s v="фруктовая лавка"/>
    <n v="3"/>
    <x v="7"/>
    <s v="фрукты"/>
    <n v="18.035736059515536"/>
    <n v="1803.5736059515536"/>
  </r>
  <r>
    <d v="2012-08-13T00:00:00"/>
    <n v="7"/>
    <s v="овощи фрукты"/>
    <n v="5"/>
    <x v="5"/>
    <s v="фрукты"/>
    <n v="4.6172013240539256"/>
    <n v="831.09623832970658"/>
  </r>
  <r>
    <d v="2013-02-24T00:00:00"/>
    <n v="3"/>
    <s v="вкусная еда"/>
    <n v="8"/>
    <x v="3"/>
    <s v="овощи"/>
    <n v="5.4410192377502096"/>
    <n v="136.02548094375524"/>
  </r>
  <r>
    <d v="2013-05-03T00:00:00"/>
    <n v="3"/>
    <s v="вкусная еда"/>
    <n v="2"/>
    <x v="8"/>
    <s v="фрукты"/>
    <n v="17.641843270693787"/>
    <n v="1940.6027597763166"/>
  </r>
  <r>
    <d v="2014-07-04T00:00:00"/>
    <n v="6"/>
    <s v="бананы и огурцы"/>
    <n v="4"/>
    <x v="0"/>
    <s v="фрукты"/>
    <n v="8.4143075989054328"/>
    <n v="1009.7169118686519"/>
  </r>
  <r>
    <d v="2014-08-07T00:00:00"/>
    <n v="4"/>
    <s v="фруктовик"/>
    <n v="2"/>
    <x v="8"/>
    <s v="фрукты"/>
    <n v="15.533211527552917"/>
    <n v="1708.6532680308208"/>
  </r>
  <r>
    <d v="2014-07-05T00:00:00"/>
    <n v="6"/>
    <s v="бананы и огурцы"/>
    <n v="10"/>
    <x v="6"/>
    <s v="овощи"/>
    <n v="5.8713696353333029"/>
    <n v="1174.2739270666607"/>
  </r>
  <r>
    <d v="2013-05-29T00:00:00"/>
    <n v="7"/>
    <s v="овощи фрукты"/>
    <n v="6"/>
    <x v="4"/>
    <s v="овощи"/>
    <n v="4.1247212169939749"/>
    <n v="268.10687910460837"/>
  </r>
  <r>
    <d v="2015-08-11T00:00:00"/>
    <n v="6"/>
    <s v="бананы и огурцы"/>
    <n v="2"/>
    <x v="8"/>
    <s v="фрукты"/>
    <n v="9.1353309218724252"/>
    <n v="1004.8864014059668"/>
  </r>
  <r>
    <d v="2013-09-16T00:00:00"/>
    <n v="1"/>
    <s v="фрукты и овощи"/>
    <n v="4"/>
    <x v="0"/>
    <s v="фрукты"/>
    <n v="14.121887078553179"/>
    <n v="1694.6264494263814"/>
  </r>
  <r>
    <d v="2013-07-04T00:00:00"/>
    <n v="3"/>
    <s v="вкусная еда"/>
    <n v="4"/>
    <x v="0"/>
    <s v="фрукты"/>
    <n v="9.4717514295152103"/>
    <n v="1136.6101715418251"/>
  </r>
  <r>
    <d v="2012-04-27T00:00:00"/>
    <n v="2"/>
    <s v="свежая еда"/>
    <n v="5"/>
    <x v="5"/>
    <s v="фрукты"/>
    <n v="2.2814466908884508"/>
    <n v="410.66040435992113"/>
  </r>
  <r>
    <d v="2014-07-10T00:00:00"/>
    <n v="9"/>
    <s v="овощная лавка"/>
    <n v="8"/>
    <x v="3"/>
    <s v="овощи"/>
    <n v="7.3867744903634778"/>
    <n v="184.66936225908694"/>
  </r>
  <r>
    <d v="2012-12-22T00:00:00"/>
    <n v="1"/>
    <s v="фрукты и овощи"/>
    <n v="5"/>
    <x v="5"/>
    <s v="фрукты"/>
    <n v="1.8265309077348222"/>
    <n v="328.775563392268"/>
  </r>
  <r>
    <d v="2015-01-08T00:00:00"/>
    <n v="1"/>
    <s v="фрукты и овощи"/>
    <n v="8"/>
    <x v="3"/>
    <s v="овощи"/>
    <n v="15.102047955661469"/>
    <n v="377.55119889153673"/>
  </r>
  <r>
    <d v="2013-11-12T00:00:00"/>
    <n v="4"/>
    <s v="фруктовик"/>
    <n v="10"/>
    <x v="6"/>
    <s v="овощи"/>
    <n v="7.0195871312393461"/>
    <n v="1403.9174262478691"/>
  </r>
  <r>
    <d v="2013-08-25T00:00:00"/>
    <n v="4"/>
    <s v="фруктовик"/>
    <n v="10"/>
    <x v="6"/>
    <s v="овощи"/>
    <n v="14.068006672509181"/>
    <n v="2813.6013345018364"/>
  </r>
  <r>
    <d v="2013-02-28T00:00:00"/>
    <n v="3"/>
    <s v="вкусная еда"/>
    <n v="9"/>
    <x v="1"/>
    <s v="овощи"/>
    <n v="8.54804826485333"/>
    <n v="341.92193059413319"/>
  </r>
  <r>
    <d v="2012-11-27T00:00:00"/>
    <n v="1"/>
    <s v="фрукты и овощи"/>
    <n v="4"/>
    <x v="0"/>
    <s v="фрукты"/>
    <n v="18.098918595502141"/>
    <n v="2171.8702314602569"/>
  </r>
  <r>
    <d v="2012-04-21T00:00:00"/>
    <n v="4"/>
    <s v="фруктовик"/>
    <n v="7"/>
    <x v="2"/>
    <s v="овощи"/>
    <n v="4.2584892619567976"/>
    <n v="340.67914095654379"/>
  </r>
  <r>
    <d v="2012-03-06T00:00:00"/>
    <n v="7"/>
    <s v="овощи фрукты"/>
    <n v="1"/>
    <x v="9"/>
    <s v="фрукты"/>
    <n v="16.620056475874911"/>
    <n v="1163.4039533112439"/>
  </r>
  <r>
    <d v="2015-01-28T00:00:00"/>
    <n v="4"/>
    <s v="фруктовик"/>
    <n v="6"/>
    <x v="4"/>
    <s v="овощи"/>
    <n v="17.247263183821094"/>
    <n v="1121.0721069483711"/>
  </r>
  <r>
    <d v="2012-07-18T00:00:00"/>
    <n v="4"/>
    <s v="фруктовик"/>
    <n v="4"/>
    <x v="0"/>
    <s v="фрукты"/>
    <n v="8.7447279363306372"/>
    <n v="1049.3673523596765"/>
  </r>
  <r>
    <d v="2015-03-25T00:00:00"/>
    <n v="4"/>
    <s v="фруктовик"/>
    <n v="3"/>
    <x v="7"/>
    <s v="фрукты"/>
    <n v="6.393705676122897"/>
    <n v="639.37056761228973"/>
  </r>
  <r>
    <d v="2012-12-12T00:00:00"/>
    <n v="4"/>
    <s v="фруктовик"/>
    <n v="2"/>
    <x v="8"/>
    <s v="фрукты"/>
    <n v="9.1567926955049295"/>
    <n v="1007.2471965055422"/>
  </r>
  <r>
    <d v="2012-04-12T00:00:00"/>
    <n v="6"/>
    <s v="бананы и огурцы"/>
    <n v="8"/>
    <x v="3"/>
    <s v="овощи"/>
    <n v="19.468812237634982"/>
    <n v="486.72030594087454"/>
  </r>
  <r>
    <d v="2013-05-08T00:00:00"/>
    <n v="4"/>
    <s v="фруктовик"/>
    <n v="5"/>
    <x v="5"/>
    <s v="фрукты"/>
    <n v="7.1000538357811527"/>
    <n v="1278.0096904406075"/>
  </r>
  <r>
    <d v="2014-03-18T00:00:00"/>
    <n v="7"/>
    <s v="овощи фрукты"/>
    <n v="9"/>
    <x v="1"/>
    <s v="овощи"/>
    <n v="17.995820194611458"/>
    <n v="719.83280778445828"/>
  </r>
  <r>
    <d v="2014-03-01T00:00:00"/>
    <n v="7"/>
    <s v="овощи фрукты"/>
    <n v="4"/>
    <x v="0"/>
    <s v="фрукты"/>
    <n v="18.34006060667318"/>
    <n v="2200.8072728007814"/>
  </r>
  <r>
    <d v="2012-01-09T00:00:00"/>
    <n v="7"/>
    <s v="овощи фрукты"/>
    <n v="4"/>
    <x v="0"/>
    <s v="фрукты"/>
    <n v="17.264787965649642"/>
    <n v="2071.774555877957"/>
  </r>
  <r>
    <d v="2012-02-12T00:00:00"/>
    <n v="3"/>
    <s v="вкусная еда"/>
    <n v="9"/>
    <x v="1"/>
    <s v="овощи"/>
    <n v="14.927139589502458"/>
    <n v="597.08558358009827"/>
  </r>
  <r>
    <d v="2015-05-11T00:00:00"/>
    <n v="3"/>
    <s v="вкусная еда"/>
    <n v="3"/>
    <x v="7"/>
    <s v="фрукты"/>
    <n v="15.465860296879752"/>
    <n v="1546.5860296879753"/>
  </r>
  <r>
    <d v="2012-04-02T00:00:00"/>
    <n v="7"/>
    <s v="овощи фрукты"/>
    <n v="7"/>
    <x v="2"/>
    <s v="овощи"/>
    <n v="2.3231185272484618"/>
    <n v="185.84948217987693"/>
  </r>
  <r>
    <d v="2012-02-09T00:00:00"/>
    <n v="9"/>
    <s v="овощная лавка"/>
    <n v="2"/>
    <x v="8"/>
    <s v="фрукты"/>
    <n v="11.024887878014844"/>
    <n v="1212.737666581633"/>
  </r>
  <r>
    <d v="2013-04-04T00:00:00"/>
    <n v="7"/>
    <s v="овощи фрукты"/>
    <n v="6"/>
    <x v="4"/>
    <s v="овощи"/>
    <n v="5.1299668923664443"/>
    <n v="333.44784800381888"/>
  </r>
  <r>
    <d v="2014-02-04T00:00:00"/>
    <n v="9"/>
    <s v="овощная лавка"/>
    <n v="7"/>
    <x v="2"/>
    <s v="овощи"/>
    <n v="13.190805364059418"/>
    <n v="1055.2644291247534"/>
  </r>
  <r>
    <d v="2013-03-07T00:00:00"/>
    <n v="7"/>
    <s v="овощи фрукты"/>
    <n v="9"/>
    <x v="1"/>
    <s v="овощи"/>
    <n v="18.313458310186057"/>
    <n v="732.53833240744234"/>
  </r>
  <r>
    <d v="2014-11-02T00:00:00"/>
    <n v="8"/>
    <s v="фруктовая лавка"/>
    <n v="9"/>
    <x v="1"/>
    <s v="овощи"/>
    <n v="11.045672383507085"/>
    <n v="441.82689534028339"/>
  </r>
  <r>
    <d v="2013-09-06T00:00:00"/>
    <n v="6"/>
    <s v="бананы и огурцы"/>
    <n v="9"/>
    <x v="1"/>
    <s v="овощи"/>
    <n v="8.5906901005371434"/>
    <n v="343.62760402148575"/>
  </r>
  <r>
    <d v="2012-03-20T00:00:00"/>
    <n v="1"/>
    <s v="фрукты и овощи"/>
    <n v="7"/>
    <x v="2"/>
    <s v="овощи"/>
    <n v="14.858033029629476"/>
    <n v="1188.6426423703581"/>
  </r>
  <r>
    <d v="2015-06-07T00:00:00"/>
    <n v="6"/>
    <s v="бананы и огурцы"/>
    <n v="10"/>
    <x v="6"/>
    <s v="овощи"/>
    <n v="11.260283698529248"/>
    <n v="2252.0567397058494"/>
  </r>
  <r>
    <d v="2012-11-21T00:00:00"/>
    <n v="6"/>
    <s v="бананы и огурцы"/>
    <n v="2"/>
    <x v="8"/>
    <s v="фрукты"/>
    <n v="2.0379111253120925"/>
    <n v="224.17022378433018"/>
  </r>
  <r>
    <d v="2012-09-06T00:00:00"/>
    <n v="5"/>
    <s v="овощик"/>
    <n v="2"/>
    <x v="8"/>
    <s v="фрукты"/>
    <n v="3.8475773799197985"/>
    <n v="423.23351179117782"/>
  </r>
  <r>
    <d v="2015-03-08T00:00:00"/>
    <n v="2"/>
    <s v="свежая еда"/>
    <n v="1"/>
    <x v="9"/>
    <s v="фрукты"/>
    <n v="4.6406969706541661"/>
    <n v="324.84878794579163"/>
  </r>
  <r>
    <d v="2014-06-23T00:00:00"/>
    <n v="4"/>
    <s v="фруктовик"/>
    <n v="6"/>
    <x v="4"/>
    <s v="овощи"/>
    <n v="1.2681156437369543"/>
    <n v="82.427516842902023"/>
  </r>
  <r>
    <d v="2012-01-13T00:00:00"/>
    <n v="5"/>
    <s v="овощик"/>
    <n v="10"/>
    <x v="6"/>
    <s v="овощи"/>
    <n v="8.4996620647800309"/>
    <n v="1699.9324129560061"/>
  </r>
  <r>
    <d v="2013-12-08T00:00:00"/>
    <n v="5"/>
    <s v="овощик"/>
    <n v="10"/>
    <x v="6"/>
    <s v="овощи"/>
    <n v="6.0174088134078261"/>
    <n v="1203.4817626815652"/>
  </r>
  <r>
    <d v="2014-05-18T00:00:00"/>
    <n v="5"/>
    <s v="овощик"/>
    <n v="10"/>
    <x v="6"/>
    <s v="овощи"/>
    <n v="5.3767115940829813"/>
    <n v="1075.3423188165962"/>
  </r>
  <r>
    <d v="2012-05-23T00:00:00"/>
    <n v="6"/>
    <s v="бананы и огурцы"/>
    <n v="9"/>
    <x v="1"/>
    <s v="овощи"/>
    <n v="7.0079005956585254"/>
    <n v="280.316023826341"/>
  </r>
  <r>
    <d v="2014-03-08T00:00:00"/>
    <n v="8"/>
    <s v="фруктовая лавка"/>
    <n v="6"/>
    <x v="4"/>
    <s v="овощи"/>
    <n v="8.3398618984478894"/>
    <n v="542.09102339911283"/>
  </r>
  <r>
    <d v="2014-05-07T00:00:00"/>
    <n v="7"/>
    <s v="овощи фрукты"/>
    <n v="4"/>
    <x v="0"/>
    <s v="фрукты"/>
    <n v="18.496871007749931"/>
    <n v="2219.6245209299918"/>
  </r>
  <r>
    <d v="2013-10-19T00:00:00"/>
    <n v="4"/>
    <s v="фруктовик"/>
    <n v="7"/>
    <x v="2"/>
    <s v="овощи"/>
    <n v="15.237419152308977"/>
    <n v="1218.9935321847181"/>
  </r>
  <r>
    <d v="2012-12-23T00:00:00"/>
    <n v="1"/>
    <s v="фрукты и овощи"/>
    <n v="8"/>
    <x v="3"/>
    <s v="овощи"/>
    <n v="0.93695694673768226"/>
    <n v="23.423923668442058"/>
  </r>
  <r>
    <d v="2013-07-10T00:00:00"/>
    <n v="4"/>
    <s v="фруктовик"/>
    <n v="2"/>
    <x v="8"/>
    <s v="фрукты"/>
    <n v="1.0321986844209134"/>
    <n v="113.54185528630047"/>
  </r>
  <r>
    <d v="2012-05-28T00:00:00"/>
    <n v="3"/>
    <s v="вкусная еда"/>
    <n v="8"/>
    <x v="3"/>
    <s v="овощи"/>
    <n v="4.6960741884976569"/>
    <n v="117.40185471244142"/>
  </r>
  <r>
    <d v="2014-07-18T00:00:00"/>
    <n v="4"/>
    <s v="фруктовик"/>
    <n v="6"/>
    <x v="4"/>
    <s v="овощи"/>
    <n v="3.540966405012218"/>
    <n v="230.16281632579418"/>
  </r>
  <r>
    <d v="2014-08-28T00:00:00"/>
    <n v="8"/>
    <s v="фруктовая лавка"/>
    <n v="7"/>
    <x v="2"/>
    <s v="овощи"/>
    <n v="4.1420030010736522"/>
    <n v="331.3602400858922"/>
  </r>
  <r>
    <d v="2014-06-10T00:00:00"/>
    <n v="8"/>
    <s v="фруктовая лавка"/>
    <n v="2"/>
    <x v="8"/>
    <s v="фрукты"/>
    <n v="17.970307332462475"/>
    <n v="1976.7338065708723"/>
  </r>
  <r>
    <d v="2015-04-23T00:00:00"/>
    <n v="1"/>
    <s v="фрукты и овощи"/>
    <n v="3"/>
    <x v="7"/>
    <s v="фрукты"/>
    <n v="3.9887506552754064"/>
    <n v="398.87506552754064"/>
  </r>
  <r>
    <d v="2012-07-18T00:00:00"/>
    <n v="6"/>
    <s v="бананы и огурцы"/>
    <n v="3"/>
    <x v="7"/>
    <s v="фрукты"/>
    <n v="18.025265810469179"/>
    <n v="1802.526581046918"/>
  </r>
  <r>
    <d v="2015-06-09T00:00:00"/>
    <n v="8"/>
    <s v="фруктовая лавка"/>
    <n v="10"/>
    <x v="6"/>
    <s v="овощи"/>
    <n v="8.7173184647158592"/>
    <n v="1743.4636929431717"/>
  </r>
  <r>
    <d v="2014-09-26T00:00:00"/>
    <n v="1"/>
    <s v="фрукты и овощи"/>
    <n v="7"/>
    <x v="2"/>
    <s v="овощи"/>
    <n v="2.9673907730175766"/>
    <n v="237.39126184140613"/>
  </r>
  <r>
    <d v="2014-01-01T00:00:00"/>
    <n v="6"/>
    <s v="бананы и огурцы"/>
    <n v="8"/>
    <x v="3"/>
    <s v="овощи"/>
    <n v="17.491944732630884"/>
    <n v="437.2986183157721"/>
  </r>
  <r>
    <d v="2013-03-18T00:00:00"/>
    <n v="5"/>
    <s v="овощик"/>
    <n v="8"/>
    <x v="3"/>
    <s v="овощи"/>
    <n v="7.8869468740410484"/>
    <n v="197.1736718510262"/>
  </r>
  <r>
    <d v="2012-12-11T00:00:00"/>
    <n v="5"/>
    <s v="овощик"/>
    <n v="8"/>
    <x v="3"/>
    <s v="овощи"/>
    <n v="8.7702343659557513"/>
    <n v="219.25585914889379"/>
  </r>
  <r>
    <d v="2012-03-20T00:00:00"/>
    <n v="3"/>
    <s v="вкусная еда"/>
    <n v="5"/>
    <x v="5"/>
    <s v="фрукты"/>
    <n v="5.5090746231070451"/>
    <n v="991.63343215926807"/>
  </r>
  <r>
    <d v="2015-03-09T00:00:00"/>
    <n v="8"/>
    <s v="фруктовая лавка"/>
    <n v="3"/>
    <x v="7"/>
    <s v="фрукты"/>
    <n v="16.98969428066361"/>
    <n v="1698.9694280663609"/>
  </r>
  <r>
    <d v="2015-03-14T00:00:00"/>
    <n v="2"/>
    <s v="свежая еда"/>
    <n v="2"/>
    <x v="8"/>
    <s v="фрукты"/>
    <n v="11.829950575893866"/>
    <n v="1301.2945633483253"/>
  </r>
  <r>
    <d v="2012-12-15T00:00:00"/>
    <n v="2"/>
    <s v="свежая еда"/>
    <n v="3"/>
    <x v="7"/>
    <s v="фрукты"/>
    <n v="1.1630727489402715"/>
    <n v="116.30727489402715"/>
  </r>
  <r>
    <d v="2012-03-31T00:00:00"/>
    <n v="7"/>
    <s v="овощи фрукты"/>
    <n v="1"/>
    <x v="9"/>
    <s v="фрукты"/>
    <n v="11.259927779566052"/>
    <n v="788.19494456962366"/>
  </r>
  <r>
    <d v="2012-03-02T00:00:00"/>
    <n v="8"/>
    <s v="фруктовая лавка"/>
    <n v="9"/>
    <x v="1"/>
    <s v="овощи"/>
    <n v="5.4154818206000499"/>
    <n v="216.619272824002"/>
  </r>
  <r>
    <d v="2014-10-05T00:00:00"/>
    <n v="2"/>
    <s v="свежая еда"/>
    <n v="6"/>
    <x v="4"/>
    <s v="овощи"/>
    <n v="1.7355589258044732"/>
    <n v="112.81133017729076"/>
  </r>
  <r>
    <d v="2012-11-15T00:00:00"/>
    <n v="4"/>
    <s v="фруктовик"/>
    <n v="7"/>
    <x v="2"/>
    <s v="овощи"/>
    <n v="14.758216429420211"/>
    <n v="1180.6573143536168"/>
  </r>
  <r>
    <d v="2015-05-28T00:00:00"/>
    <n v="5"/>
    <s v="овощик"/>
    <n v="5"/>
    <x v="5"/>
    <s v="фрукты"/>
    <n v="10.087376853452975"/>
    <n v="1815.7278336215354"/>
  </r>
  <r>
    <d v="2015-03-31T00:00:00"/>
    <n v="2"/>
    <s v="свежая еда"/>
    <n v="3"/>
    <x v="7"/>
    <s v="фрукты"/>
    <n v="5.7622353494806129"/>
    <n v="576.22353494806134"/>
  </r>
  <r>
    <d v="2014-08-05T00:00:00"/>
    <n v="7"/>
    <s v="овощи фрукты"/>
    <n v="4"/>
    <x v="0"/>
    <s v="фрукты"/>
    <n v="1.3026591800971397"/>
    <n v="156.31910161165675"/>
  </r>
  <r>
    <d v="2015-02-26T00:00:00"/>
    <n v="4"/>
    <s v="фруктовик"/>
    <n v="7"/>
    <x v="2"/>
    <s v="овощи"/>
    <n v="18.924715591469752"/>
    <n v="1513.9772473175801"/>
  </r>
  <r>
    <d v="2014-01-07T00:00:00"/>
    <n v="1"/>
    <s v="фрукты и овощи"/>
    <n v="1"/>
    <x v="9"/>
    <s v="фрукты"/>
    <n v="19.994098646887622"/>
    <n v="1399.5869052821336"/>
  </r>
  <r>
    <d v="2014-08-22T00:00:00"/>
    <n v="6"/>
    <s v="бананы и огурцы"/>
    <n v="6"/>
    <x v="4"/>
    <s v="овощи"/>
    <n v="13.124601251327842"/>
    <n v="853.09908133630972"/>
  </r>
  <r>
    <d v="2013-10-24T00:00:00"/>
    <n v="2"/>
    <s v="свежая еда"/>
    <n v="5"/>
    <x v="5"/>
    <s v="фрукты"/>
    <n v="5.2394647106448504"/>
    <n v="943.1036479160731"/>
  </r>
  <r>
    <d v="2013-07-05T00:00:00"/>
    <n v="9"/>
    <s v="овощная лавка"/>
    <n v="3"/>
    <x v="7"/>
    <s v="фрукты"/>
    <n v="4.5811257337040887"/>
    <n v="458.11257337040888"/>
  </r>
  <r>
    <d v="2014-01-14T00:00:00"/>
    <n v="3"/>
    <s v="вкусная еда"/>
    <n v="1"/>
    <x v="9"/>
    <s v="фрукты"/>
    <n v="13.277331087163587"/>
    <n v="929.41317610145109"/>
  </r>
  <r>
    <d v="2013-07-06T00:00:00"/>
    <n v="9"/>
    <s v="овощная лавка"/>
    <n v="3"/>
    <x v="7"/>
    <s v="фрукты"/>
    <n v="14.374844873946643"/>
    <n v="1437.4844873946643"/>
  </r>
  <r>
    <d v="2014-04-18T00:00:00"/>
    <n v="2"/>
    <s v="свежая еда"/>
    <n v="2"/>
    <x v="8"/>
    <s v="фрукты"/>
    <n v="11.812218087500472"/>
    <n v="1299.343989625052"/>
  </r>
  <r>
    <d v="2013-09-10T00:00:00"/>
    <n v="4"/>
    <s v="фруктовик"/>
    <n v="3"/>
    <x v="7"/>
    <s v="фрукты"/>
    <n v="10.600494856231307"/>
    <n v="1060.0494856231307"/>
  </r>
  <r>
    <d v="2014-04-16T00:00:00"/>
    <n v="8"/>
    <s v="фруктовая лавка"/>
    <n v="4"/>
    <x v="0"/>
    <s v="фрукты"/>
    <n v="1.0431984605677314"/>
    <n v="125.18381526812776"/>
  </r>
  <r>
    <d v="2014-10-23T00:00:00"/>
    <n v="1"/>
    <s v="фрукты и овощи"/>
    <n v="7"/>
    <x v="2"/>
    <s v="овощи"/>
    <n v="1.613168505727661"/>
    <n v="129.05348045821287"/>
  </r>
  <r>
    <d v="2014-03-02T00:00:00"/>
    <n v="7"/>
    <s v="овощи фрукты"/>
    <n v="7"/>
    <x v="2"/>
    <s v="овощи"/>
    <n v="14.350426050029416"/>
    <n v="1148.0340840023532"/>
  </r>
  <r>
    <d v="2013-07-10T00:00:00"/>
    <n v="5"/>
    <s v="овощик"/>
    <n v="5"/>
    <x v="5"/>
    <s v="фрукты"/>
    <n v="7.2331575994712738"/>
    <n v="1301.9683679048294"/>
  </r>
  <r>
    <d v="2012-02-11T00:00:00"/>
    <n v="7"/>
    <s v="овощи фрукты"/>
    <n v="6"/>
    <x v="4"/>
    <s v="овощи"/>
    <n v="14.44143225288224"/>
    <n v="938.69309643734562"/>
  </r>
  <r>
    <d v="2013-10-31T00:00:00"/>
    <n v="7"/>
    <s v="овощи фрукты"/>
    <n v="9"/>
    <x v="1"/>
    <s v="овощи"/>
    <n v="9.540783985152709"/>
    <n v="381.63135940610834"/>
  </r>
  <r>
    <d v="2014-07-31T00:00:00"/>
    <n v="8"/>
    <s v="фруктовая лавка"/>
    <n v="1"/>
    <x v="9"/>
    <s v="фрукты"/>
    <n v="12.58881932809105"/>
    <n v="881.21735296637348"/>
  </r>
  <r>
    <d v="2015-01-19T00:00:00"/>
    <n v="2"/>
    <s v="свежая еда"/>
    <n v="10"/>
    <x v="6"/>
    <s v="овощи"/>
    <n v="19.728465061862206"/>
    <n v="3945.693012372441"/>
  </r>
  <r>
    <d v="2015-08-22T00:00:00"/>
    <n v="3"/>
    <s v="вкусная еда"/>
    <n v="8"/>
    <x v="3"/>
    <s v="овощи"/>
    <n v="13.139352756154757"/>
    <n v="328.48381890386895"/>
  </r>
  <r>
    <d v="2014-03-09T00:00:00"/>
    <n v="2"/>
    <s v="свежая еда"/>
    <n v="6"/>
    <x v="4"/>
    <s v="овощи"/>
    <n v="5.0093690963773509"/>
    <n v="325.60899126452779"/>
  </r>
  <r>
    <d v="2013-11-16T00:00:00"/>
    <n v="5"/>
    <s v="овощик"/>
    <n v="2"/>
    <x v="8"/>
    <s v="фрукты"/>
    <n v="18.205351538188271"/>
    <n v="2002.5886692007098"/>
  </r>
  <r>
    <d v="2014-08-06T00:00:00"/>
    <n v="3"/>
    <s v="вкусная еда"/>
    <n v="2"/>
    <x v="8"/>
    <s v="фрукты"/>
    <n v="13.877052247764102"/>
    <n v="1526.4757472540512"/>
  </r>
  <r>
    <d v="2013-04-01T00:00:00"/>
    <n v="4"/>
    <s v="фруктовик"/>
    <n v="4"/>
    <x v="0"/>
    <s v="фрукты"/>
    <n v="15.974895247632917"/>
    <n v="1916.9874297159499"/>
  </r>
  <r>
    <d v="2012-05-15T00:00:00"/>
    <n v="6"/>
    <s v="бананы и огурцы"/>
    <n v="10"/>
    <x v="6"/>
    <s v="овощи"/>
    <n v="3.2711065555400496"/>
    <n v="654.2213111080099"/>
  </r>
  <r>
    <d v="2014-12-31T00:00:00"/>
    <n v="8"/>
    <s v="фруктовая лавка"/>
    <n v="5"/>
    <x v="5"/>
    <s v="фрукты"/>
    <n v="12.656978704753925"/>
    <n v="2278.2561668557064"/>
  </r>
  <r>
    <d v="2012-05-10T00:00:00"/>
    <n v="2"/>
    <s v="свежая еда"/>
    <n v="8"/>
    <x v="3"/>
    <s v="овощи"/>
    <n v="10.559610348445849"/>
    <n v="263.99025871114623"/>
  </r>
  <r>
    <d v="2012-03-27T00:00:00"/>
    <n v="4"/>
    <s v="фруктовик"/>
    <n v="7"/>
    <x v="2"/>
    <s v="овощи"/>
    <n v="19.847026604576794"/>
    <n v="1587.7621283661435"/>
  </r>
  <r>
    <d v="2015-06-18T00:00:00"/>
    <n v="6"/>
    <s v="бананы и огурцы"/>
    <n v="8"/>
    <x v="3"/>
    <s v="овощи"/>
    <n v="1.5220067932190566"/>
    <n v="38.050169830476413"/>
  </r>
  <r>
    <d v="2014-10-15T00:00:00"/>
    <n v="7"/>
    <s v="овощи фрукты"/>
    <n v="1"/>
    <x v="9"/>
    <s v="фрукты"/>
    <n v="3.8467207379457697"/>
    <n v="269.27045165620387"/>
  </r>
  <r>
    <d v="2012-01-30T00:00:00"/>
    <n v="9"/>
    <s v="овощная лавка"/>
    <n v="6"/>
    <x v="4"/>
    <s v="овощи"/>
    <n v="12.758569865336813"/>
    <n v="829.30704124689282"/>
  </r>
  <r>
    <d v="2015-04-06T00:00:00"/>
    <n v="4"/>
    <s v="фруктовик"/>
    <n v="2"/>
    <x v="8"/>
    <s v="фрукты"/>
    <n v="9.1867846329697311"/>
    <n v="1010.5463096266704"/>
  </r>
  <r>
    <d v="2012-02-17T00:00:00"/>
    <n v="5"/>
    <s v="овощик"/>
    <n v="8"/>
    <x v="3"/>
    <s v="овощи"/>
    <n v="6.533606820293044"/>
    <n v="163.34017050732609"/>
  </r>
  <r>
    <d v="2014-06-02T00:00:00"/>
    <n v="1"/>
    <s v="фрукты и овощи"/>
    <n v="8"/>
    <x v="3"/>
    <s v="овощи"/>
    <n v="10.419484339919308"/>
    <n v="260.48710849798272"/>
  </r>
  <r>
    <d v="2014-07-25T00:00:00"/>
    <n v="8"/>
    <s v="фруктовая лавка"/>
    <n v="10"/>
    <x v="6"/>
    <s v="овощи"/>
    <n v="17.58938575358399"/>
    <n v="3517.877150716798"/>
  </r>
  <r>
    <d v="2013-06-28T00:00:00"/>
    <n v="6"/>
    <s v="бананы и огурцы"/>
    <n v="3"/>
    <x v="7"/>
    <s v="фрукты"/>
    <n v="3.6966541719969519"/>
    <n v="369.66541719969518"/>
  </r>
  <r>
    <d v="2012-10-26T00:00:00"/>
    <n v="7"/>
    <s v="овощи фрукты"/>
    <n v="5"/>
    <x v="5"/>
    <s v="фрукты"/>
    <n v="2.2283230333754536"/>
    <n v="401.09814600758165"/>
  </r>
  <r>
    <d v="2013-12-22T00:00:00"/>
    <n v="5"/>
    <s v="овощик"/>
    <n v="8"/>
    <x v="3"/>
    <s v="овощи"/>
    <n v="4.0665979288649119"/>
    <n v="101.66494822162279"/>
  </r>
  <r>
    <d v="2014-05-25T00:00:00"/>
    <n v="7"/>
    <s v="овощи фрукты"/>
    <n v="5"/>
    <x v="5"/>
    <s v="фрукты"/>
    <n v="5.796913326288994"/>
    <n v="1043.444398732019"/>
  </r>
  <r>
    <d v="2015-03-27T00:00:00"/>
    <n v="5"/>
    <s v="овощик"/>
    <n v="6"/>
    <x v="4"/>
    <s v="овощи"/>
    <n v="14.19158676110067"/>
    <n v="922.45313947154352"/>
  </r>
  <r>
    <d v="2013-10-30T00:00:00"/>
    <n v="2"/>
    <s v="свежая еда"/>
    <n v="5"/>
    <x v="5"/>
    <s v="фрукты"/>
    <n v="14.065617385893722"/>
    <n v="2531.8111294608698"/>
  </r>
  <r>
    <d v="2013-12-07T00:00:00"/>
    <n v="2"/>
    <s v="свежая еда"/>
    <n v="4"/>
    <x v="0"/>
    <s v="фрукты"/>
    <n v="10.601941773621004"/>
    <n v="1272.2330128345204"/>
  </r>
  <r>
    <d v="2013-01-04T00:00:00"/>
    <n v="9"/>
    <s v="овощная лавка"/>
    <n v="1"/>
    <x v="9"/>
    <s v="фрукты"/>
    <n v="11.907233091702185"/>
    <n v="833.50631641915299"/>
  </r>
  <r>
    <d v="2012-06-16T00:00:00"/>
    <n v="1"/>
    <s v="фрукты и овощи"/>
    <n v="6"/>
    <x v="4"/>
    <s v="овощи"/>
    <n v="4.4663890691900843"/>
    <n v="290.31528949735548"/>
  </r>
  <r>
    <d v="2012-12-14T00:00:00"/>
    <n v="4"/>
    <s v="фруктовик"/>
    <n v="1"/>
    <x v="9"/>
    <s v="фрукты"/>
    <n v="5.4058962141143514"/>
    <n v="378.41273498800462"/>
  </r>
  <r>
    <d v="2012-11-06T00:00:00"/>
    <n v="4"/>
    <s v="фруктовик"/>
    <n v="3"/>
    <x v="7"/>
    <s v="фрукты"/>
    <n v="13.886224623105516"/>
    <n v="1388.6224623105516"/>
  </r>
  <r>
    <d v="2014-01-23T00:00:00"/>
    <n v="4"/>
    <s v="фруктовик"/>
    <n v="4"/>
    <x v="0"/>
    <s v="фрукты"/>
    <n v="7.3226708458718734"/>
    <n v="878.72050150462485"/>
  </r>
  <r>
    <d v="2014-11-13T00:00:00"/>
    <n v="1"/>
    <s v="фрукты и овощи"/>
    <n v="3"/>
    <x v="7"/>
    <s v="фрукты"/>
    <n v="16.540988559831487"/>
    <n v="1654.0988559831487"/>
  </r>
  <r>
    <d v="2012-01-08T00:00:00"/>
    <n v="5"/>
    <s v="овощик"/>
    <n v="8"/>
    <x v="3"/>
    <s v="овощи"/>
    <n v="13.439537405839092"/>
    <n v="335.98843514597729"/>
  </r>
  <r>
    <d v="2014-05-02T00:00:00"/>
    <n v="9"/>
    <s v="овощная лавка"/>
    <n v="5"/>
    <x v="5"/>
    <s v="фрукты"/>
    <n v="19.361037721148467"/>
    <n v="3484.9867898067241"/>
  </r>
  <r>
    <d v="2014-10-25T00:00:00"/>
    <n v="8"/>
    <s v="фруктовая лавка"/>
    <n v="9"/>
    <x v="1"/>
    <s v="овощи"/>
    <n v="9.4453327084947567"/>
    <n v="377.8133083397903"/>
  </r>
  <r>
    <d v="2013-11-01T00:00:00"/>
    <n v="3"/>
    <s v="вкусная еда"/>
    <n v="7"/>
    <x v="2"/>
    <s v="овощи"/>
    <n v="19.814025532470939"/>
    <n v="1585.1220425976751"/>
  </r>
  <r>
    <d v="2014-12-21T00:00:00"/>
    <n v="4"/>
    <s v="фруктовик"/>
    <n v="9"/>
    <x v="1"/>
    <s v="овощи"/>
    <n v="12.189761290802178"/>
    <n v="487.59045163208714"/>
  </r>
  <r>
    <d v="2012-12-02T00:00:00"/>
    <n v="9"/>
    <s v="овощная лавка"/>
    <n v="7"/>
    <x v="2"/>
    <s v="овощи"/>
    <n v="11.199493623556856"/>
    <n v="895.95948988454847"/>
  </r>
  <r>
    <d v="2013-06-01T00:00:00"/>
    <n v="9"/>
    <s v="овощная лавка"/>
    <n v="4"/>
    <x v="0"/>
    <s v="фрукты"/>
    <n v="6.4471169876807188"/>
    <n v="773.65403852168629"/>
  </r>
  <r>
    <d v="2013-09-13T00:00:00"/>
    <n v="6"/>
    <s v="бананы и огурцы"/>
    <n v="6"/>
    <x v="4"/>
    <s v="овощи"/>
    <n v="6.380609239854139"/>
    <n v="414.73960059051905"/>
  </r>
  <r>
    <d v="2012-01-31T00:00:00"/>
    <n v="6"/>
    <s v="бананы и огурцы"/>
    <n v="7"/>
    <x v="2"/>
    <s v="овощи"/>
    <n v="14.995189196780647"/>
    <n v="1199.6151357424517"/>
  </r>
  <r>
    <d v="2012-05-24T00:00:00"/>
    <n v="3"/>
    <s v="вкусная еда"/>
    <n v="5"/>
    <x v="5"/>
    <s v="фрукты"/>
    <n v="3.0119593327497993"/>
    <n v="542.15267989496385"/>
  </r>
  <r>
    <d v="2013-09-11T00:00:00"/>
    <n v="5"/>
    <s v="овощик"/>
    <n v="7"/>
    <x v="2"/>
    <s v="овощи"/>
    <n v="17.143162723381806"/>
    <n v="1371.4530178705445"/>
  </r>
  <r>
    <d v="2012-12-16T00:00:00"/>
    <n v="5"/>
    <s v="овощик"/>
    <n v="3"/>
    <x v="7"/>
    <s v="фрукты"/>
    <n v="12.927599627981788"/>
    <n v="1292.7599627981788"/>
  </r>
  <r>
    <d v="2015-02-27T00:00:00"/>
    <n v="1"/>
    <s v="фрукты и овощи"/>
    <n v="4"/>
    <x v="0"/>
    <s v="фрукты"/>
    <n v="18.008257930591252"/>
    <n v="2160.9909516709504"/>
  </r>
  <r>
    <d v="2014-05-16T00:00:00"/>
    <n v="3"/>
    <s v="вкусная еда"/>
    <n v="4"/>
    <x v="0"/>
    <s v="фрукты"/>
    <n v="7.3124099436498682"/>
    <n v="877.48919323798418"/>
  </r>
  <r>
    <d v="2014-06-13T00:00:00"/>
    <n v="6"/>
    <s v="бананы и огурцы"/>
    <n v="10"/>
    <x v="6"/>
    <s v="овощи"/>
    <n v="17.553555459650021"/>
    <n v="3510.7110919300039"/>
  </r>
  <r>
    <d v="2013-02-07T00:00:00"/>
    <n v="5"/>
    <s v="овощик"/>
    <n v="6"/>
    <x v="4"/>
    <s v="овощи"/>
    <n v="15.03923158885844"/>
    <n v="977.55005327579863"/>
  </r>
  <r>
    <d v="2014-08-14T00:00:00"/>
    <n v="1"/>
    <s v="фрукты и овощи"/>
    <n v="10"/>
    <x v="6"/>
    <s v="овощи"/>
    <n v="12.207167981976946"/>
    <n v="2441.433596395389"/>
  </r>
  <r>
    <d v="2015-02-12T00:00:00"/>
    <n v="9"/>
    <s v="овощная лавка"/>
    <n v="9"/>
    <x v="1"/>
    <s v="овощи"/>
    <n v="15.41949336892349"/>
    <n v="616.77973475693966"/>
  </r>
  <r>
    <d v="2012-08-23T00:00:00"/>
    <n v="1"/>
    <s v="фрукты и овощи"/>
    <n v="5"/>
    <x v="5"/>
    <s v="фрукты"/>
    <n v="3.5836006663426194"/>
    <n v="645.04811994167153"/>
  </r>
  <r>
    <d v="2014-11-17T00:00:00"/>
    <n v="5"/>
    <s v="овощик"/>
    <n v="4"/>
    <x v="0"/>
    <s v="фрукты"/>
    <n v="4.8159711205822067"/>
    <n v="577.91653446986481"/>
  </r>
  <r>
    <d v="2015-07-16T00:00:00"/>
    <n v="4"/>
    <s v="фруктовик"/>
    <n v="5"/>
    <x v="5"/>
    <s v="фрукты"/>
    <n v="7.8982810648880122"/>
    <n v="1421.6905916798421"/>
  </r>
  <r>
    <d v="2014-12-16T00:00:00"/>
    <n v="1"/>
    <s v="фрукты и овощи"/>
    <n v="7"/>
    <x v="2"/>
    <s v="овощи"/>
    <n v="15.802252457855367"/>
    <n v="1264.1801966284293"/>
  </r>
  <r>
    <d v="2014-04-23T00:00:00"/>
    <n v="8"/>
    <s v="фруктовая лавка"/>
    <n v="4"/>
    <x v="0"/>
    <s v="фрукты"/>
    <n v="5.1999303632042402"/>
    <n v="623.99164358450878"/>
  </r>
  <r>
    <d v="2014-07-04T00:00:00"/>
    <n v="6"/>
    <s v="бананы и огурцы"/>
    <n v="6"/>
    <x v="4"/>
    <s v="овощи"/>
    <n v="2.1150344694769014"/>
    <n v="137.4772405159986"/>
  </r>
  <r>
    <d v="2015-07-19T00:00:00"/>
    <n v="4"/>
    <s v="фруктовик"/>
    <n v="10"/>
    <x v="6"/>
    <s v="овощи"/>
    <n v="4.8009721657954865"/>
    <n v="960.19443315909734"/>
  </r>
  <r>
    <d v="2012-08-31T00:00:00"/>
    <n v="6"/>
    <s v="бананы и огурцы"/>
    <n v="2"/>
    <x v="8"/>
    <s v="фрукты"/>
    <n v="7.0728888848558515"/>
    <n v="778.01777733414372"/>
  </r>
  <r>
    <d v="2013-02-06T00:00:00"/>
    <n v="8"/>
    <s v="фруктовая лавка"/>
    <n v="8"/>
    <x v="3"/>
    <s v="овощи"/>
    <n v="5.2606711451775716"/>
    <n v="131.5167786294393"/>
  </r>
  <r>
    <d v="2012-01-19T00:00:00"/>
    <n v="7"/>
    <s v="овощи фрукты"/>
    <n v="9"/>
    <x v="1"/>
    <s v="овощи"/>
    <n v="0.84378115749904559"/>
    <n v="33.751246299961821"/>
  </r>
  <r>
    <d v="2014-06-29T00:00:00"/>
    <n v="8"/>
    <s v="фруктовая лавка"/>
    <n v="5"/>
    <x v="5"/>
    <s v="фрукты"/>
    <n v="9.9657768817265193"/>
    <n v="1793.8398387107734"/>
  </r>
  <r>
    <d v="2014-08-04T00:00:00"/>
    <n v="2"/>
    <s v="свежая еда"/>
    <n v="4"/>
    <x v="0"/>
    <s v="фрукты"/>
    <n v="19.897934253730462"/>
    <n v="2387.7521104476555"/>
  </r>
  <r>
    <d v="2015-04-04T00:00:00"/>
    <n v="5"/>
    <s v="овощик"/>
    <n v="9"/>
    <x v="1"/>
    <s v="овощи"/>
    <n v="3.6412368803492661"/>
    <n v="145.64947521397065"/>
  </r>
  <r>
    <d v="2015-08-11T00:00:00"/>
    <n v="3"/>
    <s v="вкусная еда"/>
    <n v="2"/>
    <x v="8"/>
    <s v="фрукты"/>
    <n v="3.4069971745774263"/>
    <n v="374.76968920351692"/>
  </r>
  <r>
    <d v="2013-10-31T00:00:00"/>
    <n v="2"/>
    <s v="свежая еда"/>
    <n v="7"/>
    <x v="2"/>
    <s v="овощи"/>
    <n v="11.413410477587359"/>
    <n v="913.07283820698876"/>
  </r>
  <r>
    <d v="2012-05-21T00:00:00"/>
    <n v="1"/>
    <s v="фрукты и овощи"/>
    <n v="4"/>
    <x v="0"/>
    <s v="фрукты"/>
    <n v="1.599569844311806"/>
    <n v="191.94838131741673"/>
  </r>
  <r>
    <d v="2012-09-08T00:00:00"/>
    <n v="8"/>
    <s v="фруктовая лавка"/>
    <n v="3"/>
    <x v="7"/>
    <s v="фрукты"/>
    <n v="11.692515378468194"/>
    <n v="1169.2515378468195"/>
  </r>
  <r>
    <d v="2012-06-15T00:00:00"/>
    <n v="5"/>
    <s v="овощик"/>
    <n v="4"/>
    <x v="0"/>
    <s v="фрукты"/>
    <n v="17.563596851985981"/>
    <n v="2107.6316222383175"/>
  </r>
  <r>
    <d v="2014-06-16T00:00:00"/>
    <n v="2"/>
    <s v="свежая еда"/>
    <n v="7"/>
    <x v="2"/>
    <s v="овощи"/>
    <n v="9.2038267174815811"/>
    <n v="736.30613739852652"/>
  </r>
  <r>
    <d v="2014-09-10T00:00:00"/>
    <n v="6"/>
    <s v="бананы и огурцы"/>
    <n v="9"/>
    <x v="1"/>
    <s v="овощи"/>
    <n v="19.135927776875107"/>
    <n v="765.43711107500428"/>
  </r>
  <r>
    <d v="2014-09-20T00:00:00"/>
    <n v="1"/>
    <s v="фрукты и овощи"/>
    <n v="6"/>
    <x v="4"/>
    <s v="овощи"/>
    <n v="19.296607640336653"/>
    <n v="1254.2794966218823"/>
  </r>
  <r>
    <d v="2013-10-06T00:00:00"/>
    <n v="2"/>
    <s v="свежая еда"/>
    <n v="5"/>
    <x v="5"/>
    <s v="фрукты"/>
    <n v="12.986992816845856"/>
    <n v="2337.6587070322539"/>
  </r>
  <r>
    <d v="2012-11-05T00:00:00"/>
    <n v="9"/>
    <s v="овощная лавка"/>
    <n v="1"/>
    <x v="9"/>
    <s v="фрукты"/>
    <n v="3.509788242953054"/>
    <n v="245.68517700671379"/>
  </r>
  <r>
    <d v="2013-08-24T00:00:00"/>
    <n v="4"/>
    <s v="фруктовик"/>
    <n v="9"/>
    <x v="1"/>
    <s v="овощи"/>
    <n v="18.950945947676757"/>
    <n v="758.0378379070703"/>
  </r>
  <r>
    <d v="2012-04-06T00:00:00"/>
    <n v="9"/>
    <s v="овощная лавка"/>
    <n v="10"/>
    <x v="6"/>
    <s v="овощи"/>
    <n v="19.676546203595954"/>
    <n v="3935.3092407191907"/>
  </r>
  <r>
    <d v="2012-03-30T00:00:00"/>
    <n v="4"/>
    <s v="фруктовик"/>
    <n v="6"/>
    <x v="4"/>
    <s v="овощи"/>
    <n v="15.521641364385051"/>
    <n v="1008.9066886850283"/>
  </r>
  <r>
    <d v="2012-08-02T00:00:00"/>
    <n v="2"/>
    <s v="свежая еда"/>
    <n v="8"/>
    <x v="3"/>
    <s v="овощи"/>
    <n v="2.3148758829488481"/>
    <n v="57.8718970737212"/>
  </r>
  <r>
    <d v="2014-12-22T00:00:00"/>
    <n v="2"/>
    <s v="свежая еда"/>
    <n v="4"/>
    <x v="0"/>
    <s v="фрукты"/>
    <n v="1.9924729832944716"/>
    <n v="239.09675799533659"/>
  </r>
  <r>
    <d v="2012-01-14T00:00:00"/>
    <n v="6"/>
    <s v="бананы и огурцы"/>
    <n v="2"/>
    <x v="8"/>
    <s v="фрукты"/>
    <n v="15.647860625149667"/>
    <n v="1721.2646687664633"/>
  </r>
  <r>
    <d v="2014-07-15T00:00:00"/>
    <n v="4"/>
    <s v="фруктовик"/>
    <n v="1"/>
    <x v="9"/>
    <s v="фрукты"/>
    <n v="1.6829376555380469"/>
    <n v="117.80563588766329"/>
  </r>
  <r>
    <d v="2014-12-26T00:00:00"/>
    <n v="7"/>
    <s v="овощи фрукты"/>
    <n v="4"/>
    <x v="0"/>
    <s v="фрукты"/>
    <n v="18.405203706793955"/>
    <n v="2208.6244448152747"/>
  </r>
  <r>
    <d v="2013-01-10T00:00:00"/>
    <n v="7"/>
    <s v="овощи фрукты"/>
    <n v="10"/>
    <x v="6"/>
    <s v="овощи"/>
    <n v="9.8242350397539795"/>
    <n v="1964.8470079507958"/>
  </r>
  <r>
    <d v="2014-08-03T00:00:00"/>
    <n v="9"/>
    <s v="овощная лавка"/>
    <n v="4"/>
    <x v="0"/>
    <s v="фрукты"/>
    <n v="8.7813709545092244"/>
    <n v="1053.764514541107"/>
  </r>
  <r>
    <d v="2013-01-07T00:00:00"/>
    <n v="1"/>
    <s v="фрукты и овощи"/>
    <n v="4"/>
    <x v="0"/>
    <s v="фрукты"/>
    <n v="6.1133092843132459"/>
    <n v="733.59711411758951"/>
  </r>
  <r>
    <d v="2012-05-18T00:00:00"/>
    <n v="2"/>
    <s v="свежая еда"/>
    <n v="2"/>
    <x v="8"/>
    <s v="фрукты"/>
    <n v="4.6645733037618102"/>
    <n v="513.10306341379908"/>
  </r>
  <r>
    <d v="2014-11-18T00:00:00"/>
    <n v="9"/>
    <s v="овощная лавка"/>
    <n v="5"/>
    <x v="5"/>
    <s v="фрукты"/>
    <n v="14.054198381603875"/>
    <n v="2529.7557086886977"/>
  </r>
  <r>
    <d v="2014-11-22T00:00:00"/>
    <n v="2"/>
    <s v="свежая еда"/>
    <n v="5"/>
    <x v="5"/>
    <s v="фрукты"/>
    <n v="11.977969514441547"/>
    <n v="2156.0345125994786"/>
  </r>
  <r>
    <d v="2014-08-30T00:00:00"/>
    <n v="7"/>
    <s v="овощи фрукты"/>
    <n v="5"/>
    <x v="5"/>
    <s v="фрукты"/>
    <n v="17.630183720658202"/>
    <n v="3173.4330697184764"/>
  </r>
  <r>
    <d v="2014-02-09T00:00:00"/>
    <n v="9"/>
    <s v="овощная лавка"/>
    <n v="2"/>
    <x v="8"/>
    <s v="фрукты"/>
    <n v="0.90130453081593642"/>
    <n v="99.143498389753006"/>
  </r>
  <r>
    <d v="2015-03-25T00:00:00"/>
    <n v="3"/>
    <s v="вкусная еда"/>
    <n v="5"/>
    <x v="5"/>
    <s v="фрукты"/>
    <n v="7.1967648441147327"/>
    <n v="1295.4176719406519"/>
  </r>
  <r>
    <d v="2012-08-22T00:00:00"/>
    <n v="1"/>
    <s v="фрукты и овощи"/>
    <n v="9"/>
    <x v="1"/>
    <s v="овощи"/>
    <n v="11.860396384930777"/>
    <n v="474.4158553972311"/>
  </r>
  <r>
    <d v="2012-07-05T00:00:00"/>
    <n v="2"/>
    <s v="свежая еда"/>
    <n v="10"/>
    <x v="6"/>
    <s v="овощи"/>
    <n v="1.2602600456123936"/>
    <n v="252.05200912247872"/>
  </r>
  <r>
    <d v="2013-03-22T00:00:00"/>
    <n v="1"/>
    <s v="фрукты и овощи"/>
    <n v="5"/>
    <x v="5"/>
    <s v="фрукты"/>
    <n v="8.6856317591370473"/>
    <n v="1563.4137166446685"/>
  </r>
  <r>
    <d v="2013-12-10T00:00:00"/>
    <n v="3"/>
    <s v="вкусная еда"/>
    <n v="1"/>
    <x v="9"/>
    <s v="фрукты"/>
    <n v="2.6507768978077038"/>
    <n v="185.55438284653926"/>
  </r>
  <r>
    <d v="2014-02-15T00:00:00"/>
    <n v="5"/>
    <s v="овощик"/>
    <n v="10"/>
    <x v="6"/>
    <s v="овощи"/>
    <n v="19.228874326380556"/>
    <n v="3845.7748652761111"/>
  </r>
  <r>
    <d v="2015-07-13T00:00:00"/>
    <n v="9"/>
    <s v="овощная лавка"/>
    <n v="3"/>
    <x v="7"/>
    <s v="фрукты"/>
    <n v="15.247116609595158"/>
    <n v="1524.7116609595159"/>
  </r>
  <r>
    <d v="2013-09-29T00:00:00"/>
    <n v="5"/>
    <s v="овощик"/>
    <n v="7"/>
    <x v="2"/>
    <s v="овощи"/>
    <n v="4.749086012701099"/>
    <n v="379.92688101608792"/>
  </r>
  <r>
    <d v="2014-10-15T00:00:00"/>
    <n v="6"/>
    <s v="бананы и огурцы"/>
    <n v="6"/>
    <x v="4"/>
    <s v="овощи"/>
    <n v="19.821544021501559"/>
    <n v="1288.4003613976013"/>
  </r>
  <r>
    <d v="2014-03-13T00:00:00"/>
    <n v="2"/>
    <s v="свежая еда"/>
    <n v="4"/>
    <x v="0"/>
    <s v="фрукты"/>
    <n v="7.9912571999640107"/>
    <n v="958.95086399568129"/>
  </r>
  <r>
    <d v="2013-03-09T00:00:00"/>
    <n v="3"/>
    <s v="вкусная еда"/>
    <n v="5"/>
    <x v="5"/>
    <s v="фрукты"/>
    <n v="11.619205124109582"/>
    <n v="2091.4569223397248"/>
  </r>
  <r>
    <d v="2012-06-09T00:00:00"/>
    <n v="8"/>
    <s v="фруктовая лавка"/>
    <n v="1"/>
    <x v="9"/>
    <s v="фрукты"/>
    <n v="15.727576687126996"/>
    <n v="1100.9303680988896"/>
  </r>
  <r>
    <d v="2012-10-25T00:00:00"/>
    <n v="1"/>
    <s v="фрукты и овощи"/>
    <n v="10"/>
    <x v="6"/>
    <s v="овощи"/>
    <n v="13.767473062938437"/>
    <n v="2753.4946125876877"/>
  </r>
  <r>
    <d v="2013-10-14T00:00:00"/>
    <n v="9"/>
    <s v="овощная лавка"/>
    <n v="1"/>
    <x v="9"/>
    <s v="фрукты"/>
    <n v="15.790978839029904"/>
    <n v="1105.3685187320932"/>
  </r>
  <r>
    <d v="2013-04-06T00:00:00"/>
    <n v="9"/>
    <s v="овощная лавка"/>
    <n v="5"/>
    <x v="5"/>
    <s v="фрукты"/>
    <n v="4.0185632530097086"/>
    <n v="723.34138554174751"/>
  </r>
  <r>
    <d v="2013-01-02T00:00:00"/>
    <n v="7"/>
    <s v="овощи фрукты"/>
    <n v="4"/>
    <x v="0"/>
    <s v="фрукты"/>
    <n v="16.277959318648584"/>
    <n v="1953.3551182378301"/>
  </r>
  <r>
    <d v="2013-08-31T00:00:00"/>
    <n v="2"/>
    <s v="свежая еда"/>
    <n v="4"/>
    <x v="0"/>
    <s v="фрукты"/>
    <n v="13.228113302874078"/>
    <n v="1587.3735963448894"/>
  </r>
  <r>
    <d v="2013-02-07T00:00:00"/>
    <n v="6"/>
    <s v="бананы и огурцы"/>
    <n v="7"/>
    <x v="2"/>
    <s v="овощи"/>
    <n v="12.116458273463833"/>
    <n v="969.31666187710664"/>
  </r>
  <r>
    <d v="2012-12-08T00:00:00"/>
    <n v="6"/>
    <s v="бананы и огурцы"/>
    <n v="5"/>
    <x v="5"/>
    <s v="фрукты"/>
    <n v="13.159354210137749"/>
    <n v="2368.6837578247951"/>
  </r>
  <r>
    <d v="2012-04-08T00:00:00"/>
    <n v="2"/>
    <s v="свежая еда"/>
    <n v="8"/>
    <x v="3"/>
    <s v="овощи"/>
    <n v="7.9281673794513177"/>
    <n v="198.20418448628294"/>
  </r>
  <r>
    <d v="2013-02-17T00:00:00"/>
    <n v="8"/>
    <s v="фруктовая лавка"/>
    <n v="6"/>
    <x v="4"/>
    <s v="овощи"/>
    <n v="10.388029368605348"/>
    <n v="675.22190895934762"/>
  </r>
  <r>
    <d v="2012-06-16T00:00:00"/>
    <n v="1"/>
    <s v="фрукты и овощи"/>
    <n v="10"/>
    <x v="6"/>
    <s v="овощи"/>
    <n v="0.66899461337744337"/>
    <n v="133.79892267548868"/>
  </r>
  <r>
    <d v="2015-07-18T00:00:00"/>
    <n v="4"/>
    <s v="фруктовик"/>
    <n v="10"/>
    <x v="6"/>
    <s v="овощи"/>
    <n v="1.464242021873138"/>
    <n v="292.84840437462759"/>
  </r>
  <r>
    <d v="2014-10-13T00:00:00"/>
    <n v="6"/>
    <s v="бананы и огурцы"/>
    <n v="8"/>
    <x v="3"/>
    <s v="овощи"/>
    <n v="10.859386893373022"/>
    <n v="271.48467233432558"/>
  </r>
  <r>
    <d v="2015-07-18T00:00:00"/>
    <n v="8"/>
    <s v="фруктовая лавка"/>
    <n v="2"/>
    <x v="8"/>
    <s v="фрукты"/>
    <n v="17.484940171297076"/>
    <n v="1923.3434188426784"/>
  </r>
  <r>
    <d v="2014-06-12T00:00:00"/>
    <n v="8"/>
    <s v="фруктовая лавка"/>
    <n v="10"/>
    <x v="6"/>
    <s v="овощи"/>
    <n v="12.498576969213907"/>
    <n v="2499.7153938427814"/>
  </r>
  <r>
    <d v="2015-01-16T00:00:00"/>
    <n v="6"/>
    <s v="бананы и огурцы"/>
    <n v="3"/>
    <x v="7"/>
    <s v="фрукты"/>
    <n v="15.04570349078625"/>
    <n v="1504.570349078625"/>
  </r>
  <r>
    <d v="2015-03-12T00:00:00"/>
    <n v="2"/>
    <s v="свежая еда"/>
    <n v="1"/>
    <x v="9"/>
    <s v="фрукты"/>
    <n v="5.2750520958417582"/>
    <n v="369.25364670892304"/>
  </r>
  <r>
    <d v="2014-05-10T00:00:00"/>
    <n v="6"/>
    <s v="бананы и огурцы"/>
    <n v="4"/>
    <x v="0"/>
    <s v="фрукты"/>
    <n v="15.666822251449291"/>
    <n v="1880.0186701739149"/>
  </r>
  <r>
    <d v="2013-11-08T00:00:00"/>
    <n v="4"/>
    <s v="фруктовик"/>
    <n v="5"/>
    <x v="5"/>
    <s v="фрукты"/>
    <n v="14.683659094393416"/>
    <n v="2643.0586369908151"/>
  </r>
  <r>
    <d v="2013-10-07T00:00:00"/>
    <n v="2"/>
    <s v="свежая еда"/>
    <n v="4"/>
    <x v="0"/>
    <s v="фрукты"/>
    <n v="19.144493255076423"/>
    <n v="2297.3391906091706"/>
  </r>
  <r>
    <d v="2013-12-13T00:00:00"/>
    <n v="2"/>
    <s v="свежая еда"/>
    <n v="10"/>
    <x v="6"/>
    <s v="овощи"/>
    <n v="13.593238603088718"/>
    <n v="2718.6477206177437"/>
  </r>
  <r>
    <d v="2014-01-30T00:00:00"/>
    <n v="1"/>
    <s v="фрукты и овощи"/>
    <n v="1"/>
    <x v="9"/>
    <s v="фрукты"/>
    <n v="3.5166922318428626"/>
    <n v="246.16845622900038"/>
  </r>
  <r>
    <d v="2013-04-28T00:00:00"/>
    <n v="1"/>
    <s v="фрукты и овощи"/>
    <n v="7"/>
    <x v="2"/>
    <s v="овощи"/>
    <n v="9.6541591295421689"/>
    <n v="772.33273036337346"/>
  </r>
  <r>
    <d v="2013-01-06T00:00:00"/>
    <n v="3"/>
    <s v="вкусная еда"/>
    <n v="3"/>
    <x v="7"/>
    <s v="фрукты"/>
    <n v="19.204667488842322"/>
    <n v="1920.4667488842322"/>
  </r>
  <r>
    <d v="2013-05-20T00:00:00"/>
    <n v="3"/>
    <s v="вкусная еда"/>
    <n v="3"/>
    <x v="7"/>
    <s v="фрукты"/>
    <n v="19.482664512893106"/>
    <n v="1948.2664512893105"/>
  </r>
  <r>
    <d v="2012-06-29T00:00:00"/>
    <n v="7"/>
    <s v="овощи фрукты"/>
    <n v="7"/>
    <x v="2"/>
    <s v="овощи"/>
    <n v="12.138998197647197"/>
    <n v="971.11985581177578"/>
  </r>
  <r>
    <d v="2012-05-10T00:00:00"/>
    <n v="5"/>
    <s v="овощик"/>
    <n v="3"/>
    <x v="7"/>
    <s v="фрукты"/>
    <n v="9.5602880459956587"/>
    <n v="956.02880459956589"/>
  </r>
  <r>
    <d v="2015-06-11T00:00:00"/>
    <n v="9"/>
    <s v="овощная лавка"/>
    <n v="3"/>
    <x v="7"/>
    <s v="фрукты"/>
    <n v="2.6902331578310723"/>
    <n v="269.02331578310725"/>
  </r>
  <r>
    <d v="2013-05-21T00:00:00"/>
    <n v="7"/>
    <s v="овощи фрукты"/>
    <n v="6"/>
    <x v="4"/>
    <s v="овощи"/>
    <n v="15.129996640318366"/>
    <n v="983.44978162069378"/>
  </r>
  <r>
    <d v="2012-08-31T00:00:00"/>
    <n v="6"/>
    <s v="бананы и огурцы"/>
    <n v="9"/>
    <x v="1"/>
    <s v="овощи"/>
    <n v="10.716184642075557"/>
    <n v="428.64738568302232"/>
  </r>
  <r>
    <d v="2014-08-09T00:00:00"/>
    <n v="7"/>
    <s v="овощи фрукты"/>
    <n v="6"/>
    <x v="4"/>
    <s v="овощи"/>
    <n v="11.114372432097339"/>
    <n v="722.43420808632698"/>
  </r>
  <r>
    <d v="2014-03-02T00:00:00"/>
    <n v="3"/>
    <s v="вкусная еда"/>
    <n v="9"/>
    <x v="1"/>
    <s v="овощи"/>
    <n v="0.97110760869951884"/>
    <n v="38.844304347980753"/>
  </r>
  <r>
    <d v="2013-05-04T00:00:00"/>
    <n v="7"/>
    <s v="овощи фрукты"/>
    <n v="6"/>
    <x v="4"/>
    <s v="овощи"/>
    <n v="4.2782566090132468"/>
    <n v="278.08667958586102"/>
  </r>
  <r>
    <d v="2014-10-24T00:00:00"/>
    <n v="3"/>
    <s v="вкусная еда"/>
    <n v="7"/>
    <x v="2"/>
    <s v="овощи"/>
    <n v="7.1712219820829519"/>
    <n v="573.69775856663614"/>
  </r>
  <r>
    <d v="2013-06-17T00:00:00"/>
    <n v="2"/>
    <s v="свежая еда"/>
    <n v="1"/>
    <x v="9"/>
    <s v="фрукты"/>
    <n v="5.6935554996272391"/>
    <n v="398.54888497390675"/>
  </r>
  <r>
    <d v="2014-03-16T00:00:00"/>
    <n v="2"/>
    <s v="свежая еда"/>
    <n v="5"/>
    <x v="5"/>
    <s v="фрукты"/>
    <n v="13.065074319535711"/>
    <n v="2351.713377516428"/>
  </r>
  <r>
    <d v="2012-03-04T00:00:00"/>
    <n v="1"/>
    <s v="фрукты и овощи"/>
    <n v="7"/>
    <x v="2"/>
    <s v="овощи"/>
    <n v="19.976270068542142"/>
    <n v="1598.1016054833713"/>
  </r>
  <r>
    <d v="2013-08-01T00:00:00"/>
    <n v="4"/>
    <s v="фруктовик"/>
    <n v="7"/>
    <x v="2"/>
    <s v="овощи"/>
    <n v="5.4378435696480585"/>
    <n v="435.02748557184469"/>
  </r>
  <r>
    <d v="2015-03-20T00:00:00"/>
    <n v="1"/>
    <s v="фрукты и овощи"/>
    <n v="3"/>
    <x v="7"/>
    <s v="фрукты"/>
    <n v="8.4925191639639728"/>
    <n v="849.25191639639729"/>
  </r>
  <r>
    <d v="2012-04-27T00:00:00"/>
    <n v="6"/>
    <s v="бананы и огурцы"/>
    <n v="7"/>
    <x v="2"/>
    <s v="овощи"/>
    <n v="3.9115652273707417"/>
    <n v="312.92521818965935"/>
  </r>
  <r>
    <d v="2012-12-26T00:00:00"/>
    <n v="6"/>
    <s v="бананы и огурцы"/>
    <n v="4"/>
    <x v="0"/>
    <s v="фрукты"/>
    <n v="17.987833591252908"/>
    <n v="2158.5400309503489"/>
  </r>
  <r>
    <d v="2012-04-15T00:00:00"/>
    <n v="2"/>
    <s v="свежая еда"/>
    <n v="10"/>
    <x v="6"/>
    <s v="овощи"/>
    <n v="3.1403740893280521"/>
    <n v="628.07481786561038"/>
  </r>
  <r>
    <d v="2015-08-10T00:00:00"/>
    <n v="7"/>
    <s v="овощи фрукты"/>
    <n v="1"/>
    <x v="9"/>
    <s v="фрукты"/>
    <n v="13.016500886094496"/>
    <n v="911.1550620266147"/>
  </r>
  <r>
    <d v="2015-08-09T00:00:00"/>
    <n v="2"/>
    <s v="свежая еда"/>
    <n v="5"/>
    <x v="5"/>
    <s v="фрукты"/>
    <n v="5.2995329519757313"/>
    <n v="953.91593135563164"/>
  </r>
  <r>
    <d v="2014-06-28T00:00:00"/>
    <n v="7"/>
    <s v="овощи фрукты"/>
    <n v="5"/>
    <x v="5"/>
    <s v="фрукты"/>
    <n v="1.5557697541509112"/>
    <n v="280.03855574716403"/>
  </r>
  <r>
    <d v="2012-05-06T00:00:00"/>
    <n v="9"/>
    <s v="овощная лавка"/>
    <n v="8"/>
    <x v="3"/>
    <s v="овощи"/>
    <n v="0.62925038308873171"/>
    <n v="15.731259577218292"/>
  </r>
  <r>
    <d v="2013-09-11T00:00:00"/>
    <n v="4"/>
    <s v="фруктовик"/>
    <n v="5"/>
    <x v="5"/>
    <s v="фрукты"/>
    <n v="13.004876054065402"/>
    <n v="2340.8776897317725"/>
  </r>
  <r>
    <d v="2015-08-08T00:00:00"/>
    <n v="3"/>
    <s v="вкусная еда"/>
    <n v="5"/>
    <x v="5"/>
    <s v="фрукты"/>
    <n v="0.82531705411954959"/>
    <n v="148.55706974151892"/>
  </r>
  <r>
    <d v="2013-08-09T00:00:00"/>
    <n v="3"/>
    <s v="вкусная еда"/>
    <n v="1"/>
    <x v="9"/>
    <s v="фрукты"/>
    <n v="19.669939152255804"/>
    <n v="1376.8957406579063"/>
  </r>
  <r>
    <d v="2015-03-06T00:00:00"/>
    <n v="9"/>
    <s v="овощная лавка"/>
    <n v="10"/>
    <x v="6"/>
    <s v="овощи"/>
    <n v="19.080265305392647"/>
    <n v="3816.0530610785295"/>
  </r>
  <r>
    <d v="2015-03-23T00:00:00"/>
    <n v="6"/>
    <s v="бананы и огурцы"/>
    <n v="8"/>
    <x v="3"/>
    <s v="овощи"/>
    <n v="13.448262154261027"/>
    <n v="336.20655385652566"/>
  </r>
  <r>
    <d v="2014-06-11T00:00:00"/>
    <n v="6"/>
    <s v="бананы и огурцы"/>
    <n v="4"/>
    <x v="0"/>
    <s v="фрукты"/>
    <n v="3.8352841009878924"/>
    <n v="460.2340921185471"/>
  </r>
  <r>
    <d v="2015-01-08T00:00:00"/>
    <n v="7"/>
    <s v="овощи фрукты"/>
    <n v="1"/>
    <x v="9"/>
    <s v="фрукты"/>
    <n v="11.306056324916769"/>
    <n v="791.42394274417381"/>
  </r>
  <r>
    <d v="2013-09-16T00:00:00"/>
    <n v="1"/>
    <s v="фрукты и овощи"/>
    <n v="2"/>
    <x v="8"/>
    <s v="фрукты"/>
    <n v="8.747066042654156"/>
    <n v="962.17726469195713"/>
  </r>
  <r>
    <d v="2012-10-21T00:00:00"/>
    <n v="8"/>
    <s v="фруктовая лавка"/>
    <n v="8"/>
    <x v="3"/>
    <s v="овощи"/>
    <n v="14.907516286863476"/>
    <n v="372.68790717158691"/>
  </r>
  <r>
    <d v="2014-04-22T00:00:00"/>
    <n v="6"/>
    <s v="бананы и огурцы"/>
    <n v="6"/>
    <x v="4"/>
    <s v="овощи"/>
    <n v="10.14211197329551"/>
    <n v="659.23727826420816"/>
  </r>
  <r>
    <d v="2013-04-13T00:00:00"/>
    <n v="5"/>
    <s v="овощик"/>
    <n v="7"/>
    <x v="2"/>
    <s v="овощи"/>
    <n v="5.5534624183557053"/>
    <n v="444.27699346845645"/>
  </r>
  <r>
    <d v="2012-01-03T00:00:00"/>
    <n v="6"/>
    <s v="бананы и огурцы"/>
    <n v="8"/>
    <x v="3"/>
    <s v="овощи"/>
    <n v="1.3046875134659215"/>
    <n v="32.617187836648036"/>
  </r>
  <r>
    <d v="2012-01-19T00:00:00"/>
    <n v="5"/>
    <s v="овощик"/>
    <n v="10"/>
    <x v="6"/>
    <s v="овощи"/>
    <n v="16.286340874629591"/>
    <n v="3257.2681749259182"/>
  </r>
  <r>
    <d v="2012-11-14T00:00:00"/>
    <n v="4"/>
    <s v="фруктовик"/>
    <n v="8"/>
    <x v="3"/>
    <s v="овощи"/>
    <n v="10.34141759924162"/>
    <n v="258.5354399810405"/>
  </r>
  <r>
    <d v="2014-05-29T00:00:00"/>
    <n v="8"/>
    <s v="фруктовая лавка"/>
    <n v="5"/>
    <x v="5"/>
    <s v="фрукты"/>
    <n v="9.3189774197437245"/>
    <n v="1677.4159355538704"/>
  </r>
  <r>
    <d v="2014-05-16T00:00:00"/>
    <n v="3"/>
    <s v="вкусная еда"/>
    <n v="2"/>
    <x v="8"/>
    <s v="фрукты"/>
    <n v="2.2842931750362085"/>
    <n v="251.27224925398295"/>
  </r>
  <r>
    <d v="2014-02-26T00:00:00"/>
    <n v="5"/>
    <s v="овощик"/>
    <n v="9"/>
    <x v="1"/>
    <s v="овощи"/>
    <n v="12.148085199621775"/>
    <n v="485.92340798487101"/>
  </r>
  <r>
    <d v="2012-05-01T00:00:00"/>
    <n v="4"/>
    <s v="фруктовик"/>
    <n v="7"/>
    <x v="2"/>
    <s v="овощи"/>
    <n v="6.9978231648247133"/>
    <n v="559.82585318597705"/>
  </r>
  <r>
    <d v="2014-11-18T00:00:00"/>
    <n v="8"/>
    <s v="фруктовая лавка"/>
    <n v="4"/>
    <x v="0"/>
    <s v="фрукты"/>
    <n v="1.608601514116716"/>
    <n v="193.03218169400591"/>
  </r>
  <r>
    <d v="2012-09-13T00:00:00"/>
    <n v="1"/>
    <s v="фрукты и овощи"/>
    <n v="10"/>
    <x v="6"/>
    <s v="овощи"/>
    <n v="6.001221357938797"/>
    <n v="1200.2442715877594"/>
  </r>
  <r>
    <d v="2013-04-11T00:00:00"/>
    <n v="6"/>
    <s v="бананы и огурцы"/>
    <n v="8"/>
    <x v="3"/>
    <s v="овощи"/>
    <n v="12.900576677043594"/>
    <n v="322.51441692608984"/>
  </r>
  <r>
    <d v="2013-05-26T00:00:00"/>
    <n v="9"/>
    <s v="овощная лавка"/>
    <n v="10"/>
    <x v="6"/>
    <s v="овощи"/>
    <n v="2.9343448969265742"/>
    <n v="586.86897938531479"/>
  </r>
  <r>
    <d v="2012-03-17T00:00:00"/>
    <n v="3"/>
    <s v="вкусная еда"/>
    <n v="1"/>
    <x v="9"/>
    <s v="фрукты"/>
    <n v="13.639572586647136"/>
    <n v="954.77008106529945"/>
  </r>
  <r>
    <d v="2015-05-17T00:00:00"/>
    <n v="7"/>
    <s v="овощи фрукты"/>
    <n v="2"/>
    <x v="8"/>
    <s v="фрукты"/>
    <n v="11.379147568983708"/>
    <n v="1251.706232588208"/>
  </r>
  <r>
    <d v="2013-02-16T00:00:00"/>
    <n v="8"/>
    <s v="фруктовая лавка"/>
    <n v="6"/>
    <x v="4"/>
    <s v="овощи"/>
    <n v="12.527034062140793"/>
    <n v="814.25721403915156"/>
  </r>
  <r>
    <d v="2015-04-23T00:00:00"/>
    <n v="3"/>
    <s v="вкусная еда"/>
    <n v="3"/>
    <x v="7"/>
    <s v="фрукты"/>
    <n v="0.60576093961033928"/>
    <n v="60.576093961033926"/>
  </r>
  <r>
    <d v="2014-08-06T00:00:00"/>
    <n v="5"/>
    <s v="овощик"/>
    <n v="10"/>
    <x v="6"/>
    <s v="овощи"/>
    <n v="13.756839671131925"/>
    <n v="2751.3679342263849"/>
  </r>
  <r>
    <d v="2013-02-25T00:00:00"/>
    <n v="2"/>
    <s v="свежая еда"/>
    <n v="7"/>
    <x v="2"/>
    <s v="овощи"/>
    <n v="16.961589092315666"/>
    <n v="1356.9271273852532"/>
  </r>
  <r>
    <d v="2014-08-20T00:00:00"/>
    <n v="4"/>
    <s v="фруктовик"/>
    <n v="6"/>
    <x v="4"/>
    <s v="овощи"/>
    <n v="12.702454674926418"/>
    <n v="825.65955387021722"/>
  </r>
  <r>
    <d v="2012-11-20T00:00:00"/>
    <n v="6"/>
    <s v="бананы и огурцы"/>
    <n v="10"/>
    <x v="6"/>
    <s v="овощи"/>
    <n v="4.4081497409360679"/>
    <n v="881.62994818721359"/>
  </r>
  <r>
    <d v="2015-08-09T00:00:00"/>
    <n v="6"/>
    <s v="бананы и огурцы"/>
    <n v="3"/>
    <x v="7"/>
    <s v="фрукты"/>
    <n v="19.516021531098001"/>
    <n v="1951.6021531098002"/>
  </r>
  <r>
    <d v="2014-11-01T00:00:00"/>
    <n v="8"/>
    <s v="фруктовая лавка"/>
    <n v="4"/>
    <x v="0"/>
    <s v="фрукты"/>
    <n v="12.195037599539551"/>
    <n v="1463.4045119447462"/>
  </r>
  <r>
    <d v="2014-09-20T00:00:00"/>
    <n v="9"/>
    <s v="овощная лавка"/>
    <n v="1"/>
    <x v="9"/>
    <s v="фрукты"/>
    <n v="16.252265446735386"/>
    <n v="1137.658581271477"/>
  </r>
  <r>
    <d v="2013-05-04T00:00:00"/>
    <n v="3"/>
    <s v="вкусная еда"/>
    <n v="4"/>
    <x v="0"/>
    <s v="фрукты"/>
    <n v="19.197443858291646"/>
    <n v="2303.6932629949974"/>
  </r>
  <r>
    <d v="2013-12-04T00:00:00"/>
    <n v="2"/>
    <s v="свежая еда"/>
    <n v="6"/>
    <x v="4"/>
    <s v="овощи"/>
    <n v="5.8587967503160492"/>
    <n v="380.82178877054321"/>
  </r>
  <r>
    <d v="2012-07-01T00:00:00"/>
    <n v="9"/>
    <s v="овощная лавка"/>
    <n v="2"/>
    <x v="8"/>
    <s v="фрукты"/>
    <n v="5.3482341990295046"/>
    <n v="588.30576189324552"/>
  </r>
  <r>
    <d v="2014-03-22T00:00:00"/>
    <n v="3"/>
    <s v="вкусная еда"/>
    <n v="4"/>
    <x v="0"/>
    <s v="фрукты"/>
    <n v="15.614628998083539"/>
    <n v="1873.7554797700247"/>
  </r>
  <r>
    <d v="2012-09-10T00:00:00"/>
    <n v="9"/>
    <s v="овощная лавка"/>
    <n v="9"/>
    <x v="1"/>
    <s v="овощи"/>
    <n v="7.8664207133989406"/>
    <n v="314.65682853595763"/>
  </r>
  <r>
    <d v="2012-02-03T00:00:00"/>
    <n v="2"/>
    <s v="свежая еда"/>
    <n v="6"/>
    <x v="4"/>
    <s v="овощи"/>
    <n v="3.2758844103487652"/>
    <n v="212.93248667266974"/>
  </r>
  <r>
    <d v="2014-12-21T00:00:00"/>
    <n v="7"/>
    <s v="овощи фрукты"/>
    <n v="9"/>
    <x v="1"/>
    <s v="овощи"/>
    <n v="2.9347801625969523"/>
    <n v="117.3912065038781"/>
  </r>
  <r>
    <d v="2013-03-31T00:00:00"/>
    <n v="6"/>
    <s v="бананы и огурцы"/>
    <n v="8"/>
    <x v="3"/>
    <s v="овощи"/>
    <n v="1.0439828886866211"/>
    <n v="26.09957221716553"/>
  </r>
  <r>
    <d v="2013-03-25T00:00:00"/>
    <n v="8"/>
    <s v="фруктовая лавка"/>
    <n v="10"/>
    <x v="6"/>
    <s v="овощи"/>
    <n v="18.502774476394396"/>
    <n v="3700.5548952788795"/>
  </r>
  <r>
    <d v="2014-09-08T00:00:00"/>
    <n v="8"/>
    <s v="фруктовая лавка"/>
    <n v="2"/>
    <x v="8"/>
    <s v="фрукты"/>
    <n v="0.54278764925087142"/>
    <n v="59.706641417595854"/>
  </r>
  <r>
    <d v="2013-04-16T00:00:00"/>
    <n v="2"/>
    <s v="свежая еда"/>
    <n v="3"/>
    <x v="7"/>
    <s v="фрукты"/>
    <n v="14.686141066701008"/>
    <n v="1468.6141066701009"/>
  </r>
  <r>
    <d v="2013-01-21T00:00:00"/>
    <n v="3"/>
    <s v="вкусная еда"/>
    <n v="6"/>
    <x v="4"/>
    <s v="овощи"/>
    <n v="10.082039410802606"/>
    <n v="655.33256170216941"/>
  </r>
  <r>
    <d v="2015-08-12T00:00:00"/>
    <n v="9"/>
    <s v="овощная лавка"/>
    <n v="4"/>
    <x v="0"/>
    <s v="фрукты"/>
    <n v="6.7415618466005958"/>
    <n v="808.98742159207154"/>
  </r>
  <r>
    <d v="2012-02-26T00:00:00"/>
    <n v="4"/>
    <s v="фруктовик"/>
    <n v="10"/>
    <x v="6"/>
    <s v="овощи"/>
    <n v="10.586883710485957"/>
    <n v="2117.3767420971913"/>
  </r>
  <r>
    <d v="2015-03-03T00:00:00"/>
    <n v="5"/>
    <s v="овощик"/>
    <n v="10"/>
    <x v="6"/>
    <s v="овощи"/>
    <n v="18.513393109295787"/>
    <n v="3702.6786218591574"/>
  </r>
  <r>
    <d v="2014-05-12T00:00:00"/>
    <n v="5"/>
    <s v="овощик"/>
    <n v="6"/>
    <x v="4"/>
    <s v="овощи"/>
    <n v="8.8642393791222016"/>
    <n v="576.17555964294309"/>
  </r>
  <r>
    <d v="2012-06-22T00:00:00"/>
    <n v="7"/>
    <s v="овощи фрукты"/>
    <n v="1"/>
    <x v="9"/>
    <s v="фрукты"/>
    <n v="14.69099532355016"/>
    <n v="1028.3696726485111"/>
  </r>
  <r>
    <d v="2013-02-23T00:00:00"/>
    <n v="4"/>
    <s v="фруктовик"/>
    <n v="10"/>
    <x v="6"/>
    <s v="овощи"/>
    <n v="15.804921077822492"/>
    <n v="3160.9842155644983"/>
  </r>
  <r>
    <d v="2015-04-16T00:00:00"/>
    <n v="5"/>
    <s v="овощик"/>
    <n v="1"/>
    <x v="9"/>
    <s v="фрукты"/>
    <n v="3.609463917160868"/>
    <n v="252.66247420126075"/>
  </r>
  <r>
    <d v="2013-05-28T00:00:00"/>
    <n v="2"/>
    <s v="свежая еда"/>
    <n v="5"/>
    <x v="5"/>
    <s v="фрукты"/>
    <n v="7.6247820962687918"/>
    <n v="1372.4607773283826"/>
  </r>
  <r>
    <d v="2014-06-11T00:00:00"/>
    <n v="6"/>
    <s v="бананы и огурцы"/>
    <n v="9"/>
    <x v="1"/>
    <s v="овощи"/>
    <n v="5.3391479797447152"/>
    <n v="213.56591918978862"/>
  </r>
  <r>
    <d v="2015-06-17T00:00:00"/>
    <n v="8"/>
    <s v="фруктовая лавка"/>
    <n v="6"/>
    <x v="4"/>
    <s v="овощи"/>
    <n v="11.362835783895459"/>
    <n v="738.58432595320483"/>
  </r>
  <r>
    <d v="2012-04-15T00:00:00"/>
    <n v="4"/>
    <s v="фруктовик"/>
    <n v="1"/>
    <x v="9"/>
    <s v="фрукты"/>
    <n v="15.668275353719885"/>
    <n v="1096.7792747603919"/>
  </r>
  <r>
    <d v="2014-02-04T00:00:00"/>
    <n v="7"/>
    <s v="овощи фрукты"/>
    <n v="10"/>
    <x v="6"/>
    <s v="овощи"/>
    <n v="10.979314020711053"/>
    <n v="2195.8628041422107"/>
  </r>
  <r>
    <d v="2012-04-01T00:00:00"/>
    <n v="1"/>
    <s v="фрукты и овощи"/>
    <n v="2"/>
    <x v="8"/>
    <s v="фрукты"/>
    <n v="10.224606742871547"/>
    <n v="1124.7067417158701"/>
  </r>
  <r>
    <d v="2013-08-26T00:00:00"/>
    <n v="8"/>
    <s v="фруктовая лавка"/>
    <n v="1"/>
    <x v="9"/>
    <s v="фрукты"/>
    <n v="18.269970957574031"/>
    <n v="1278.8979670301821"/>
  </r>
  <r>
    <d v="2014-12-12T00:00:00"/>
    <n v="2"/>
    <s v="свежая еда"/>
    <n v="5"/>
    <x v="5"/>
    <s v="фрукты"/>
    <n v="16.615707342537831"/>
    <n v="2990.8273216568095"/>
  </r>
  <r>
    <d v="2015-01-23T00:00:00"/>
    <n v="5"/>
    <s v="овощик"/>
    <n v="7"/>
    <x v="2"/>
    <s v="овощи"/>
    <n v="3.9555166595600704"/>
    <n v="316.44133276480562"/>
  </r>
  <r>
    <d v="2014-02-03T00:00:00"/>
    <n v="5"/>
    <s v="овощик"/>
    <n v="5"/>
    <x v="5"/>
    <s v="фрукты"/>
    <n v="8.7791499455628372"/>
    <n v="1580.2469902013106"/>
  </r>
  <r>
    <d v="2013-12-06T00:00:00"/>
    <n v="7"/>
    <s v="овощи фрукты"/>
    <n v="5"/>
    <x v="5"/>
    <s v="фрукты"/>
    <n v="16.323543218892993"/>
    <n v="2938.2377794007389"/>
  </r>
  <r>
    <d v="2014-04-25T00:00:00"/>
    <n v="4"/>
    <s v="фруктовик"/>
    <n v="6"/>
    <x v="4"/>
    <s v="овощи"/>
    <n v="10.195971916768469"/>
    <n v="662.73817458995052"/>
  </r>
  <r>
    <d v="2012-01-23T00:00:00"/>
    <n v="5"/>
    <s v="овощик"/>
    <n v="4"/>
    <x v="0"/>
    <s v="фрукты"/>
    <n v="2.7794810795959362"/>
    <n v="333.53772955151231"/>
  </r>
  <r>
    <d v="2014-10-07T00:00:00"/>
    <n v="4"/>
    <s v="фруктовик"/>
    <n v="9"/>
    <x v="1"/>
    <s v="овощи"/>
    <n v="15.11427300982635"/>
    <n v="604.57092039305405"/>
  </r>
  <r>
    <d v="2014-03-27T00:00:00"/>
    <n v="9"/>
    <s v="овощная лавка"/>
    <n v="1"/>
    <x v="9"/>
    <s v="фрукты"/>
    <n v="14.357922737484017"/>
    <n v="1005.0545916238812"/>
  </r>
  <r>
    <d v="2012-01-24T00:00:00"/>
    <n v="8"/>
    <s v="фруктовая лавка"/>
    <n v="1"/>
    <x v="9"/>
    <s v="фрукты"/>
    <n v="12.455144410980363"/>
    <n v="871.86010876862542"/>
  </r>
  <r>
    <d v="2014-06-25T00:00:00"/>
    <n v="6"/>
    <s v="бананы и огурцы"/>
    <n v="10"/>
    <x v="6"/>
    <s v="овощи"/>
    <n v="6.2864440597680868"/>
    <n v="1257.2888119536174"/>
  </r>
  <r>
    <d v="2013-03-29T00:00:00"/>
    <n v="5"/>
    <s v="овощик"/>
    <n v="2"/>
    <x v="8"/>
    <s v="фрукты"/>
    <n v="10.432820711873498"/>
    <n v="1147.6102783060849"/>
  </r>
  <r>
    <d v="2013-10-22T00:00:00"/>
    <n v="7"/>
    <s v="овощи фрукты"/>
    <n v="9"/>
    <x v="1"/>
    <s v="овощи"/>
    <n v="8.5048516191544934"/>
    <n v="340.19406476617974"/>
  </r>
  <r>
    <d v="2013-08-26T00:00:00"/>
    <n v="9"/>
    <s v="овощная лавка"/>
    <n v="6"/>
    <x v="4"/>
    <s v="овощи"/>
    <n v="5.1014551798759946"/>
    <n v="331.59458669193964"/>
  </r>
  <r>
    <d v="2013-12-13T00:00:00"/>
    <n v="3"/>
    <s v="вкусная еда"/>
    <n v="2"/>
    <x v="8"/>
    <s v="фрукты"/>
    <n v="4.5480192337325835"/>
    <n v="500.28211571058421"/>
  </r>
  <r>
    <d v="2013-10-29T00:00:00"/>
    <n v="7"/>
    <s v="овощи фрукты"/>
    <n v="9"/>
    <x v="1"/>
    <s v="овощи"/>
    <n v="9.7248408631211927"/>
    <n v="388.99363452484772"/>
  </r>
  <r>
    <d v="2014-04-27T00:00:00"/>
    <n v="2"/>
    <s v="свежая еда"/>
    <n v="8"/>
    <x v="3"/>
    <s v="овощи"/>
    <n v="4.6853117183510786"/>
    <n v="117.13279295877696"/>
  </r>
  <r>
    <d v="2013-04-23T00:00:00"/>
    <n v="7"/>
    <s v="овощи фрукты"/>
    <n v="6"/>
    <x v="4"/>
    <s v="овощи"/>
    <n v="15.473757118717797"/>
    <n v="1005.7942127166568"/>
  </r>
  <r>
    <d v="2013-08-13T00:00:00"/>
    <n v="2"/>
    <s v="свежая еда"/>
    <n v="4"/>
    <x v="0"/>
    <s v="фрукты"/>
    <n v="10.416783533063484"/>
    <n v="1250.014023967618"/>
  </r>
  <r>
    <d v="2015-05-11T00:00:00"/>
    <n v="1"/>
    <s v="фрукты и овощи"/>
    <n v="4"/>
    <x v="0"/>
    <s v="фрукты"/>
    <n v="19.194522489394423"/>
    <n v="2303.3426987273306"/>
  </r>
  <r>
    <d v="2015-08-19T00:00:00"/>
    <n v="6"/>
    <s v="бананы и огурцы"/>
    <n v="7"/>
    <x v="2"/>
    <s v="овощи"/>
    <n v="0.65350452824022021"/>
    <n v="52.280362259217618"/>
  </r>
  <r>
    <d v="2012-08-11T00:00:00"/>
    <n v="3"/>
    <s v="вкусная еда"/>
    <n v="2"/>
    <x v="8"/>
    <s v="фрукты"/>
    <n v="11.096477275879362"/>
    <n v="1220.6125003467298"/>
  </r>
  <r>
    <d v="2012-10-21T00:00:00"/>
    <n v="6"/>
    <s v="бананы и огурцы"/>
    <n v="4"/>
    <x v="0"/>
    <s v="фрукты"/>
    <n v="8.3121712849493665"/>
    <n v="997.46055419392394"/>
  </r>
  <r>
    <d v="2012-08-27T00:00:00"/>
    <n v="4"/>
    <s v="фруктовик"/>
    <n v="4"/>
    <x v="0"/>
    <s v="фрукты"/>
    <n v="7.7021691671676189"/>
    <n v="924.26030006011422"/>
  </r>
  <r>
    <d v="2013-10-02T00:00:00"/>
    <n v="9"/>
    <s v="овощная лавка"/>
    <n v="1"/>
    <x v="9"/>
    <s v="фрукты"/>
    <n v="10.989669475499014"/>
    <n v="769.27686328493098"/>
  </r>
  <r>
    <d v="2015-07-03T00:00:00"/>
    <n v="9"/>
    <s v="овощная лавка"/>
    <n v="4"/>
    <x v="0"/>
    <s v="фрукты"/>
    <n v="15.110427089540979"/>
    <n v="1813.2512507449173"/>
  </r>
  <r>
    <d v="2014-06-18T00:00:00"/>
    <n v="5"/>
    <s v="овощик"/>
    <n v="10"/>
    <x v="6"/>
    <s v="овощи"/>
    <n v="12.397841522624278"/>
    <n v="2479.5683045248556"/>
  </r>
  <r>
    <d v="2014-06-03T00:00:00"/>
    <n v="8"/>
    <s v="фруктовая лавка"/>
    <n v="6"/>
    <x v="4"/>
    <s v="овощи"/>
    <n v="13.035478623065817"/>
    <n v="847.30611049927813"/>
  </r>
  <r>
    <d v="2012-02-02T00:00:00"/>
    <n v="8"/>
    <s v="фруктовая лавка"/>
    <n v="3"/>
    <x v="7"/>
    <s v="фрукты"/>
    <n v="17.777119806053609"/>
    <n v="1777.7119806053608"/>
  </r>
  <r>
    <d v="2012-03-12T00:00:00"/>
    <n v="4"/>
    <s v="фруктовик"/>
    <n v="2"/>
    <x v="8"/>
    <s v="фрукты"/>
    <n v="16.632268523356888"/>
    <n v="1829.5495375692576"/>
  </r>
  <r>
    <d v="2015-06-22T00:00:00"/>
    <n v="4"/>
    <s v="фруктовик"/>
    <n v="5"/>
    <x v="5"/>
    <s v="фрукты"/>
    <n v="5.8896312195679137"/>
    <n v="1060.1336195222245"/>
  </r>
  <r>
    <d v="2012-05-05T00:00:00"/>
    <n v="7"/>
    <s v="овощи фрукты"/>
    <n v="2"/>
    <x v="8"/>
    <s v="фрукты"/>
    <n v="4.0549086790623976"/>
    <n v="446.03995469686373"/>
  </r>
  <r>
    <d v="2014-10-25T00:00:00"/>
    <n v="7"/>
    <s v="овощи фрукты"/>
    <n v="8"/>
    <x v="3"/>
    <s v="овощи"/>
    <n v="8.0679660606777794"/>
    <n v="201.69915151694448"/>
  </r>
  <r>
    <d v="2015-03-14T00:00:00"/>
    <n v="9"/>
    <s v="овощная лавка"/>
    <n v="8"/>
    <x v="3"/>
    <s v="овощи"/>
    <n v="13.375599803968733"/>
    <n v="334.38999509921831"/>
  </r>
  <r>
    <d v="2013-06-17T00:00:00"/>
    <n v="9"/>
    <s v="овощная лавка"/>
    <n v="3"/>
    <x v="7"/>
    <s v="фрукты"/>
    <n v="5.3975465017045119"/>
    <n v="539.75465017045121"/>
  </r>
  <r>
    <d v="2012-12-08T00:00:00"/>
    <n v="9"/>
    <s v="овощная лавка"/>
    <n v="8"/>
    <x v="3"/>
    <s v="овощи"/>
    <n v="9.7627478637541536"/>
    <n v="244.06869659385384"/>
  </r>
  <r>
    <d v="2015-08-19T00:00:00"/>
    <n v="9"/>
    <s v="овощная лавка"/>
    <n v="1"/>
    <x v="9"/>
    <s v="фрукты"/>
    <n v="1.3177107882243826"/>
    <n v="92.239755175706776"/>
  </r>
  <r>
    <d v="2014-11-23T00:00:00"/>
    <n v="4"/>
    <s v="фруктовик"/>
    <n v="2"/>
    <x v="8"/>
    <s v="фрукты"/>
    <n v="19.237745064092788"/>
    <n v="2116.1519570502069"/>
  </r>
  <r>
    <d v="2012-02-09T00:00:00"/>
    <n v="4"/>
    <s v="фруктовик"/>
    <n v="1"/>
    <x v="9"/>
    <s v="фрукты"/>
    <n v="3.6813962688748751"/>
    <n v="257.69773882124127"/>
  </r>
  <r>
    <d v="2014-01-08T00:00:00"/>
    <n v="5"/>
    <s v="овощик"/>
    <n v="1"/>
    <x v="9"/>
    <s v="фрукты"/>
    <n v="5.2409778640020885"/>
    <n v="366.86845048014618"/>
  </r>
  <r>
    <d v="2014-09-03T00:00:00"/>
    <n v="3"/>
    <s v="вкусная еда"/>
    <n v="10"/>
    <x v="6"/>
    <s v="овощи"/>
    <n v="5.5499930831160578"/>
    <n v="1109.9986166232115"/>
  </r>
  <r>
    <d v="2013-09-05T00:00:00"/>
    <n v="3"/>
    <s v="вкусная еда"/>
    <n v="7"/>
    <x v="2"/>
    <s v="овощи"/>
    <n v="16.856325086763455"/>
    <n v="1348.5060069410765"/>
  </r>
  <r>
    <d v="2015-08-03T00:00:00"/>
    <n v="8"/>
    <s v="фруктовая лавка"/>
    <n v="3"/>
    <x v="7"/>
    <s v="фрукты"/>
    <n v="11.938738098632461"/>
    <n v="1193.8738098632462"/>
  </r>
  <r>
    <d v="2013-12-29T00:00:00"/>
    <n v="2"/>
    <s v="свежая еда"/>
    <n v="2"/>
    <x v="8"/>
    <s v="фрукты"/>
    <n v="17.023637227606848"/>
    <n v="1872.6000950367534"/>
  </r>
  <r>
    <d v="2013-02-21T00:00:00"/>
    <n v="8"/>
    <s v="фруктовая лавка"/>
    <n v="9"/>
    <x v="1"/>
    <s v="овощи"/>
    <n v="18.056185845965807"/>
    <n v="722.24743383863233"/>
  </r>
  <r>
    <d v="2012-12-03T00:00:00"/>
    <n v="1"/>
    <s v="фрукты и овощи"/>
    <n v="2"/>
    <x v="8"/>
    <s v="фрукты"/>
    <n v="4.7434911810107767"/>
    <n v="521.78402991118548"/>
  </r>
  <r>
    <d v="2013-12-15T00:00:00"/>
    <n v="3"/>
    <s v="вкусная еда"/>
    <n v="9"/>
    <x v="1"/>
    <s v="овощи"/>
    <n v="1.3677786677548891"/>
    <n v="54.711146710195564"/>
  </r>
  <r>
    <d v="2015-08-01T00:00:00"/>
    <n v="9"/>
    <s v="овощная лавка"/>
    <n v="10"/>
    <x v="6"/>
    <s v="овощи"/>
    <n v="7.8435559373408354"/>
    <n v="1568.7111874681671"/>
  </r>
  <r>
    <d v="2014-11-24T00:00:00"/>
    <n v="1"/>
    <s v="фрукты и овощи"/>
    <n v="7"/>
    <x v="2"/>
    <s v="овощи"/>
    <n v="3.8010715894745899"/>
    <n v="304.0857271579672"/>
  </r>
  <r>
    <d v="2012-09-26T00:00:00"/>
    <n v="8"/>
    <s v="фруктовая лавка"/>
    <n v="3"/>
    <x v="7"/>
    <s v="фрукты"/>
    <n v="1.5162368774528463"/>
    <n v="151.62368774528463"/>
  </r>
  <r>
    <d v="2013-10-04T00:00:00"/>
    <n v="3"/>
    <s v="вкусная еда"/>
    <n v="5"/>
    <x v="5"/>
    <s v="фрукты"/>
    <n v="8.0142696613143656"/>
    <n v="1442.5685390365859"/>
  </r>
  <r>
    <d v="2014-12-27T00:00:00"/>
    <n v="4"/>
    <s v="фруктовик"/>
    <n v="2"/>
    <x v="8"/>
    <s v="фрукты"/>
    <n v="19.691466938597454"/>
    <n v="2166.0613632457198"/>
  </r>
  <r>
    <d v="2015-03-20T00:00:00"/>
    <n v="2"/>
    <s v="свежая еда"/>
    <n v="3"/>
    <x v="7"/>
    <s v="фрукты"/>
    <n v="6.1546701770920009"/>
    <n v="615.46701770920004"/>
  </r>
  <r>
    <d v="2013-04-14T00:00:00"/>
    <n v="4"/>
    <s v="фруктовик"/>
    <n v="2"/>
    <x v="8"/>
    <s v="фрукты"/>
    <n v="18.028223905454315"/>
    <n v="1983.1046295999747"/>
  </r>
  <r>
    <d v="2013-12-17T00:00:00"/>
    <n v="1"/>
    <s v="фрукты и овощи"/>
    <n v="6"/>
    <x v="4"/>
    <s v="овощи"/>
    <n v="16.711986555279228"/>
    <n v="1086.2791260931499"/>
  </r>
  <r>
    <d v="2012-11-01T00:00:00"/>
    <n v="5"/>
    <s v="овощик"/>
    <n v="8"/>
    <x v="3"/>
    <s v="овощи"/>
    <n v="5.9754395568677605"/>
    <n v="149.38598892169401"/>
  </r>
  <r>
    <d v="2012-01-18T00:00:00"/>
    <n v="1"/>
    <s v="фрукты и овощи"/>
    <n v="6"/>
    <x v="4"/>
    <s v="овощи"/>
    <n v="11.271127003013001"/>
    <n v="732.6232551958451"/>
  </r>
  <r>
    <d v="2014-08-15T00:00:00"/>
    <n v="6"/>
    <s v="бананы и огурцы"/>
    <n v="8"/>
    <x v="3"/>
    <s v="овощи"/>
    <n v="8.1346759051963353"/>
    <n v="203.36689762990838"/>
  </r>
  <r>
    <d v="2013-08-29T00:00:00"/>
    <n v="3"/>
    <s v="вкусная еда"/>
    <n v="9"/>
    <x v="1"/>
    <s v="овощи"/>
    <n v="14.251002962530988"/>
    <n v="570.04011850123948"/>
  </r>
  <r>
    <d v="2014-02-24T00:00:00"/>
    <n v="6"/>
    <s v="бананы и огурцы"/>
    <n v="8"/>
    <x v="3"/>
    <s v="овощи"/>
    <n v="6.6441592045499256"/>
    <n v="166.10398011374815"/>
  </r>
  <r>
    <d v="2014-12-05T00:00:00"/>
    <n v="8"/>
    <s v="фруктовая лавка"/>
    <n v="10"/>
    <x v="6"/>
    <s v="овощи"/>
    <n v="19.305088026837694"/>
    <n v="3861.0176053675386"/>
  </r>
  <r>
    <d v="2015-01-03T00:00:00"/>
    <n v="6"/>
    <s v="бананы и огурцы"/>
    <n v="3"/>
    <x v="7"/>
    <s v="фрукты"/>
    <n v="9.784481993408674"/>
    <n v="978.4481993408674"/>
  </r>
  <r>
    <d v="2013-08-17T00:00:00"/>
    <n v="5"/>
    <s v="овощик"/>
    <n v="2"/>
    <x v="8"/>
    <s v="фрукты"/>
    <n v="18.846404584950072"/>
    <n v="2073.1045043445079"/>
  </r>
  <r>
    <d v="2014-05-28T00:00:00"/>
    <n v="5"/>
    <s v="овощик"/>
    <n v="2"/>
    <x v="8"/>
    <s v="фрукты"/>
    <n v="10.52228126887122"/>
    <n v="1157.4509395758341"/>
  </r>
  <r>
    <d v="2014-01-06T00:00:00"/>
    <n v="7"/>
    <s v="овощи фрукты"/>
    <n v="7"/>
    <x v="2"/>
    <s v="овощи"/>
    <n v="16.179208213195238"/>
    <n v="1294.3366570556191"/>
  </r>
  <r>
    <d v="2015-06-03T00:00:00"/>
    <n v="7"/>
    <s v="овощи фрукты"/>
    <n v="7"/>
    <x v="2"/>
    <s v="овощи"/>
    <n v="6.1465602908591741"/>
    <n v="491.72482326873393"/>
  </r>
  <r>
    <d v="2013-04-28T00:00:00"/>
    <n v="6"/>
    <s v="бананы и огурцы"/>
    <n v="8"/>
    <x v="3"/>
    <s v="овощи"/>
    <n v="1.7757371434484026"/>
    <n v="44.393428586210064"/>
  </r>
  <r>
    <d v="2012-03-29T00:00:00"/>
    <n v="9"/>
    <s v="овощная лавка"/>
    <n v="8"/>
    <x v="3"/>
    <s v="овощи"/>
    <n v="14.319823363482646"/>
    <n v="357.99558408706616"/>
  </r>
  <r>
    <d v="2012-12-19T00:00:00"/>
    <n v="4"/>
    <s v="фруктовик"/>
    <n v="10"/>
    <x v="6"/>
    <s v="овощи"/>
    <n v="12.135211667427525"/>
    <n v="2427.042333485505"/>
  </r>
  <r>
    <d v="2014-02-27T00:00:00"/>
    <n v="8"/>
    <s v="фруктовая лавка"/>
    <n v="1"/>
    <x v="9"/>
    <s v="фрукты"/>
    <n v="5.3551917695509035"/>
    <n v="374.86342386856325"/>
  </r>
  <r>
    <d v="2014-02-11T00:00:00"/>
    <n v="2"/>
    <s v="свежая еда"/>
    <n v="4"/>
    <x v="0"/>
    <s v="фрукты"/>
    <n v="8.4842747821010072"/>
    <n v="1018.1129738521208"/>
  </r>
  <r>
    <d v="2012-12-12T00:00:00"/>
    <n v="4"/>
    <s v="фруктовик"/>
    <n v="5"/>
    <x v="5"/>
    <s v="фрукты"/>
    <n v="19.800090794279246"/>
    <n v="3564.0163429702643"/>
  </r>
  <r>
    <d v="2012-12-25T00:00:00"/>
    <n v="6"/>
    <s v="бананы и огурцы"/>
    <n v="8"/>
    <x v="3"/>
    <s v="овощи"/>
    <n v="18.17447451063628"/>
    <n v="454.36186276590701"/>
  </r>
  <r>
    <d v="2013-09-15T00:00:00"/>
    <n v="3"/>
    <s v="вкусная еда"/>
    <n v="6"/>
    <x v="4"/>
    <s v="овощи"/>
    <n v="2.9732932541645614"/>
    <n v="193.26406152069649"/>
  </r>
  <r>
    <d v="2013-08-18T00:00:00"/>
    <n v="3"/>
    <s v="вкусная еда"/>
    <n v="6"/>
    <x v="4"/>
    <s v="овощи"/>
    <n v="2.8376308758120721"/>
    <n v="184.44600692778468"/>
  </r>
  <r>
    <d v="2014-12-12T00:00:00"/>
    <n v="3"/>
    <s v="вкусная еда"/>
    <n v="9"/>
    <x v="1"/>
    <s v="овощи"/>
    <n v="14.245216122852172"/>
    <n v="569.80864491408693"/>
  </r>
  <r>
    <d v="2014-11-15T00:00:00"/>
    <n v="3"/>
    <s v="вкусная еда"/>
    <n v="9"/>
    <x v="1"/>
    <s v="овощи"/>
    <n v="9.6506620441827504"/>
    <n v="386.02648176731003"/>
  </r>
  <r>
    <d v="2014-04-05T00:00:00"/>
    <n v="2"/>
    <s v="свежая еда"/>
    <n v="8"/>
    <x v="3"/>
    <s v="овощи"/>
    <n v="7.5818524405294863"/>
    <n v="189.54631101323716"/>
  </r>
  <r>
    <d v="2012-01-22T00:00:00"/>
    <n v="9"/>
    <s v="овощная лавка"/>
    <n v="8"/>
    <x v="3"/>
    <s v="овощи"/>
    <n v="10.185878399022805"/>
    <n v="254.64695997557013"/>
  </r>
  <r>
    <d v="2013-06-01T00:00:00"/>
    <n v="3"/>
    <s v="вкусная еда"/>
    <n v="7"/>
    <x v="2"/>
    <s v="овощи"/>
    <n v="13.205220828705599"/>
    <n v="1056.4176662964478"/>
  </r>
  <r>
    <d v="2013-07-25T00:00:00"/>
    <n v="4"/>
    <s v="фруктовик"/>
    <n v="1"/>
    <x v="9"/>
    <s v="фрукты"/>
    <n v="11.712975265784833"/>
    <n v="819.90826860493826"/>
  </r>
  <r>
    <d v="2012-02-03T00:00:00"/>
    <n v="9"/>
    <s v="овощная лавка"/>
    <n v="9"/>
    <x v="1"/>
    <s v="овощи"/>
    <n v="10.220534450893048"/>
    <n v="408.82137803572192"/>
  </r>
  <r>
    <d v="2012-08-22T00:00:00"/>
    <n v="8"/>
    <s v="фруктовая лавка"/>
    <n v="10"/>
    <x v="6"/>
    <s v="овощи"/>
    <n v="18.293341767717109"/>
    <n v="3658.6683535434217"/>
  </r>
  <r>
    <d v="2012-05-07T00:00:00"/>
    <n v="7"/>
    <s v="овощи фрукты"/>
    <n v="9"/>
    <x v="1"/>
    <s v="овощи"/>
    <n v="6.5486978310752679"/>
    <n v="261.9479132430107"/>
  </r>
  <r>
    <d v="2014-11-28T00:00:00"/>
    <n v="2"/>
    <s v="свежая еда"/>
    <n v="6"/>
    <x v="4"/>
    <s v="овощи"/>
    <n v="11.288387181019566"/>
    <n v="733.74516676627172"/>
  </r>
  <r>
    <d v="2012-07-12T00:00:00"/>
    <n v="7"/>
    <s v="овощи фрукты"/>
    <n v="7"/>
    <x v="2"/>
    <s v="овощи"/>
    <n v="12.030065501635562"/>
    <n v="962.40524013084496"/>
  </r>
  <r>
    <d v="2012-03-27T00:00:00"/>
    <n v="9"/>
    <s v="овощная лавка"/>
    <n v="8"/>
    <x v="3"/>
    <s v="овощи"/>
    <n v="19.500806151251499"/>
    <n v="487.52015378128749"/>
  </r>
  <r>
    <d v="2014-05-31T00:00:00"/>
    <n v="9"/>
    <s v="овощная лавка"/>
    <n v="5"/>
    <x v="5"/>
    <s v="фрукты"/>
    <n v="3.0154927358654628"/>
    <n v="542.78869245578335"/>
  </r>
  <r>
    <d v="2013-06-10T00:00:00"/>
    <n v="1"/>
    <s v="фрукты и овощи"/>
    <n v="1"/>
    <x v="9"/>
    <s v="фрукты"/>
    <n v="18.851481009146642"/>
    <n v="1319.6036706402649"/>
  </r>
  <r>
    <d v="2012-07-20T00:00:00"/>
    <n v="1"/>
    <s v="фрукты и овощи"/>
    <n v="3"/>
    <x v="7"/>
    <s v="фрукты"/>
    <n v="11.062130890447403"/>
    <n v="1106.2130890447402"/>
  </r>
  <r>
    <d v="2012-02-24T00:00:00"/>
    <n v="5"/>
    <s v="овощик"/>
    <n v="3"/>
    <x v="7"/>
    <s v="фрукты"/>
    <n v="2.4827041023620686"/>
    <n v="248.27041023620686"/>
  </r>
  <r>
    <d v="2012-06-24T00:00:00"/>
    <n v="7"/>
    <s v="овощи фрукты"/>
    <n v="1"/>
    <x v="9"/>
    <s v="фрукты"/>
    <n v="5.0938332061774405"/>
    <n v="356.56832443242081"/>
  </r>
  <r>
    <d v="2014-01-02T00:00:00"/>
    <n v="1"/>
    <s v="фрукты и овощи"/>
    <n v="10"/>
    <x v="6"/>
    <s v="овощи"/>
    <n v="13.701124139882221"/>
    <n v="2740.2248279764444"/>
  </r>
  <r>
    <d v="2012-10-29T00:00:00"/>
    <n v="6"/>
    <s v="бананы и огурцы"/>
    <n v="9"/>
    <x v="1"/>
    <s v="овощи"/>
    <n v="2.7165068959972216"/>
    <n v="108.66027583988887"/>
  </r>
  <r>
    <d v="2012-03-13T00:00:00"/>
    <n v="3"/>
    <s v="вкусная еда"/>
    <n v="9"/>
    <x v="1"/>
    <s v="овощи"/>
    <n v="10.255784656614974"/>
    <n v="410.231386264599"/>
  </r>
  <r>
    <d v="2013-05-01T00:00:00"/>
    <n v="9"/>
    <s v="овощная лавка"/>
    <n v="9"/>
    <x v="1"/>
    <s v="овощи"/>
    <n v="4.1788839513529084"/>
    <n v="167.15535805411633"/>
  </r>
  <r>
    <d v="2013-01-30T00:00:00"/>
    <n v="1"/>
    <s v="фрукты и овощи"/>
    <n v="6"/>
    <x v="4"/>
    <s v="овощи"/>
    <n v="4.4254678404222734"/>
    <n v="287.6554096274478"/>
  </r>
  <r>
    <d v="2012-08-21T00:00:00"/>
    <n v="6"/>
    <s v="бананы и огурцы"/>
    <n v="2"/>
    <x v="8"/>
    <s v="фрукты"/>
    <n v="9.6697171518023346"/>
    <n v="1063.6688866982568"/>
  </r>
  <r>
    <d v="2013-07-23T00:00:00"/>
    <n v="6"/>
    <s v="бананы и огурцы"/>
    <n v="1"/>
    <x v="9"/>
    <s v="фрукты"/>
    <n v="6.9576344453617409"/>
    <n v="487.03441117532185"/>
  </r>
  <r>
    <d v="2013-10-17T00:00:00"/>
    <n v="8"/>
    <s v="фруктовая лавка"/>
    <n v="10"/>
    <x v="6"/>
    <s v="овощи"/>
    <n v="13.869169201149877"/>
    <n v="2773.8338402299755"/>
  </r>
  <r>
    <d v="2012-09-13T00:00:00"/>
    <n v="4"/>
    <s v="фруктовик"/>
    <n v="6"/>
    <x v="4"/>
    <s v="овощи"/>
    <n v="13.62916883819612"/>
    <n v="885.89597448274787"/>
  </r>
  <r>
    <d v="2012-02-05T00:00:00"/>
    <n v="8"/>
    <s v="фруктовая лавка"/>
    <n v="7"/>
    <x v="2"/>
    <s v="овощи"/>
    <n v="12.251258297158294"/>
    <n v="980.10066377266355"/>
  </r>
  <r>
    <d v="2013-07-29T00:00:00"/>
    <n v="2"/>
    <s v="свежая еда"/>
    <n v="10"/>
    <x v="6"/>
    <s v="овощи"/>
    <n v="0.78129982237071149"/>
    <n v="156.25996447414229"/>
  </r>
  <r>
    <d v="2014-02-04T00:00:00"/>
    <n v="6"/>
    <s v="бананы и огурцы"/>
    <n v="9"/>
    <x v="1"/>
    <s v="овощи"/>
    <n v="15.521991831764653"/>
    <n v="620.87967327058618"/>
  </r>
  <r>
    <d v="2014-01-29T00:00:00"/>
    <n v="2"/>
    <s v="свежая еда"/>
    <n v="8"/>
    <x v="3"/>
    <s v="овощи"/>
    <n v="17.129597066608724"/>
    <n v="428.23992666521809"/>
  </r>
  <r>
    <d v="2015-03-18T00:00:00"/>
    <n v="9"/>
    <s v="овощная лавка"/>
    <n v="8"/>
    <x v="3"/>
    <s v="овощи"/>
    <n v="17.623829396218191"/>
    <n v="440.59573490545478"/>
  </r>
  <r>
    <d v="2012-07-19T00:00:00"/>
    <n v="8"/>
    <s v="фруктовая лавка"/>
    <n v="8"/>
    <x v="3"/>
    <s v="овощи"/>
    <n v="10.653516411628049"/>
    <n v="266.33791029070125"/>
  </r>
  <r>
    <d v="2013-03-04T00:00:00"/>
    <n v="5"/>
    <s v="овощик"/>
    <n v="3"/>
    <x v="7"/>
    <s v="фрукты"/>
    <n v="15.91790566999544"/>
    <n v="1591.7905669995439"/>
  </r>
  <r>
    <d v="2013-08-13T00:00:00"/>
    <n v="8"/>
    <s v="фруктовая лавка"/>
    <n v="8"/>
    <x v="3"/>
    <s v="овощи"/>
    <n v="6.2115933693661862"/>
    <n v="155.28983423415465"/>
  </r>
  <r>
    <d v="2012-04-17T00:00:00"/>
    <n v="7"/>
    <s v="овощи фрукты"/>
    <n v="6"/>
    <x v="4"/>
    <s v="овощи"/>
    <n v="10.362322049586602"/>
    <n v="673.55093322312916"/>
  </r>
  <r>
    <d v="2013-04-27T00:00:00"/>
    <n v="5"/>
    <s v="овощик"/>
    <n v="3"/>
    <x v="7"/>
    <s v="фрукты"/>
    <n v="7.1352061094498467"/>
    <n v="713.5206109449847"/>
  </r>
  <r>
    <d v="2015-07-24T00:00:00"/>
    <n v="1"/>
    <s v="фрукты и овощи"/>
    <n v="7"/>
    <x v="2"/>
    <s v="овощи"/>
    <n v="4.8715356388469155"/>
    <n v="389.72285110775323"/>
  </r>
  <r>
    <d v="2012-11-30T00:00:00"/>
    <n v="9"/>
    <s v="овощная лавка"/>
    <n v="1"/>
    <x v="9"/>
    <s v="фрукты"/>
    <n v="3.0470845260737875"/>
    <n v="213.29591682516514"/>
  </r>
  <r>
    <d v="2013-07-19T00:00:00"/>
    <n v="1"/>
    <s v="фрукты и овощи"/>
    <n v="6"/>
    <x v="4"/>
    <s v="овощи"/>
    <n v="5.6758143070442992"/>
    <n v="368.92792995787943"/>
  </r>
  <r>
    <d v="2013-09-20T00:00:00"/>
    <n v="5"/>
    <s v="овощик"/>
    <n v="1"/>
    <x v="9"/>
    <s v="фрукты"/>
    <n v="19.049710884868077"/>
    <n v="1333.4797619407655"/>
  </r>
  <r>
    <d v="2012-04-08T00:00:00"/>
    <n v="7"/>
    <s v="овощи фрукты"/>
    <n v="5"/>
    <x v="5"/>
    <s v="фрукты"/>
    <n v="9.1416404452195845"/>
    <n v="1645.4952801395252"/>
  </r>
  <r>
    <d v="2015-03-05T00:00:00"/>
    <n v="3"/>
    <s v="вкусная еда"/>
    <n v="4"/>
    <x v="0"/>
    <s v="фрукты"/>
    <n v="18.552813343632053"/>
    <n v="2226.3376012358463"/>
  </r>
  <r>
    <d v="2012-07-02T00:00:00"/>
    <n v="9"/>
    <s v="овощная лавка"/>
    <n v="4"/>
    <x v="0"/>
    <s v="фрукты"/>
    <n v="17.268049306015278"/>
    <n v="2072.1659167218336"/>
  </r>
  <r>
    <d v="2015-02-07T00:00:00"/>
    <n v="1"/>
    <s v="фрукты и овощи"/>
    <n v="7"/>
    <x v="2"/>
    <s v="овощи"/>
    <n v="14.844237635741031"/>
    <n v="1187.5390108592824"/>
  </r>
  <r>
    <d v="2013-12-31T00:00:00"/>
    <n v="1"/>
    <s v="фрукты и овощи"/>
    <n v="7"/>
    <x v="2"/>
    <s v="овощи"/>
    <n v="9.6323506516668065"/>
    <n v="770.58805213334449"/>
  </r>
  <r>
    <d v="2013-12-22T00:00:00"/>
    <n v="7"/>
    <s v="овощи фрукты"/>
    <n v="1"/>
    <x v="9"/>
    <s v="фрукты"/>
    <n v="7.6256868443645534"/>
    <n v="533.7980791055187"/>
  </r>
  <r>
    <d v="2012-11-18T00:00:00"/>
    <n v="7"/>
    <s v="овощи фрукты"/>
    <n v="8"/>
    <x v="3"/>
    <s v="овощи"/>
    <n v="12.337660621022088"/>
    <n v="308.44151552555223"/>
  </r>
  <r>
    <d v="2013-01-12T00:00:00"/>
    <n v="2"/>
    <s v="свежая еда"/>
    <n v="5"/>
    <x v="5"/>
    <s v="фрукты"/>
    <n v="9.8461516410706054"/>
    <n v="1772.307295392709"/>
  </r>
  <r>
    <d v="2015-08-27T00:00:00"/>
    <n v="9"/>
    <s v="овощная лавка"/>
    <n v="2"/>
    <x v="8"/>
    <s v="фрукты"/>
    <n v="17.899755420177527"/>
    <n v="1968.9730962195281"/>
  </r>
  <r>
    <d v="2014-05-16T00:00:00"/>
    <n v="7"/>
    <s v="овощи фрукты"/>
    <n v="5"/>
    <x v="5"/>
    <s v="фрукты"/>
    <n v="16.657288329380858"/>
    <n v="2998.3118992885543"/>
  </r>
  <r>
    <d v="2012-08-04T00:00:00"/>
    <n v="5"/>
    <s v="овощик"/>
    <n v="9"/>
    <x v="1"/>
    <s v="овощи"/>
    <n v="1.1682295484305341"/>
    <n v="46.729181937221362"/>
  </r>
  <r>
    <d v="2014-03-15T00:00:00"/>
    <n v="2"/>
    <s v="свежая еда"/>
    <n v="4"/>
    <x v="0"/>
    <s v="фрукты"/>
    <n v="5.1012716930664199"/>
    <n v="612.15260316797037"/>
  </r>
  <r>
    <d v="2013-07-16T00:00:00"/>
    <n v="4"/>
    <s v="фруктовик"/>
    <n v="8"/>
    <x v="3"/>
    <s v="овощи"/>
    <n v="12.953405544056102"/>
    <n v="323.83513860140255"/>
  </r>
  <r>
    <d v="2015-04-26T00:00:00"/>
    <n v="4"/>
    <s v="фруктовик"/>
    <n v="7"/>
    <x v="2"/>
    <s v="овощи"/>
    <n v="3.2516642536031735"/>
    <n v="260.13314028825386"/>
  </r>
  <r>
    <d v="2012-08-31T00:00:00"/>
    <n v="9"/>
    <s v="овощная лавка"/>
    <n v="2"/>
    <x v="8"/>
    <s v="фрукты"/>
    <n v="14.558825465140938"/>
    <n v="1601.4708011655032"/>
  </r>
  <r>
    <d v="2012-02-11T00:00:00"/>
    <n v="5"/>
    <s v="овощик"/>
    <n v="6"/>
    <x v="4"/>
    <s v="овощи"/>
    <n v="9.3524407074747966"/>
    <n v="607.90864598586177"/>
  </r>
  <r>
    <d v="2014-05-29T00:00:00"/>
    <n v="2"/>
    <s v="свежая еда"/>
    <n v="5"/>
    <x v="5"/>
    <s v="фрукты"/>
    <n v="7.0529140021725185"/>
    <n v="1269.5245203910533"/>
  </r>
  <r>
    <d v="2012-04-30T00:00:00"/>
    <n v="1"/>
    <s v="фрукты и овощи"/>
    <n v="1"/>
    <x v="9"/>
    <s v="фрукты"/>
    <n v="19.131231312653085"/>
    <n v="1339.186191885716"/>
  </r>
  <r>
    <d v="2014-07-21T00:00:00"/>
    <n v="9"/>
    <s v="овощная лавка"/>
    <n v="4"/>
    <x v="0"/>
    <s v="фрукты"/>
    <n v="15.864049620811794"/>
    <n v="1903.6859544974154"/>
  </r>
  <r>
    <d v="2012-08-04T00:00:00"/>
    <n v="8"/>
    <s v="фруктовая лавка"/>
    <n v="3"/>
    <x v="7"/>
    <s v="фрукты"/>
    <n v="15.477202196428358"/>
    <n v="1547.7202196428359"/>
  </r>
  <r>
    <d v="2014-08-28T00:00:00"/>
    <n v="7"/>
    <s v="овощи фрукты"/>
    <n v="6"/>
    <x v="4"/>
    <s v="овощи"/>
    <n v="8.1126315176740746"/>
    <n v="527.32104864881489"/>
  </r>
  <r>
    <d v="2013-05-30T00:00:00"/>
    <n v="8"/>
    <s v="фруктовая лавка"/>
    <n v="6"/>
    <x v="4"/>
    <s v="овощи"/>
    <n v="11.83907949281684"/>
    <n v="769.54016703309458"/>
  </r>
  <r>
    <d v="2014-04-22T00:00:00"/>
    <n v="4"/>
    <s v="фруктовик"/>
    <n v="5"/>
    <x v="5"/>
    <s v="фрукты"/>
    <n v="17.36469279018716"/>
    <n v="3125.6447022336888"/>
  </r>
  <r>
    <d v="2013-03-13T00:00:00"/>
    <n v="6"/>
    <s v="бананы и огурцы"/>
    <n v="7"/>
    <x v="2"/>
    <s v="овощи"/>
    <n v="15.096562452239702"/>
    <n v="1207.7249961791763"/>
  </r>
  <r>
    <d v="2014-05-13T00:00:00"/>
    <n v="1"/>
    <s v="фрукты и овощи"/>
    <n v="2"/>
    <x v="8"/>
    <s v="фрукты"/>
    <n v="6.4690736228973842"/>
    <n v="711.59809851871228"/>
  </r>
  <r>
    <d v="2012-09-23T00:00:00"/>
    <n v="2"/>
    <s v="свежая еда"/>
    <n v="9"/>
    <x v="1"/>
    <s v="овощи"/>
    <n v="17.808245474587629"/>
    <n v="712.32981898350522"/>
  </r>
  <r>
    <d v="2014-01-02T00:00:00"/>
    <n v="8"/>
    <s v="фруктовая лавка"/>
    <n v="10"/>
    <x v="6"/>
    <s v="овощи"/>
    <n v="1.9158505706992301"/>
    <n v="383.17011413984602"/>
  </r>
  <r>
    <d v="2015-06-20T00:00:00"/>
    <n v="8"/>
    <s v="фруктовая лавка"/>
    <n v="4"/>
    <x v="0"/>
    <s v="фрукты"/>
    <n v="1.7407651872241079"/>
    <n v="208.89182246689296"/>
  </r>
  <r>
    <d v="2012-11-19T00:00:00"/>
    <n v="1"/>
    <s v="фрукты и овощи"/>
    <n v="6"/>
    <x v="4"/>
    <s v="овощи"/>
    <n v="0.50469289995479061"/>
    <n v="32.805038497061389"/>
  </r>
  <r>
    <d v="2012-01-18T00:00:00"/>
    <n v="6"/>
    <s v="бананы и огурцы"/>
    <n v="10"/>
    <x v="6"/>
    <s v="овощи"/>
    <n v="4.3879017952158517"/>
    <n v="877.58035904317035"/>
  </r>
  <r>
    <d v="2012-04-10T00:00:00"/>
    <n v="9"/>
    <s v="овощная лавка"/>
    <n v="2"/>
    <x v="8"/>
    <s v="фрукты"/>
    <n v="6.5726110336040016"/>
    <n v="722.98721369644022"/>
  </r>
  <r>
    <d v="2013-03-10T00:00:00"/>
    <n v="4"/>
    <s v="фруктовик"/>
    <n v="4"/>
    <x v="0"/>
    <s v="фрукты"/>
    <n v="16.688740441964651"/>
    <n v="2002.6488530357581"/>
  </r>
  <r>
    <d v="2015-08-14T00:00:00"/>
    <n v="3"/>
    <s v="вкусная еда"/>
    <n v="5"/>
    <x v="5"/>
    <s v="фрукты"/>
    <n v="4.2219859448054464"/>
    <n v="759.95747006498038"/>
  </r>
  <r>
    <d v="2015-02-23T00:00:00"/>
    <n v="9"/>
    <s v="овощная лавка"/>
    <n v="8"/>
    <x v="3"/>
    <s v="овощи"/>
    <n v="17.912409614119316"/>
    <n v="447.81024035298287"/>
  </r>
  <r>
    <d v="2014-05-01T00:00:00"/>
    <n v="3"/>
    <s v="вкусная еда"/>
    <n v="8"/>
    <x v="3"/>
    <s v="овощи"/>
    <n v="15.604930782910698"/>
    <n v="390.12326957276741"/>
  </r>
  <r>
    <d v="2015-06-06T00:00:00"/>
    <n v="3"/>
    <s v="вкусная еда"/>
    <n v="6"/>
    <x v="4"/>
    <s v="овощи"/>
    <n v="6.7402823180155993"/>
    <n v="438.11835067101396"/>
  </r>
  <r>
    <d v="2013-02-22T00:00:00"/>
    <n v="2"/>
    <s v="свежая еда"/>
    <n v="1"/>
    <x v="9"/>
    <s v="фрукты"/>
    <n v="2.0319114120513824"/>
    <n v="142.23379884359676"/>
  </r>
  <r>
    <d v="2013-03-06T00:00:00"/>
    <n v="8"/>
    <s v="фруктовая лавка"/>
    <n v="6"/>
    <x v="4"/>
    <s v="овощи"/>
    <n v="15.646042556258235"/>
    <n v="1016.9927661567853"/>
  </r>
  <r>
    <d v="2015-08-20T00:00:00"/>
    <n v="9"/>
    <s v="овощная лавка"/>
    <n v="2"/>
    <x v="8"/>
    <s v="фрукты"/>
    <n v="11.648220746364315"/>
    <n v="1281.3042821000747"/>
  </r>
  <r>
    <d v="2013-04-15T00:00:00"/>
    <n v="7"/>
    <s v="овощи фрукты"/>
    <n v="9"/>
    <x v="1"/>
    <s v="овощи"/>
    <n v="16.284107916815426"/>
    <n v="651.36431667261706"/>
  </r>
  <r>
    <d v="2015-07-13T00:00:00"/>
    <n v="5"/>
    <s v="овощик"/>
    <n v="7"/>
    <x v="2"/>
    <s v="овощи"/>
    <n v="5.3358770786663694"/>
    <n v="426.87016629330958"/>
  </r>
  <r>
    <d v="2015-04-12T00:00:00"/>
    <n v="7"/>
    <s v="овощи фрукты"/>
    <n v="3"/>
    <x v="7"/>
    <s v="фрукты"/>
    <n v="2.5959138703396292"/>
    <n v="259.59138703396292"/>
  </r>
  <r>
    <d v="2013-11-22T00:00:00"/>
    <n v="5"/>
    <s v="овощик"/>
    <n v="1"/>
    <x v="9"/>
    <s v="фрукты"/>
    <n v="17.301075134428455"/>
    <n v="1211.0752594099918"/>
  </r>
  <r>
    <d v="2012-11-27T00:00:00"/>
    <n v="8"/>
    <s v="фруктовая лавка"/>
    <n v="4"/>
    <x v="0"/>
    <s v="фрукты"/>
    <n v="6.429435730481492"/>
    <n v="771.53228765777908"/>
  </r>
  <r>
    <d v="2012-02-23T00:00:00"/>
    <n v="2"/>
    <s v="свежая еда"/>
    <n v="5"/>
    <x v="5"/>
    <s v="фрукты"/>
    <n v="7.2109420301666338"/>
    <n v="1297.9695654299942"/>
  </r>
  <r>
    <d v="2014-03-22T00:00:00"/>
    <n v="3"/>
    <s v="вкусная еда"/>
    <n v="7"/>
    <x v="2"/>
    <s v="овощи"/>
    <n v="7.165686947849105"/>
    <n v="573.25495582792837"/>
  </r>
  <r>
    <d v="2013-02-06T00:00:00"/>
    <n v="7"/>
    <s v="овощи фрукты"/>
    <n v="8"/>
    <x v="3"/>
    <s v="овощи"/>
    <n v="13.634811541889032"/>
    <n v="340.87028854722581"/>
  </r>
  <r>
    <d v="2015-04-22T00:00:00"/>
    <n v="1"/>
    <s v="фрукты и овощи"/>
    <n v="1"/>
    <x v="9"/>
    <s v="фрукты"/>
    <n v="9.8583909632424138"/>
    <n v="690.08736742696897"/>
  </r>
  <r>
    <d v="2014-05-15T00:00:00"/>
    <n v="6"/>
    <s v="бананы и огурцы"/>
    <n v="7"/>
    <x v="2"/>
    <s v="овощи"/>
    <n v="6.6178054470094567"/>
    <n v="529.42443576075652"/>
  </r>
  <r>
    <d v="2012-01-27T00:00:00"/>
    <n v="6"/>
    <s v="бананы и огурцы"/>
    <n v="4"/>
    <x v="0"/>
    <s v="фрукты"/>
    <n v="7.922544012062275"/>
    <n v="950.705281447473"/>
  </r>
  <r>
    <d v="2013-08-29T00:00:00"/>
    <n v="5"/>
    <s v="овощик"/>
    <n v="3"/>
    <x v="7"/>
    <s v="фрукты"/>
    <n v="18.693715878396489"/>
    <n v="1869.3715878396488"/>
  </r>
  <r>
    <d v="2012-11-28T00:00:00"/>
    <n v="2"/>
    <s v="свежая еда"/>
    <n v="4"/>
    <x v="0"/>
    <s v="фрукты"/>
    <n v="4.4990198941361319"/>
    <n v="539.88238729633588"/>
  </r>
  <r>
    <d v="2014-10-07T00:00:00"/>
    <n v="8"/>
    <s v="фруктовая лавка"/>
    <n v="3"/>
    <x v="7"/>
    <s v="фрукты"/>
    <n v="8.275082053459343"/>
    <n v="827.50820534593436"/>
  </r>
  <r>
    <d v="2012-05-27T00:00:00"/>
    <n v="7"/>
    <s v="овощи фрукты"/>
    <n v="1"/>
    <x v="9"/>
    <s v="фрукты"/>
    <n v="14.650794564009596"/>
    <n v="1025.5556194806718"/>
  </r>
  <r>
    <d v="2012-03-11T00:00:00"/>
    <n v="6"/>
    <s v="бананы и огурцы"/>
    <n v="5"/>
    <x v="5"/>
    <s v="фрукты"/>
    <n v="1.6589756076487612"/>
    <n v="298.615609376777"/>
  </r>
  <r>
    <d v="2012-10-29T00:00:00"/>
    <n v="6"/>
    <s v="бананы и огурцы"/>
    <n v="9"/>
    <x v="1"/>
    <s v="овощи"/>
    <n v="10.872842870747322"/>
    <n v="434.91371482989285"/>
  </r>
  <r>
    <d v="2012-03-06T00:00:00"/>
    <n v="4"/>
    <s v="фруктовик"/>
    <n v="6"/>
    <x v="4"/>
    <s v="овощи"/>
    <n v="0.96669571845762836"/>
    <n v="62.835221699745844"/>
  </r>
  <r>
    <d v="2014-02-14T00:00:00"/>
    <n v="6"/>
    <s v="бананы и огурцы"/>
    <n v="1"/>
    <x v="9"/>
    <s v="фрукты"/>
    <n v="16.169344680097247"/>
    <n v="1131.8541276068072"/>
  </r>
  <r>
    <d v="2014-08-05T00:00:00"/>
    <n v="9"/>
    <s v="овощная лавка"/>
    <n v="6"/>
    <x v="4"/>
    <s v="овощи"/>
    <n v="5.2165886290696282"/>
    <n v="339.07826088952584"/>
  </r>
  <r>
    <d v="2015-04-04T00:00:00"/>
    <n v="3"/>
    <s v="вкусная еда"/>
    <n v="8"/>
    <x v="3"/>
    <s v="овощи"/>
    <n v="9.1490916357452914"/>
    <n v="228.72729089363227"/>
  </r>
  <r>
    <d v="2013-08-13T00:00:00"/>
    <n v="6"/>
    <s v="бананы и огурцы"/>
    <n v="6"/>
    <x v="4"/>
    <s v="овощи"/>
    <n v="11.056611939231441"/>
    <n v="718.67977605004364"/>
  </r>
  <r>
    <d v="2015-02-27T00:00:00"/>
    <n v="2"/>
    <s v="свежая еда"/>
    <n v="1"/>
    <x v="9"/>
    <s v="фрукты"/>
    <n v="3.4316881525160938"/>
    <n v="240.21817067612656"/>
  </r>
  <r>
    <d v="2014-09-01T00:00:00"/>
    <n v="5"/>
    <s v="овощик"/>
    <n v="7"/>
    <x v="2"/>
    <s v="овощи"/>
    <n v="15.323650067036992"/>
    <n v="1225.8920053629593"/>
  </r>
  <r>
    <d v="2013-05-21T00:00:00"/>
    <n v="5"/>
    <s v="овощик"/>
    <n v="5"/>
    <x v="5"/>
    <s v="фрукты"/>
    <n v="0.57868102518711939"/>
    <n v="104.1625845336815"/>
  </r>
  <r>
    <d v="2015-06-18T00:00:00"/>
    <n v="9"/>
    <s v="овощная лавка"/>
    <n v="3"/>
    <x v="7"/>
    <s v="фрукты"/>
    <n v="4.5622495866377752"/>
    <n v="456.2249586637775"/>
  </r>
  <r>
    <d v="2014-04-14T00:00:00"/>
    <n v="6"/>
    <s v="бананы и огурцы"/>
    <n v="8"/>
    <x v="3"/>
    <s v="овощи"/>
    <n v="19.31800700880941"/>
    <n v="482.95017522023522"/>
  </r>
  <r>
    <d v="2014-05-13T00:00:00"/>
    <n v="5"/>
    <s v="овощик"/>
    <n v="3"/>
    <x v="7"/>
    <s v="фрукты"/>
    <n v="4.5712851755087778"/>
    <n v="457.1285175508778"/>
  </r>
  <r>
    <d v="2015-08-08T00:00:00"/>
    <n v="5"/>
    <s v="овощик"/>
    <n v="9"/>
    <x v="1"/>
    <s v="овощи"/>
    <n v="12.272537375353892"/>
    <n v="490.90149501415567"/>
  </r>
  <r>
    <d v="2012-09-13T00:00:00"/>
    <n v="6"/>
    <s v="бананы и огурцы"/>
    <n v="6"/>
    <x v="4"/>
    <s v="овощи"/>
    <n v="18.364306934833046"/>
    <n v="1193.6799507641479"/>
  </r>
  <r>
    <d v="2012-07-17T00:00:00"/>
    <n v="6"/>
    <s v="бананы и огурцы"/>
    <n v="1"/>
    <x v="9"/>
    <s v="фрукты"/>
    <n v="18.006064739221102"/>
    <n v="1260.4245317454772"/>
  </r>
  <r>
    <d v="2014-12-14T00:00:00"/>
    <n v="3"/>
    <s v="вкусная еда"/>
    <n v="10"/>
    <x v="6"/>
    <s v="овощи"/>
    <n v="17.74628475531113"/>
    <n v="3549.2569510622261"/>
  </r>
  <r>
    <d v="2015-04-20T00:00:00"/>
    <n v="6"/>
    <s v="бананы и огурцы"/>
    <n v="2"/>
    <x v="8"/>
    <s v="фрукты"/>
    <n v="5.8885154011183705"/>
    <n v="647.7366941230207"/>
  </r>
  <r>
    <d v="2014-06-24T00:00:00"/>
    <n v="8"/>
    <s v="фруктовая лавка"/>
    <n v="8"/>
    <x v="3"/>
    <s v="овощи"/>
    <n v="8.5674112999218632"/>
    <n v="214.18528249804658"/>
  </r>
  <r>
    <d v="2014-01-28T00:00:00"/>
    <n v="9"/>
    <s v="овощная лавка"/>
    <n v="1"/>
    <x v="9"/>
    <s v="фрукты"/>
    <n v="10.161183057478137"/>
    <n v="711.28281402346965"/>
  </r>
  <r>
    <d v="2014-08-18T00:00:00"/>
    <n v="5"/>
    <s v="овощик"/>
    <n v="6"/>
    <x v="4"/>
    <s v="овощи"/>
    <n v="4.8364818080658862"/>
    <n v="314.37131752428263"/>
  </r>
  <r>
    <d v="2012-03-19T00:00:00"/>
    <n v="8"/>
    <s v="фруктовая лавка"/>
    <n v="4"/>
    <x v="0"/>
    <s v="фрукты"/>
    <n v="17.1982880108425"/>
    <n v="2063.7945613011002"/>
  </r>
  <r>
    <d v="2012-11-17T00:00:00"/>
    <n v="2"/>
    <s v="свежая еда"/>
    <n v="4"/>
    <x v="0"/>
    <s v="фрукты"/>
    <n v="0.87075776094943025"/>
    <n v="104.49093131393163"/>
  </r>
  <r>
    <d v="2012-11-10T00:00:00"/>
    <n v="1"/>
    <s v="фрукты и овощи"/>
    <n v="2"/>
    <x v="8"/>
    <s v="фрукты"/>
    <n v="1.8132525800504502"/>
    <n v="199.45778380554952"/>
  </r>
  <r>
    <d v="2014-06-10T00:00:00"/>
    <n v="6"/>
    <s v="бананы и огурцы"/>
    <n v="10"/>
    <x v="6"/>
    <s v="овощи"/>
    <n v="3.135617369481162"/>
    <n v="627.12347389623244"/>
  </r>
  <r>
    <d v="2013-03-20T00:00:00"/>
    <n v="2"/>
    <s v="свежая еда"/>
    <n v="9"/>
    <x v="1"/>
    <s v="овощи"/>
    <n v="3.2482505339388741"/>
    <n v="129.93002135755495"/>
  </r>
  <r>
    <d v="2014-06-13T00:00:00"/>
    <n v="8"/>
    <s v="фруктовая лавка"/>
    <n v="2"/>
    <x v="8"/>
    <s v="фрукты"/>
    <n v="16.834528980077131"/>
    <n v="1851.7981878084845"/>
  </r>
  <r>
    <d v="2015-07-18T00:00:00"/>
    <n v="5"/>
    <s v="овощик"/>
    <n v="9"/>
    <x v="1"/>
    <s v="овощи"/>
    <n v="4.0526954220371607"/>
    <n v="162.10781688148643"/>
  </r>
  <r>
    <d v="2015-03-05T00:00:00"/>
    <n v="1"/>
    <s v="фрукты и овощи"/>
    <n v="1"/>
    <x v="9"/>
    <s v="фрукты"/>
    <n v="4.0219298415359974"/>
    <n v="281.53508890751982"/>
  </r>
  <r>
    <d v="2014-10-04T00:00:00"/>
    <n v="5"/>
    <s v="овощик"/>
    <n v="7"/>
    <x v="2"/>
    <s v="овощи"/>
    <n v="4.8869420291863026"/>
    <n v="390.95536233490418"/>
  </r>
  <r>
    <d v="2015-07-26T00:00:00"/>
    <n v="5"/>
    <s v="овощик"/>
    <n v="1"/>
    <x v="9"/>
    <s v="фрукты"/>
    <n v="2.5487277674544231"/>
    <n v="178.41094372180962"/>
  </r>
  <r>
    <d v="2012-02-08T00:00:00"/>
    <n v="3"/>
    <s v="вкусная еда"/>
    <n v="6"/>
    <x v="4"/>
    <s v="овощи"/>
    <n v="9.2019970213461377"/>
    <n v="598.129806387499"/>
  </r>
  <r>
    <d v="2014-04-13T00:00:00"/>
    <n v="5"/>
    <s v="овощик"/>
    <n v="9"/>
    <x v="1"/>
    <s v="овощи"/>
    <n v="11.391955515311027"/>
    <n v="455.67822061244107"/>
  </r>
  <r>
    <d v="2012-06-03T00:00:00"/>
    <n v="9"/>
    <s v="овощная лавка"/>
    <n v="5"/>
    <x v="5"/>
    <s v="фрукты"/>
    <n v="6.9826318778157681"/>
    <n v="1256.8737380068383"/>
  </r>
  <r>
    <d v="2012-01-17T00:00:00"/>
    <n v="2"/>
    <s v="свежая еда"/>
    <n v="4"/>
    <x v="0"/>
    <s v="фрукты"/>
    <n v="18.526367722650512"/>
    <n v="2223.1641267180617"/>
  </r>
  <r>
    <d v="2013-03-11T00:00:00"/>
    <n v="8"/>
    <s v="фруктовая лавка"/>
    <n v="1"/>
    <x v="9"/>
    <s v="фрукты"/>
    <n v="7.7833879443177754"/>
    <n v="544.83715610224431"/>
  </r>
  <r>
    <d v="2014-11-11T00:00:00"/>
    <n v="4"/>
    <s v="фруктовик"/>
    <n v="4"/>
    <x v="0"/>
    <s v="фрукты"/>
    <n v="11.05607310103256"/>
    <n v="1326.7287721239072"/>
  </r>
  <r>
    <d v="2013-10-23T00:00:00"/>
    <n v="1"/>
    <s v="фрукты и овощи"/>
    <n v="6"/>
    <x v="4"/>
    <s v="овощи"/>
    <n v="4.873671677421612"/>
    <n v="316.78865903240478"/>
  </r>
  <r>
    <d v="2014-04-26T00:00:00"/>
    <n v="4"/>
    <s v="фруктовик"/>
    <n v="7"/>
    <x v="2"/>
    <s v="овощи"/>
    <n v="14.622298882733995"/>
    <n v="1169.7839106187196"/>
  </r>
  <r>
    <d v="2013-09-14T00:00:00"/>
    <n v="4"/>
    <s v="фруктовик"/>
    <n v="4"/>
    <x v="0"/>
    <s v="фрукты"/>
    <n v="13.453147749240994"/>
    <n v="1614.3777299089193"/>
  </r>
  <r>
    <d v="2013-09-02T00:00:00"/>
    <n v="3"/>
    <s v="вкусная еда"/>
    <n v="9"/>
    <x v="1"/>
    <s v="овощи"/>
    <n v="9.8587347214121124"/>
    <n v="394.3493888564845"/>
  </r>
  <r>
    <d v="2012-06-03T00:00:00"/>
    <n v="9"/>
    <s v="овощная лавка"/>
    <n v="4"/>
    <x v="0"/>
    <s v="фрукты"/>
    <n v="12.674317362269178"/>
    <n v="1520.9180834723015"/>
  </r>
  <r>
    <d v="2012-08-21T00:00:00"/>
    <n v="2"/>
    <s v="свежая еда"/>
    <n v="7"/>
    <x v="2"/>
    <s v="овощи"/>
    <n v="4.4827772232775729"/>
    <n v="358.62217786220583"/>
  </r>
  <r>
    <d v="2012-11-28T00:00:00"/>
    <n v="4"/>
    <s v="фруктовик"/>
    <n v="8"/>
    <x v="3"/>
    <s v="овощи"/>
    <n v="17.79387210667737"/>
    <n v="444.84680266693425"/>
  </r>
  <r>
    <d v="2015-05-23T00:00:00"/>
    <n v="2"/>
    <s v="свежая еда"/>
    <n v="10"/>
    <x v="6"/>
    <s v="овощи"/>
    <n v="1.0209738597392644"/>
    <n v="204.19477194785287"/>
  </r>
  <r>
    <d v="2015-07-27T00:00:00"/>
    <n v="1"/>
    <s v="фрукты и овощи"/>
    <n v="5"/>
    <x v="5"/>
    <s v="фрукты"/>
    <n v="7.4941462299714807"/>
    <n v="1348.9463213948666"/>
  </r>
  <r>
    <d v="2013-08-07T00:00:00"/>
    <n v="1"/>
    <s v="фрукты и овощи"/>
    <n v="9"/>
    <x v="1"/>
    <s v="овощи"/>
    <n v="11.39317768370911"/>
    <n v="455.72710734836443"/>
  </r>
  <r>
    <d v="2014-12-11T00:00:00"/>
    <n v="5"/>
    <s v="овощик"/>
    <n v="6"/>
    <x v="4"/>
    <s v="овощи"/>
    <n v="1.6349082742650689"/>
    <n v="106.26903782722948"/>
  </r>
  <r>
    <d v="2013-12-10T00:00:00"/>
    <n v="1"/>
    <s v="фрукты и овощи"/>
    <n v="4"/>
    <x v="0"/>
    <s v="фрукты"/>
    <n v="1.4304380095325353"/>
    <n v="171.65256114390422"/>
  </r>
  <r>
    <d v="2015-05-14T00:00:00"/>
    <n v="6"/>
    <s v="бананы и огурцы"/>
    <n v="4"/>
    <x v="0"/>
    <s v="фрукты"/>
    <n v="4.3920982317715964"/>
    <n v="527.05178781259156"/>
  </r>
  <r>
    <d v="2012-03-14T00:00:00"/>
    <n v="6"/>
    <s v="бананы и огурцы"/>
    <n v="9"/>
    <x v="1"/>
    <s v="овощи"/>
    <n v="1.8059360884308964"/>
    <n v="72.237443537235862"/>
  </r>
  <r>
    <d v="2012-03-12T00:00:00"/>
    <n v="5"/>
    <s v="овощик"/>
    <n v="5"/>
    <x v="5"/>
    <s v="фрукты"/>
    <n v="13.713423908002516"/>
    <n v="2468.4163034404528"/>
  </r>
  <r>
    <d v="2014-09-27T00:00:00"/>
    <n v="6"/>
    <s v="бананы и огурцы"/>
    <n v="3"/>
    <x v="7"/>
    <s v="фрукты"/>
    <n v="12.996190500921156"/>
    <n v="1299.6190500921155"/>
  </r>
  <r>
    <d v="2013-01-06T00:00:00"/>
    <n v="8"/>
    <s v="фруктовая лавка"/>
    <n v="2"/>
    <x v="8"/>
    <s v="фрукты"/>
    <n v="16.979664726603634"/>
    <n v="1867.7631199263997"/>
  </r>
  <r>
    <d v="2013-07-07T00:00:00"/>
    <n v="5"/>
    <s v="овощик"/>
    <n v="10"/>
    <x v="6"/>
    <s v="овощи"/>
    <n v="5.5036180574781941"/>
    <n v="1100.7236114956388"/>
  </r>
  <r>
    <d v="2013-04-17T00:00:00"/>
    <n v="1"/>
    <s v="фрукты и овощи"/>
    <n v="4"/>
    <x v="0"/>
    <s v="фрукты"/>
    <n v="9.6617562110926407"/>
    <n v="1159.4107453311169"/>
  </r>
  <r>
    <d v="2013-06-18T00:00:00"/>
    <n v="9"/>
    <s v="овощная лавка"/>
    <n v="4"/>
    <x v="0"/>
    <s v="фрукты"/>
    <n v="7.9485747490113079"/>
    <n v="953.8289698813569"/>
  </r>
  <r>
    <d v="2013-01-22T00:00:00"/>
    <n v="9"/>
    <s v="овощная лавка"/>
    <n v="6"/>
    <x v="4"/>
    <s v="овощи"/>
    <n v="8.0704597583828281"/>
    <n v="524.57988429488387"/>
  </r>
  <r>
    <d v="2012-03-07T00:00:00"/>
    <n v="5"/>
    <s v="овощик"/>
    <n v="7"/>
    <x v="2"/>
    <s v="овощи"/>
    <n v="10.276593092154677"/>
    <n v="822.12744737237415"/>
  </r>
  <r>
    <d v="2013-10-25T00:00:00"/>
    <n v="9"/>
    <s v="овощная лавка"/>
    <n v="9"/>
    <x v="1"/>
    <s v="овощи"/>
    <n v="4.7574499369415904"/>
    <n v="190.29799747766361"/>
  </r>
  <r>
    <d v="2014-03-03T00:00:00"/>
    <n v="2"/>
    <s v="свежая еда"/>
    <n v="7"/>
    <x v="2"/>
    <s v="овощи"/>
    <n v="8.6513397048351734"/>
    <n v="692.10717638681388"/>
  </r>
  <r>
    <d v="2013-07-28T00:00:00"/>
    <n v="4"/>
    <s v="фруктовик"/>
    <n v="9"/>
    <x v="1"/>
    <s v="овощи"/>
    <n v="1.9088252960071685"/>
    <n v="76.35301184028674"/>
  </r>
  <r>
    <d v="2013-03-22T00:00:00"/>
    <n v="4"/>
    <s v="фруктовик"/>
    <n v="2"/>
    <x v="8"/>
    <s v="фрукты"/>
    <n v="5.1103133008791266"/>
    <n v="562.13446309670394"/>
  </r>
  <r>
    <d v="2014-02-03T00:00:00"/>
    <n v="8"/>
    <s v="фруктовая лавка"/>
    <n v="9"/>
    <x v="1"/>
    <s v="овощи"/>
    <n v="12.464917912844008"/>
    <n v="498.59671651376033"/>
  </r>
  <r>
    <d v="2015-03-19T00:00:00"/>
    <n v="3"/>
    <s v="вкусная еда"/>
    <n v="1"/>
    <x v="9"/>
    <s v="фрукты"/>
    <n v="3.2151916713289692"/>
    <n v="225.06341699302786"/>
  </r>
  <r>
    <d v="2013-12-09T00:00:00"/>
    <n v="9"/>
    <s v="овощная лавка"/>
    <n v="6"/>
    <x v="4"/>
    <s v="овощи"/>
    <n v="17.502544689505143"/>
    <n v="1137.6654048178343"/>
  </r>
  <r>
    <d v="2013-02-23T00:00:00"/>
    <n v="1"/>
    <s v="фрукты и овощи"/>
    <n v="6"/>
    <x v="4"/>
    <s v="овощи"/>
    <n v="10.435220691604442"/>
    <n v="678.28934495428871"/>
  </r>
  <r>
    <d v="2012-08-05T00:00:00"/>
    <n v="5"/>
    <s v="овощик"/>
    <n v="4"/>
    <x v="0"/>
    <s v="фрукты"/>
    <n v="13.51241922882023"/>
    <n v="1621.4903074584277"/>
  </r>
  <r>
    <d v="2013-09-09T00:00:00"/>
    <n v="3"/>
    <s v="вкусная еда"/>
    <n v="1"/>
    <x v="9"/>
    <s v="фрукты"/>
    <n v="1.4144939711111941"/>
    <n v="99.014577977783588"/>
  </r>
  <r>
    <d v="2014-07-11T00:00:00"/>
    <n v="6"/>
    <s v="бананы и огурцы"/>
    <n v="2"/>
    <x v="8"/>
    <s v="фрукты"/>
    <n v="11.350274098349756"/>
    <n v="1248.5301508184732"/>
  </r>
  <r>
    <d v="2013-02-24T00:00:00"/>
    <n v="6"/>
    <s v="бананы и огурцы"/>
    <n v="5"/>
    <x v="5"/>
    <s v="фрукты"/>
    <n v="7.0655786593156744"/>
    <n v="1271.8041586768213"/>
  </r>
  <r>
    <d v="2012-06-06T00:00:00"/>
    <n v="5"/>
    <s v="овощик"/>
    <n v="10"/>
    <x v="6"/>
    <s v="овощи"/>
    <n v="2.0997507547378804"/>
    <n v="419.95015094757611"/>
  </r>
  <r>
    <d v="2015-02-06T00:00:00"/>
    <n v="3"/>
    <s v="вкусная еда"/>
    <n v="4"/>
    <x v="0"/>
    <s v="фрукты"/>
    <n v="1.4048672722800064"/>
    <n v="168.58407267360076"/>
  </r>
  <r>
    <d v="2015-01-20T00:00:00"/>
    <n v="5"/>
    <s v="овощик"/>
    <n v="2"/>
    <x v="8"/>
    <s v="фрукты"/>
    <n v="11.998114442042585"/>
    <n v="1319.7925886246844"/>
  </r>
  <r>
    <d v="2015-04-13T00:00:00"/>
    <n v="3"/>
    <s v="вкусная еда"/>
    <n v="4"/>
    <x v="0"/>
    <s v="фрукты"/>
    <n v="18.841656108934178"/>
    <n v="2260.9987330721015"/>
  </r>
  <r>
    <d v="2014-05-31T00:00:00"/>
    <n v="8"/>
    <s v="фруктовая лавка"/>
    <n v="3"/>
    <x v="7"/>
    <s v="фрукты"/>
    <n v="17.252595798368919"/>
    <n v="1725.2595798368918"/>
  </r>
  <r>
    <d v="2014-03-06T00:00:00"/>
    <n v="7"/>
    <s v="овощи фрукты"/>
    <n v="9"/>
    <x v="1"/>
    <s v="овощи"/>
    <n v="19.238326376282583"/>
    <n v="769.53305505130334"/>
  </r>
  <r>
    <d v="2012-09-15T00:00:00"/>
    <n v="1"/>
    <s v="фрукты и овощи"/>
    <n v="5"/>
    <x v="5"/>
    <s v="фрукты"/>
    <n v="14.40641030175718"/>
    <n v="2593.1538543162924"/>
  </r>
  <r>
    <d v="2012-06-05T00:00:00"/>
    <n v="8"/>
    <s v="фруктовая лавка"/>
    <n v="1"/>
    <x v="9"/>
    <s v="фрукты"/>
    <n v="6.6111258375068527"/>
    <n v="462.77880862547971"/>
  </r>
  <r>
    <d v="2012-02-02T00:00:00"/>
    <n v="2"/>
    <s v="свежая еда"/>
    <n v="10"/>
    <x v="6"/>
    <s v="овощи"/>
    <n v="11.786848094600376"/>
    <n v="2357.3696189200755"/>
  </r>
  <r>
    <d v="2012-08-26T00:00:00"/>
    <n v="1"/>
    <s v="фрукты и овощи"/>
    <n v="6"/>
    <x v="4"/>
    <s v="овощи"/>
    <n v="2.0907277134381976"/>
    <n v="135.89730137348283"/>
  </r>
  <r>
    <d v="2013-05-28T00:00:00"/>
    <n v="1"/>
    <s v="фрукты и овощи"/>
    <n v="3"/>
    <x v="7"/>
    <s v="фрукты"/>
    <n v="6.3791770186670744"/>
    <n v="637.91770186670749"/>
  </r>
  <r>
    <d v="2015-07-31T00:00:00"/>
    <n v="8"/>
    <s v="фруктовая лавка"/>
    <n v="8"/>
    <x v="3"/>
    <s v="овощи"/>
    <n v="2.5222421536445396"/>
    <n v="63.056053841113489"/>
  </r>
  <r>
    <d v="2014-03-10T00:00:00"/>
    <n v="2"/>
    <s v="свежая еда"/>
    <n v="4"/>
    <x v="0"/>
    <s v="фрукты"/>
    <n v="16.851297231307054"/>
    <n v="2022.1556677568465"/>
  </r>
  <r>
    <d v="2013-08-29T00:00:00"/>
    <n v="8"/>
    <s v="фруктовая лавка"/>
    <n v="6"/>
    <x v="4"/>
    <s v="овощи"/>
    <n v="19.498800049696161"/>
    <n v="1267.4220032302505"/>
  </r>
  <r>
    <d v="2015-01-21T00:00:00"/>
    <n v="1"/>
    <s v="фрукты и овощи"/>
    <n v="2"/>
    <x v="8"/>
    <s v="фрукты"/>
    <n v="0.80984394640180524"/>
    <n v="89.082834104198582"/>
  </r>
  <r>
    <d v="2014-05-31T00:00:00"/>
    <n v="5"/>
    <s v="овощик"/>
    <n v="9"/>
    <x v="1"/>
    <s v="овощи"/>
    <n v="3.6699176035357115"/>
    <n v="146.79670414142845"/>
  </r>
  <r>
    <d v="2014-07-25T00:00:00"/>
    <n v="5"/>
    <s v="овощик"/>
    <n v="3"/>
    <x v="7"/>
    <s v="фрукты"/>
    <n v="4.2401405191034289"/>
    <n v="424.01405191034291"/>
  </r>
  <r>
    <d v="2014-04-22T00:00:00"/>
    <n v="1"/>
    <s v="фрукты и овощи"/>
    <n v="10"/>
    <x v="6"/>
    <s v="овощи"/>
    <n v="13.134401539206179"/>
    <n v="2626.8803078412357"/>
  </r>
  <r>
    <d v="2015-06-16T00:00:00"/>
    <n v="7"/>
    <s v="овощи фрукты"/>
    <n v="8"/>
    <x v="3"/>
    <s v="овощи"/>
    <n v="9.5987968425408265"/>
    <n v="239.96992106352067"/>
  </r>
  <r>
    <d v="2012-08-28T00:00:00"/>
    <n v="6"/>
    <s v="бананы и огурцы"/>
    <n v="10"/>
    <x v="6"/>
    <s v="овощи"/>
    <n v="19.848768642767354"/>
    <n v="3969.7537285534709"/>
  </r>
  <r>
    <d v="2014-10-15T00:00:00"/>
    <n v="4"/>
    <s v="фруктовик"/>
    <n v="5"/>
    <x v="5"/>
    <s v="фрукты"/>
    <n v="14.510995552503825"/>
    <n v="2611.9791994506886"/>
  </r>
  <r>
    <d v="2013-09-02T00:00:00"/>
    <n v="7"/>
    <s v="овощи фрукты"/>
    <n v="10"/>
    <x v="6"/>
    <s v="овощи"/>
    <n v="11.492210975071707"/>
    <n v="2298.4421950143415"/>
  </r>
  <r>
    <d v="2013-04-11T00:00:00"/>
    <n v="5"/>
    <s v="овощик"/>
    <n v="9"/>
    <x v="1"/>
    <s v="овощи"/>
    <n v="0.99982384472811936"/>
    <n v="39.992953789124776"/>
  </r>
  <r>
    <d v="2013-04-27T00:00:00"/>
    <n v="2"/>
    <s v="свежая еда"/>
    <n v="6"/>
    <x v="4"/>
    <s v="овощи"/>
    <n v="0.70690639862164539"/>
    <n v="45.948915910406953"/>
  </r>
  <r>
    <d v="2013-11-13T00:00:00"/>
    <n v="6"/>
    <s v="бананы и огурцы"/>
    <n v="9"/>
    <x v="1"/>
    <s v="овощи"/>
    <n v="14.315488086133609"/>
    <n v="572.61952344534438"/>
  </r>
  <r>
    <d v="2014-04-18T00:00:00"/>
    <n v="1"/>
    <s v="фрукты и овощи"/>
    <n v="2"/>
    <x v="8"/>
    <s v="фрукты"/>
    <n v="16.889843103932023"/>
    <n v="1857.8827414325226"/>
  </r>
  <r>
    <d v="2012-11-27T00:00:00"/>
    <n v="5"/>
    <s v="овощик"/>
    <n v="2"/>
    <x v="8"/>
    <s v="фрукты"/>
    <n v="19.596796908239103"/>
    <n v="2155.6476599063012"/>
  </r>
  <r>
    <d v="2015-01-29T00:00:00"/>
    <n v="3"/>
    <s v="вкусная еда"/>
    <n v="10"/>
    <x v="6"/>
    <s v="овощи"/>
    <n v="15.584715972147212"/>
    <n v="3116.9431944294424"/>
  </r>
  <r>
    <d v="2012-03-25T00:00:00"/>
    <n v="8"/>
    <s v="фруктовая лавка"/>
    <n v="3"/>
    <x v="7"/>
    <s v="фрукты"/>
    <n v="19.930259977268321"/>
    <n v="1993.025997726832"/>
  </r>
  <r>
    <d v="2014-09-18T00:00:00"/>
    <n v="2"/>
    <s v="свежая еда"/>
    <n v="7"/>
    <x v="2"/>
    <s v="овощи"/>
    <n v="18.495587988481628"/>
    <n v="1479.6470390785303"/>
  </r>
  <r>
    <d v="2014-01-29T00:00:00"/>
    <n v="2"/>
    <s v="свежая еда"/>
    <n v="1"/>
    <x v="9"/>
    <s v="фрукты"/>
    <n v="15.065175479883255"/>
    <n v="1054.5622835918277"/>
  </r>
  <r>
    <d v="2014-07-22T00:00:00"/>
    <n v="8"/>
    <s v="фруктовая лавка"/>
    <n v="8"/>
    <x v="3"/>
    <s v="овощи"/>
    <n v="7.9085647094591209"/>
    <n v="197.71411773647802"/>
  </r>
  <r>
    <d v="2012-10-16T00:00:00"/>
    <n v="9"/>
    <s v="овощная лавка"/>
    <n v="5"/>
    <x v="5"/>
    <s v="фрукты"/>
    <n v="9.92983050150964"/>
    <n v="1787.3694902717352"/>
  </r>
  <r>
    <d v="2013-12-30T00:00:00"/>
    <n v="2"/>
    <s v="свежая еда"/>
    <n v="7"/>
    <x v="2"/>
    <s v="овощи"/>
    <n v="6.1723658255846372"/>
    <n v="493.78926604677099"/>
  </r>
  <r>
    <d v="2014-04-12T00:00:00"/>
    <n v="2"/>
    <s v="свежая еда"/>
    <n v="10"/>
    <x v="6"/>
    <s v="овощи"/>
    <n v="7.5893774439000152"/>
    <n v="1517.875488780003"/>
  </r>
  <r>
    <d v="2013-09-02T00:00:00"/>
    <n v="2"/>
    <s v="свежая еда"/>
    <n v="3"/>
    <x v="7"/>
    <s v="фрукты"/>
    <n v="18.66242449699369"/>
    <n v="1866.242449699369"/>
  </r>
  <r>
    <d v="2015-02-20T00:00:00"/>
    <n v="2"/>
    <s v="свежая еда"/>
    <n v="8"/>
    <x v="3"/>
    <s v="овощи"/>
    <n v="2.133860791359719"/>
    <n v="53.346519783992974"/>
  </r>
  <r>
    <d v="2015-04-01T00:00:00"/>
    <n v="1"/>
    <s v="фрукты и овощи"/>
    <n v="6"/>
    <x v="4"/>
    <s v="овощи"/>
    <n v="10.854229796143724"/>
    <n v="705.52493674934203"/>
  </r>
  <r>
    <d v="2013-02-11T00:00:00"/>
    <n v="6"/>
    <s v="бананы и огурцы"/>
    <n v="5"/>
    <x v="5"/>
    <s v="фрукты"/>
    <n v="1.2613883894254911"/>
    <n v="227.04991009658841"/>
  </r>
  <r>
    <d v="2012-11-14T00:00:00"/>
    <n v="6"/>
    <s v="бананы и огурцы"/>
    <n v="2"/>
    <x v="8"/>
    <s v="фрукты"/>
    <n v="7.4379486680817646"/>
    <n v="818.17435348899414"/>
  </r>
  <r>
    <d v="2013-08-30T00:00:00"/>
    <n v="2"/>
    <s v="свежая еда"/>
    <n v="8"/>
    <x v="3"/>
    <s v="овощи"/>
    <n v="13.143564851301852"/>
    <n v="328.58912128254627"/>
  </r>
  <r>
    <d v="2013-10-30T00:00:00"/>
    <n v="4"/>
    <s v="фруктовик"/>
    <n v="2"/>
    <x v="8"/>
    <s v="фрукты"/>
    <n v="9.2607305893471885"/>
    <n v="1018.6803648281907"/>
  </r>
  <r>
    <d v="2013-07-22T00:00:00"/>
    <n v="8"/>
    <s v="фруктовая лавка"/>
    <n v="1"/>
    <x v="9"/>
    <s v="фрукты"/>
    <n v="13.841015007397786"/>
    <n v="968.87105051784499"/>
  </r>
  <r>
    <d v="2013-07-12T00:00:00"/>
    <n v="5"/>
    <s v="овощик"/>
    <n v="6"/>
    <x v="4"/>
    <s v="овощи"/>
    <n v="17.092477357278327"/>
    <n v="1111.0110282230912"/>
  </r>
  <r>
    <d v="2015-04-22T00:00:00"/>
    <n v="5"/>
    <s v="овощик"/>
    <n v="10"/>
    <x v="6"/>
    <s v="овощи"/>
    <n v="14.858657184792472"/>
    <n v="2971.7314369584942"/>
  </r>
  <r>
    <d v="2015-03-31T00:00:00"/>
    <n v="5"/>
    <s v="овощик"/>
    <n v="5"/>
    <x v="5"/>
    <s v="фрукты"/>
    <n v="3.800688531451462"/>
    <n v="684.1239356612632"/>
  </r>
  <r>
    <d v="2012-09-23T00:00:00"/>
    <n v="9"/>
    <s v="овощная лавка"/>
    <n v="6"/>
    <x v="4"/>
    <s v="овощи"/>
    <n v="15.75542150682641"/>
    <n v="1024.1023979437166"/>
  </r>
  <r>
    <d v="2015-02-10T00:00:00"/>
    <n v="6"/>
    <s v="бананы и огурцы"/>
    <n v="2"/>
    <x v="8"/>
    <s v="фрукты"/>
    <n v="3.1498097359688733"/>
    <n v="346.47907095657604"/>
  </r>
  <r>
    <d v="2012-05-21T00:00:00"/>
    <n v="7"/>
    <s v="овощи фрукты"/>
    <n v="10"/>
    <x v="6"/>
    <s v="овощи"/>
    <n v="12.868068566545412"/>
    <n v="2573.6137133090824"/>
  </r>
  <r>
    <d v="2013-06-14T00:00:00"/>
    <n v="2"/>
    <s v="свежая еда"/>
    <n v="9"/>
    <x v="1"/>
    <s v="овощи"/>
    <n v="8.7464354278841281"/>
    <n v="349.85741711536514"/>
  </r>
  <r>
    <d v="2014-04-11T00:00:00"/>
    <n v="8"/>
    <s v="фруктовая лавка"/>
    <n v="4"/>
    <x v="0"/>
    <s v="фрукты"/>
    <n v="13.641430887703997"/>
    <n v="1636.9717065244797"/>
  </r>
  <r>
    <d v="2013-03-31T00:00:00"/>
    <n v="9"/>
    <s v="овощная лавка"/>
    <n v="8"/>
    <x v="3"/>
    <s v="овощи"/>
    <n v="0.75248248765967396"/>
    <n v="18.812062191491847"/>
  </r>
  <r>
    <d v="2013-05-06T00:00:00"/>
    <n v="8"/>
    <s v="фруктовая лавка"/>
    <n v="6"/>
    <x v="4"/>
    <s v="овощи"/>
    <n v="11.738560028388417"/>
    <n v="763.00640184524707"/>
  </r>
  <r>
    <d v="2013-09-08T00:00:00"/>
    <n v="2"/>
    <s v="свежая еда"/>
    <n v="5"/>
    <x v="5"/>
    <s v="фрукты"/>
    <n v="3.6343463010563566"/>
    <n v="654.18233419014416"/>
  </r>
  <r>
    <d v="2012-06-18T00:00:00"/>
    <n v="2"/>
    <s v="свежая еда"/>
    <n v="10"/>
    <x v="6"/>
    <s v="овощи"/>
    <n v="9.3057029221569092"/>
    <n v="1861.1405844313817"/>
  </r>
  <r>
    <d v="2012-04-05T00:00:00"/>
    <n v="9"/>
    <s v="овощная лавка"/>
    <n v="10"/>
    <x v="6"/>
    <s v="овощи"/>
    <n v="17.945730730428703"/>
    <n v="3589.1461460857408"/>
  </r>
  <r>
    <d v="2012-04-11T00:00:00"/>
    <n v="4"/>
    <s v="фруктовик"/>
    <n v="8"/>
    <x v="3"/>
    <s v="овощи"/>
    <n v="7.9010014000231212"/>
    <n v="197.52503500057804"/>
  </r>
  <r>
    <d v="2014-04-05T00:00:00"/>
    <n v="5"/>
    <s v="овощик"/>
    <n v="7"/>
    <x v="2"/>
    <s v="овощи"/>
    <n v="14.116405803989712"/>
    <n v="1129.312464319177"/>
  </r>
  <r>
    <d v="2012-04-02T00:00:00"/>
    <n v="6"/>
    <s v="бананы и огурцы"/>
    <n v="3"/>
    <x v="7"/>
    <s v="фрукты"/>
    <n v="11.055894422540581"/>
    <n v="1105.589442254058"/>
  </r>
  <r>
    <d v="2014-01-26T00:00:00"/>
    <n v="8"/>
    <s v="фруктовая лавка"/>
    <n v="5"/>
    <x v="5"/>
    <s v="фрукты"/>
    <n v="18.043288712022232"/>
    <n v="3247.7919681640019"/>
  </r>
  <r>
    <d v="2014-06-24T00:00:00"/>
    <n v="8"/>
    <s v="фруктовая лавка"/>
    <n v="5"/>
    <x v="5"/>
    <s v="фрукты"/>
    <n v="6.2493364085376744"/>
    <n v="1124.8805535367815"/>
  </r>
  <r>
    <d v="2012-12-25T00:00:00"/>
    <n v="4"/>
    <s v="фруктовик"/>
    <n v="7"/>
    <x v="2"/>
    <s v="овощи"/>
    <n v="4.5411298072821875"/>
    <n v="363.29038458257503"/>
  </r>
  <r>
    <d v="2013-06-25T00:00:00"/>
    <n v="6"/>
    <s v="бананы и огурцы"/>
    <n v="8"/>
    <x v="3"/>
    <s v="овощи"/>
    <n v="8.054768262528043"/>
    <n v="201.36920656320109"/>
  </r>
  <r>
    <d v="2014-08-25T00:00:00"/>
    <n v="6"/>
    <s v="бананы и огурцы"/>
    <n v="9"/>
    <x v="1"/>
    <s v="овощи"/>
    <n v="1.5308738412726668"/>
    <n v="61.234953650906675"/>
  </r>
  <r>
    <d v="2015-06-08T00:00:00"/>
    <n v="4"/>
    <s v="фруктовик"/>
    <n v="5"/>
    <x v="5"/>
    <s v="фрукты"/>
    <n v="14.89123184504618"/>
    <n v="2680.4217321083124"/>
  </r>
  <r>
    <d v="2013-07-21T00:00:00"/>
    <n v="1"/>
    <s v="фрукты и овощи"/>
    <n v="3"/>
    <x v="7"/>
    <s v="фрукты"/>
    <n v="8.8440746184537424"/>
    <n v="884.4074618453742"/>
  </r>
  <r>
    <d v="2012-02-03T00:00:00"/>
    <n v="4"/>
    <s v="фруктовик"/>
    <n v="4"/>
    <x v="0"/>
    <s v="фрукты"/>
    <n v="1.4159103803165622"/>
    <n v="169.90924563798748"/>
  </r>
  <r>
    <d v="2012-04-05T00:00:00"/>
    <n v="7"/>
    <s v="овощи фрукты"/>
    <n v="7"/>
    <x v="2"/>
    <s v="овощи"/>
    <n v="5.5106366217097822"/>
    <n v="440.85092973678258"/>
  </r>
  <r>
    <d v="2012-11-26T00:00:00"/>
    <n v="1"/>
    <s v="фрукты и овощи"/>
    <n v="4"/>
    <x v="0"/>
    <s v="фрукты"/>
    <n v="8.0005784180727098"/>
    <n v="960.0694101687252"/>
  </r>
  <r>
    <d v="2015-05-27T00:00:00"/>
    <n v="9"/>
    <s v="овощная лавка"/>
    <n v="7"/>
    <x v="2"/>
    <s v="овощи"/>
    <n v="15.847470333085443"/>
    <n v="1267.7976266468354"/>
  </r>
  <r>
    <d v="2014-06-04T00:00:00"/>
    <n v="5"/>
    <s v="овощик"/>
    <n v="4"/>
    <x v="0"/>
    <s v="фрукты"/>
    <n v="18.029898290079558"/>
    <n v="2163.5877948095467"/>
  </r>
  <r>
    <d v="2012-10-06T00:00:00"/>
    <n v="2"/>
    <s v="свежая еда"/>
    <n v="8"/>
    <x v="3"/>
    <s v="овощи"/>
    <n v="12.524765803934404"/>
    <n v="313.11914509836009"/>
  </r>
  <r>
    <d v="2012-12-02T00:00:00"/>
    <n v="7"/>
    <s v="овощи фрукты"/>
    <n v="4"/>
    <x v="0"/>
    <s v="фрукты"/>
    <n v="17.35185313757248"/>
    <n v="2082.2223765086974"/>
  </r>
  <r>
    <d v="2014-10-12T00:00:00"/>
    <n v="6"/>
    <s v="бананы и огурцы"/>
    <n v="9"/>
    <x v="1"/>
    <s v="овощи"/>
    <n v="5.0713942741251428"/>
    <n v="202.85577096500572"/>
  </r>
  <r>
    <d v="2013-04-02T00:00:00"/>
    <n v="8"/>
    <s v="фруктовая лавка"/>
    <n v="7"/>
    <x v="2"/>
    <s v="овощи"/>
    <n v="0.89812571249493023"/>
    <n v="71.850056999594415"/>
  </r>
  <r>
    <d v="2012-01-26T00:00:00"/>
    <n v="3"/>
    <s v="вкусная еда"/>
    <n v="1"/>
    <x v="9"/>
    <s v="фрукты"/>
    <n v="19.427896302438967"/>
    <n v="1359.9527411707277"/>
  </r>
  <r>
    <d v="2012-11-26T00:00:00"/>
    <n v="7"/>
    <s v="овощи фрукты"/>
    <n v="10"/>
    <x v="6"/>
    <s v="овощи"/>
    <n v="11.562938396639666"/>
    <n v="2312.5876793279331"/>
  </r>
  <r>
    <d v="2015-08-26T00:00:00"/>
    <n v="4"/>
    <s v="фруктовик"/>
    <n v="6"/>
    <x v="4"/>
    <s v="овощи"/>
    <n v="9.0699358234082919"/>
    <n v="589.54582852153897"/>
  </r>
  <r>
    <d v="2013-02-16T00:00:00"/>
    <n v="9"/>
    <s v="овощная лавка"/>
    <n v="4"/>
    <x v="0"/>
    <s v="фрукты"/>
    <n v="17.127850785801037"/>
    <n v="2055.3420942961243"/>
  </r>
  <r>
    <d v="2013-06-21T00:00:00"/>
    <n v="9"/>
    <s v="овощная лавка"/>
    <n v="1"/>
    <x v="9"/>
    <s v="фрукты"/>
    <n v="6.8687047000882036"/>
    <n v="480.80932900617427"/>
  </r>
  <r>
    <d v="2014-01-06T00:00:00"/>
    <n v="6"/>
    <s v="бананы и огурцы"/>
    <n v="1"/>
    <x v="9"/>
    <s v="фрукты"/>
    <n v="18.169699401364376"/>
    <n v="1271.8789580955063"/>
  </r>
  <r>
    <d v="2012-05-06T00:00:00"/>
    <n v="5"/>
    <s v="овощик"/>
    <n v="9"/>
    <x v="1"/>
    <s v="овощи"/>
    <n v="17.968956759878331"/>
    <n v="718.7582703951332"/>
  </r>
  <r>
    <d v="2013-09-23T00:00:00"/>
    <n v="8"/>
    <s v="фруктовая лавка"/>
    <n v="10"/>
    <x v="6"/>
    <s v="овощи"/>
    <n v="5.6754919985486678"/>
    <n v="1135.0983997097335"/>
  </r>
  <r>
    <d v="2013-07-15T00:00:00"/>
    <n v="5"/>
    <s v="овощик"/>
    <n v="2"/>
    <x v="8"/>
    <s v="фрукты"/>
    <n v="15.91366598430303"/>
    <n v="1750.5032582733334"/>
  </r>
  <r>
    <d v="2014-12-17T00:00:00"/>
    <n v="8"/>
    <s v="фруктовая лавка"/>
    <n v="10"/>
    <x v="6"/>
    <s v="овощи"/>
    <n v="14.411884955015687"/>
    <n v="2882.3769910031374"/>
  </r>
  <r>
    <d v="2012-03-03T00:00:00"/>
    <n v="4"/>
    <s v="фруктовик"/>
    <n v="4"/>
    <x v="0"/>
    <s v="фрукты"/>
    <n v="0.72062468597802509"/>
    <n v="86.474962317363008"/>
  </r>
  <r>
    <d v="2015-08-03T00:00:00"/>
    <n v="6"/>
    <s v="бананы и огурцы"/>
    <n v="3"/>
    <x v="7"/>
    <s v="фрукты"/>
    <n v="1.157986540880604"/>
    <n v="115.7986540880604"/>
  </r>
  <r>
    <d v="2013-07-31T00:00:00"/>
    <n v="1"/>
    <s v="фрукты и овощи"/>
    <n v="6"/>
    <x v="4"/>
    <s v="овощи"/>
    <n v="9.7717277078099922"/>
    <n v="635.16230100764949"/>
  </r>
  <r>
    <d v="2012-11-25T00:00:00"/>
    <n v="8"/>
    <s v="фруктовая лавка"/>
    <n v="7"/>
    <x v="2"/>
    <s v="овощи"/>
    <n v="8.8638006584456939"/>
    <n v="709.10405267565557"/>
  </r>
  <r>
    <d v="2014-11-25T00:00:00"/>
    <n v="5"/>
    <s v="овощик"/>
    <n v="10"/>
    <x v="6"/>
    <s v="овощи"/>
    <n v="11.425657582162202"/>
    <n v="2285.1315164324405"/>
  </r>
  <r>
    <d v="2014-03-10T00:00:00"/>
    <n v="5"/>
    <s v="овощик"/>
    <n v="7"/>
    <x v="2"/>
    <s v="овощи"/>
    <n v="18.435059525521606"/>
    <n v="1474.8047620417285"/>
  </r>
  <r>
    <d v="2014-03-29T00:00:00"/>
    <n v="9"/>
    <s v="овощная лавка"/>
    <n v="2"/>
    <x v="8"/>
    <s v="фрукты"/>
    <n v="15.865413526425012"/>
    <n v="1745.1954879067514"/>
  </r>
  <r>
    <d v="2015-08-02T00:00:00"/>
    <n v="3"/>
    <s v="вкусная еда"/>
    <n v="1"/>
    <x v="9"/>
    <s v="фрукты"/>
    <n v="17.248698209550334"/>
    <n v="1207.4088746685234"/>
  </r>
  <r>
    <d v="2012-04-15T00:00:00"/>
    <n v="2"/>
    <s v="свежая еда"/>
    <n v="10"/>
    <x v="6"/>
    <s v="овощи"/>
    <n v="14.810101137663295"/>
    <n v="2962.0202275326592"/>
  </r>
  <r>
    <d v="2014-07-24T00:00:00"/>
    <n v="2"/>
    <s v="свежая еда"/>
    <n v="8"/>
    <x v="3"/>
    <s v="овощи"/>
    <n v="5.2653877574008447"/>
    <n v="131.63469393502112"/>
  </r>
  <r>
    <d v="2014-05-28T00:00:00"/>
    <n v="3"/>
    <s v="вкусная еда"/>
    <n v="5"/>
    <x v="5"/>
    <s v="фрукты"/>
    <n v="17.249629021083464"/>
    <n v="3104.9332237950234"/>
  </r>
  <r>
    <d v="2012-02-07T00:00:00"/>
    <n v="7"/>
    <s v="овощи фрукты"/>
    <n v="3"/>
    <x v="7"/>
    <s v="фрукты"/>
    <n v="14.075669476609072"/>
    <n v="1407.5669476609071"/>
  </r>
  <r>
    <d v="2012-09-04T00:00:00"/>
    <n v="5"/>
    <s v="овощик"/>
    <n v="9"/>
    <x v="1"/>
    <s v="овощи"/>
    <n v="6.9921662576852679"/>
    <n v="279.68665030741073"/>
  </r>
  <r>
    <d v="2013-08-02T00:00:00"/>
    <n v="8"/>
    <s v="фруктовая лавка"/>
    <n v="10"/>
    <x v="6"/>
    <s v="овощи"/>
    <n v="5.9750749570394506"/>
    <n v="1195.0149914078902"/>
  </r>
  <r>
    <d v="2012-09-06T00:00:00"/>
    <n v="5"/>
    <s v="овощик"/>
    <n v="9"/>
    <x v="1"/>
    <s v="овощи"/>
    <n v="17.438022029147508"/>
    <n v="697.52088116590028"/>
  </r>
  <r>
    <d v="2014-06-24T00:00:00"/>
    <n v="5"/>
    <s v="овощик"/>
    <n v="6"/>
    <x v="4"/>
    <s v="овощи"/>
    <n v="8.0066643304164788"/>
    <n v="520.43318147707112"/>
  </r>
  <r>
    <d v="2014-06-22T00:00:00"/>
    <n v="1"/>
    <s v="фрукты и овощи"/>
    <n v="8"/>
    <x v="3"/>
    <s v="овощи"/>
    <n v="1.5734378414760535"/>
    <n v="39.335946036901333"/>
  </r>
  <r>
    <d v="2015-04-19T00:00:00"/>
    <n v="7"/>
    <s v="овощи фрукты"/>
    <n v="3"/>
    <x v="7"/>
    <s v="фрукты"/>
    <n v="19.640199445085841"/>
    <n v="1964.0199445085841"/>
  </r>
  <r>
    <d v="2014-09-14T00:00:00"/>
    <n v="6"/>
    <s v="бананы и огурцы"/>
    <n v="7"/>
    <x v="2"/>
    <s v="овощи"/>
    <n v="4.3301028234280619"/>
    <n v="346.40822587424498"/>
  </r>
  <r>
    <d v="2012-07-16T00:00:00"/>
    <n v="2"/>
    <s v="свежая еда"/>
    <n v="4"/>
    <x v="0"/>
    <s v="фрукты"/>
    <n v="18.88416716960327"/>
    <n v="2266.1000603523926"/>
  </r>
  <r>
    <d v="2012-06-03T00:00:00"/>
    <n v="3"/>
    <s v="вкусная еда"/>
    <n v="7"/>
    <x v="2"/>
    <s v="овощи"/>
    <n v="14.53990623074468"/>
    <n v="1163.1924984595744"/>
  </r>
  <r>
    <d v="2013-04-13T00:00:00"/>
    <n v="9"/>
    <s v="овощная лавка"/>
    <n v="5"/>
    <x v="5"/>
    <s v="фрукты"/>
    <n v="19.779299448450882"/>
    <n v="3560.2739007211585"/>
  </r>
  <r>
    <d v="2014-01-16T00:00:00"/>
    <n v="6"/>
    <s v="бананы и огурцы"/>
    <n v="4"/>
    <x v="0"/>
    <s v="фрукты"/>
    <n v="1.3317349764035267"/>
    <n v="159.80819716842319"/>
  </r>
  <r>
    <d v="2014-07-21T00:00:00"/>
    <n v="6"/>
    <s v="бананы и огурцы"/>
    <n v="9"/>
    <x v="1"/>
    <s v="овощи"/>
    <n v="19.62106884926316"/>
    <n v="784.84275397052647"/>
  </r>
  <r>
    <d v="2014-10-27T00:00:00"/>
    <n v="2"/>
    <s v="свежая еда"/>
    <n v="9"/>
    <x v="1"/>
    <s v="овощи"/>
    <n v="9.4224746495537151"/>
    <n v="376.89898598214859"/>
  </r>
  <r>
    <d v="2014-11-23T00:00:00"/>
    <n v="3"/>
    <s v="вкусная еда"/>
    <n v="8"/>
    <x v="3"/>
    <s v="овощи"/>
    <n v="14.99496456040929"/>
    <n v="374.87411401023223"/>
  </r>
  <r>
    <d v="2014-08-09T00:00:00"/>
    <n v="8"/>
    <s v="фруктовая лавка"/>
    <n v="10"/>
    <x v="6"/>
    <s v="овощи"/>
    <n v="19.104543214926139"/>
    <n v="3820.9086429852277"/>
  </r>
  <r>
    <d v="2013-04-07T00:00:00"/>
    <n v="9"/>
    <s v="овощная лавка"/>
    <n v="1"/>
    <x v="9"/>
    <s v="фрукты"/>
    <n v="5.0331848409126465"/>
    <n v="352.32293886388527"/>
  </r>
  <r>
    <d v="2012-03-13T00:00:00"/>
    <n v="3"/>
    <s v="вкусная еда"/>
    <n v="2"/>
    <x v="8"/>
    <s v="фрукты"/>
    <n v="1.5817722357188968"/>
    <n v="173.99494592907865"/>
  </r>
  <r>
    <d v="2014-03-06T00:00:00"/>
    <n v="2"/>
    <s v="свежая еда"/>
    <n v="7"/>
    <x v="2"/>
    <s v="овощи"/>
    <n v="6.6884560744907997"/>
    <n v="535.07648595926401"/>
  </r>
  <r>
    <d v="2013-09-19T00:00:00"/>
    <n v="3"/>
    <s v="вкусная еда"/>
    <n v="6"/>
    <x v="4"/>
    <s v="овощи"/>
    <n v="15.649014302341399"/>
    <n v="1017.1859296521909"/>
  </r>
  <r>
    <d v="2013-06-26T00:00:00"/>
    <n v="4"/>
    <s v="фруктовик"/>
    <n v="5"/>
    <x v="5"/>
    <s v="фрукты"/>
    <n v="9.0243189625769205"/>
    <n v="1624.3774132638457"/>
  </r>
  <r>
    <d v="2012-04-28T00:00:00"/>
    <n v="1"/>
    <s v="фрукты и овощи"/>
    <n v="4"/>
    <x v="0"/>
    <s v="фрукты"/>
    <n v="7.8759224143443953"/>
    <n v="945.11068972132739"/>
  </r>
  <r>
    <d v="2012-09-08T00:00:00"/>
    <n v="5"/>
    <s v="овощик"/>
    <n v="7"/>
    <x v="2"/>
    <s v="овощи"/>
    <n v="6.8818754383134983"/>
    <n v="550.5500350650799"/>
  </r>
  <r>
    <d v="2014-08-20T00:00:00"/>
    <n v="1"/>
    <s v="фрукты и овощи"/>
    <n v="7"/>
    <x v="2"/>
    <s v="овощи"/>
    <n v="17.855212827369947"/>
    <n v="1428.4170261895956"/>
  </r>
  <r>
    <d v="2013-05-12T00:00:00"/>
    <n v="2"/>
    <s v="свежая еда"/>
    <n v="5"/>
    <x v="5"/>
    <s v="фрукты"/>
    <n v="17.185712390696498"/>
    <n v="3093.4282303253694"/>
  </r>
  <r>
    <d v="2014-03-12T00:00:00"/>
    <n v="4"/>
    <s v="фруктовик"/>
    <n v="2"/>
    <x v="8"/>
    <s v="фрукты"/>
    <n v="12.422579435983087"/>
    <n v="1366.4837379581395"/>
  </r>
  <r>
    <d v="2012-08-02T00:00:00"/>
    <n v="5"/>
    <s v="овощик"/>
    <n v="9"/>
    <x v="1"/>
    <s v="овощи"/>
    <n v="16.239705467636668"/>
    <n v="649.58821870546672"/>
  </r>
  <r>
    <d v="2013-04-19T00:00:00"/>
    <n v="5"/>
    <s v="овощик"/>
    <n v="3"/>
    <x v="7"/>
    <s v="фрукты"/>
    <n v="11.395721857573681"/>
    <n v="1139.5721857573681"/>
  </r>
  <r>
    <d v="2013-09-29T00:00:00"/>
    <n v="5"/>
    <s v="овощик"/>
    <n v="6"/>
    <x v="4"/>
    <s v="овощи"/>
    <n v="19.487514183775367"/>
    <n v="1266.6884219453989"/>
  </r>
  <r>
    <d v="2013-02-21T00:00:00"/>
    <n v="5"/>
    <s v="овощик"/>
    <n v="2"/>
    <x v="8"/>
    <s v="фрукты"/>
    <n v="12.351895434970384"/>
    <n v="1358.7084978467421"/>
  </r>
  <r>
    <d v="2012-09-20T00:00:00"/>
    <n v="7"/>
    <s v="овощи фрукты"/>
    <n v="10"/>
    <x v="6"/>
    <s v="овощи"/>
    <n v="16.545009557632671"/>
    <n v="3309.0019115265341"/>
  </r>
  <r>
    <d v="2015-03-07T00:00:00"/>
    <n v="1"/>
    <s v="фрукты и овощи"/>
    <n v="2"/>
    <x v="8"/>
    <s v="фрукты"/>
    <n v="9.7323116051777596"/>
    <n v="1070.5542765695536"/>
  </r>
  <r>
    <d v="2014-05-21T00:00:00"/>
    <n v="3"/>
    <s v="вкусная еда"/>
    <n v="3"/>
    <x v="7"/>
    <s v="фрукты"/>
    <n v="19.590187841729637"/>
    <n v="1959.0187841729637"/>
  </r>
  <r>
    <d v="2014-06-05T00:00:00"/>
    <n v="6"/>
    <s v="бананы и огурцы"/>
    <n v="4"/>
    <x v="0"/>
    <s v="фрукты"/>
    <n v="10.612613308994193"/>
    <n v="1273.5135970793033"/>
  </r>
  <r>
    <d v="2015-05-19T00:00:00"/>
    <n v="6"/>
    <s v="бананы и огурцы"/>
    <n v="7"/>
    <x v="2"/>
    <s v="овощи"/>
    <n v="17.075467490676388"/>
    <n v="1366.0373992541111"/>
  </r>
  <r>
    <d v="2013-10-26T00:00:00"/>
    <n v="6"/>
    <s v="бананы и огурцы"/>
    <n v="9"/>
    <x v="1"/>
    <s v="овощи"/>
    <n v="8.9394073079677732"/>
    <n v="357.5762923187109"/>
  </r>
  <r>
    <d v="2014-12-15T00:00:00"/>
    <n v="9"/>
    <s v="овощная лавка"/>
    <n v="5"/>
    <x v="5"/>
    <s v="фрукты"/>
    <n v="11.86240769817578"/>
    <n v="2135.2333856716405"/>
  </r>
  <r>
    <d v="2012-12-05T00:00:00"/>
    <n v="4"/>
    <s v="фруктовик"/>
    <n v="5"/>
    <x v="5"/>
    <s v="фрукты"/>
    <n v="10.659122688046645"/>
    <n v="1918.6420838483962"/>
  </r>
  <r>
    <d v="2013-10-14T00:00:00"/>
    <n v="2"/>
    <s v="свежая еда"/>
    <n v="4"/>
    <x v="0"/>
    <s v="фрукты"/>
    <n v="19.401466198775712"/>
    <n v="2328.1759438530853"/>
  </r>
  <r>
    <d v="2015-06-04T00:00:00"/>
    <n v="5"/>
    <s v="овощик"/>
    <n v="5"/>
    <x v="5"/>
    <s v="фрукты"/>
    <n v="2.9847986747822848"/>
    <n v="537.26376146081122"/>
  </r>
  <r>
    <d v="2014-03-04T00:00:00"/>
    <n v="1"/>
    <s v="фрукты и овощи"/>
    <n v="10"/>
    <x v="6"/>
    <s v="овощи"/>
    <n v="2.9756676517194633"/>
    <n v="595.13353034389263"/>
  </r>
  <r>
    <d v="2015-01-18T00:00:00"/>
    <n v="6"/>
    <s v="бананы и огурцы"/>
    <n v="1"/>
    <x v="9"/>
    <s v="фрукты"/>
    <n v="14.617915952270183"/>
    <n v="1023.2541166589128"/>
  </r>
  <r>
    <d v="2015-02-20T00:00:00"/>
    <n v="3"/>
    <s v="вкусная еда"/>
    <n v="3"/>
    <x v="7"/>
    <s v="фрукты"/>
    <n v="19.355390117525133"/>
    <n v="1935.5390117525133"/>
  </r>
  <r>
    <d v="2012-05-06T00:00:00"/>
    <n v="4"/>
    <s v="фруктовик"/>
    <n v="5"/>
    <x v="5"/>
    <s v="фрукты"/>
    <n v="14.33437442443029"/>
    <n v="2580.1873963974522"/>
  </r>
  <r>
    <d v="2013-07-15T00:00:00"/>
    <n v="3"/>
    <s v="вкусная еда"/>
    <n v="3"/>
    <x v="7"/>
    <s v="фрукты"/>
    <n v="9.1200704344495929"/>
    <n v="912.00704344495932"/>
  </r>
  <r>
    <d v="2012-04-05T00:00:00"/>
    <n v="4"/>
    <s v="фруктовик"/>
    <n v="7"/>
    <x v="2"/>
    <s v="овощи"/>
    <n v="17.886659747609933"/>
    <n v="1430.9327798087947"/>
  </r>
  <r>
    <d v="2013-12-21T00:00:00"/>
    <n v="2"/>
    <s v="свежая еда"/>
    <n v="8"/>
    <x v="3"/>
    <s v="овощи"/>
    <n v="6.7171707569824397"/>
    <n v="167.929268924561"/>
  </r>
  <r>
    <d v="2013-01-19T00:00:00"/>
    <n v="8"/>
    <s v="фруктовая лавка"/>
    <n v="4"/>
    <x v="0"/>
    <s v="фрукты"/>
    <n v="8.9355079219811895"/>
    <n v="1072.2609506377428"/>
  </r>
  <r>
    <d v="2014-06-27T00:00:00"/>
    <n v="3"/>
    <s v="вкусная еда"/>
    <n v="3"/>
    <x v="7"/>
    <s v="фрукты"/>
    <n v="8.3882596411065187"/>
    <n v="838.82596411065185"/>
  </r>
  <r>
    <d v="2014-08-06T00:00:00"/>
    <n v="4"/>
    <s v="фруктовик"/>
    <n v="3"/>
    <x v="7"/>
    <s v="фрукты"/>
    <n v="16.484108172927723"/>
    <n v="1648.4108172927722"/>
  </r>
  <r>
    <d v="2014-04-14T00:00:00"/>
    <n v="9"/>
    <s v="овощная лавка"/>
    <n v="2"/>
    <x v="8"/>
    <s v="фрукты"/>
    <n v="19.538828446403599"/>
    <n v="2149.2711291043961"/>
  </r>
  <r>
    <d v="2015-03-07T00:00:00"/>
    <n v="9"/>
    <s v="овощная лавка"/>
    <n v="7"/>
    <x v="2"/>
    <s v="овощи"/>
    <n v="14.473561538057357"/>
    <n v="1157.8849230445885"/>
  </r>
  <r>
    <d v="2015-06-23T00:00:00"/>
    <n v="7"/>
    <s v="овощи фрукты"/>
    <n v="3"/>
    <x v="7"/>
    <s v="фрукты"/>
    <n v="18.064686203971306"/>
    <n v="1806.4686203971305"/>
  </r>
  <r>
    <d v="2014-12-25T00:00:00"/>
    <n v="3"/>
    <s v="вкусная еда"/>
    <n v="8"/>
    <x v="3"/>
    <s v="овощи"/>
    <n v="10.741884576173174"/>
    <n v="268.54711440432936"/>
  </r>
  <r>
    <d v="2013-12-28T00:00:00"/>
    <n v="4"/>
    <s v="фруктовик"/>
    <n v="6"/>
    <x v="4"/>
    <s v="овощи"/>
    <n v="5.6232181677860931"/>
    <n v="365.50918090609605"/>
  </r>
  <r>
    <d v="2013-12-12T00:00:00"/>
    <n v="8"/>
    <s v="фруктовая лавка"/>
    <n v="1"/>
    <x v="9"/>
    <s v="фрукты"/>
    <n v="18.036765724735979"/>
    <n v="1262.5736007315186"/>
  </r>
  <r>
    <d v="2013-11-09T00:00:00"/>
    <n v="8"/>
    <s v="фруктовая лавка"/>
    <n v="1"/>
    <x v="9"/>
    <s v="фрукты"/>
    <n v="7.1583734397554117"/>
    <n v="501.08614078287883"/>
  </r>
  <r>
    <d v="2014-09-20T00:00:00"/>
    <n v="8"/>
    <s v="фруктовая лавка"/>
    <n v="5"/>
    <x v="5"/>
    <s v="фрукты"/>
    <n v="7.816222323708959"/>
    <n v="1406.9200182676127"/>
  </r>
  <r>
    <d v="2012-03-29T00:00:00"/>
    <n v="3"/>
    <s v="вкусная еда"/>
    <n v="4"/>
    <x v="0"/>
    <s v="фрукты"/>
    <n v="15.031707548846249"/>
    <n v="1803.80490586155"/>
  </r>
  <r>
    <d v="2012-08-23T00:00:00"/>
    <n v="8"/>
    <s v="фруктовая лавка"/>
    <n v="9"/>
    <x v="1"/>
    <s v="овощи"/>
    <n v="10.081492382561926"/>
    <n v="403.25969530247704"/>
  </r>
  <r>
    <d v="2013-05-08T00:00:00"/>
    <n v="5"/>
    <s v="овощик"/>
    <n v="10"/>
    <x v="6"/>
    <s v="овощи"/>
    <n v="8.2161438644310625"/>
    <n v="1643.2287728862125"/>
  </r>
  <r>
    <d v="2014-07-11T00:00:00"/>
    <n v="8"/>
    <s v="фруктовая лавка"/>
    <n v="5"/>
    <x v="5"/>
    <s v="фрукты"/>
    <n v="19.86901718265014"/>
    <n v="3576.4230928770253"/>
  </r>
  <r>
    <d v="2015-01-25T00:00:00"/>
    <n v="6"/>
    <s v="бананы и огурцы"/>
    <n v="5"/>
    <x v="5"/>
    <s v="фрукты"/>
    <n v="2.719995327521131"/>
    <n v="489.59915895380357"/>
  </r>
  <r>
    <d v="2012-05-05T00:00:00"/>
    <n v="4"/>
    <s v="фруктовик"/>
    <n v="7"/>
    <x v="2"/>
    <s v="овощи"/>
    <n v="4.5244123593003049"/>
    <n v="361.95298874402442"/>
  </r>
  <r>
    <d v="2014-12-24T00:00:00"/>
    <n v="9"/>
    <s v="овощная лавка"/>
    <n v="8"/>
    <x v="3"/>
    <s v="овощи"/>
    <n v="17.929911129597759"/>
    <n v="448.24777823994395"/>
  </r>
  <r>
    <d v="2013-12-11T00:00:00"/>
    <n v="8"/>
    <s v="фруктовая лавка"/>
    <n v="4"/>
    <x v="0"/>
    <s v="фрукты"/>
    <n v="18.216735875118463"/>
    <n v="2186.0083050142157"/>
  </r>
  <r>
    <d v="2015-03-07T00:00:00"/>
    <n v="7"/>
    <s v="овощи фрукты"/>
    <n v="10"/>
    <x v="6"/>
    <s v="овощи"/>
    <n v="17.319499952015111"/>
    <n v="3463.899990403022"/>
  </r>
  <r>
    <d v="2013-06-27T00:00:00"/>
    <n v="8"/>
    <s v="фруктовая лавка"/>
    <n v="7"/>
    <x v="2"/>
    <s v="овощи"/>
    <n v="12.338821439091545"/>
    <n v="987.10571512732361"/>
  </r>
  <r>
    <d v="2012-05-20T00:00:00"/>
    <n v="8"/>
    <s v="фруктовая лавка"/>
    <n v="8"/>
    <x v="3"/>
    <s v="овощи"/>
    <n v="6.5704548930905196"/>
    <n v="164.26137232726299"/>
  </r>
  <r>
    <d v="2012-11-26T00:00:00"/>
    <n v="2"/>
    <s v="свежая еда"/>
    <n v="6"/>
    <x v="4"/>
    <s v="овощи"/>
    <n v="1.2361993695418521"/>
    <n v="80.352959020220382"/>
  </r>
  <r>
    <d v="2013-04-13T00:00:00"/>
    <n v="9"/>
    <s v="овощная лавка"/>
    <n v="8"/>
    <x v="3"/>
    <s v="овощи"/>
    <n v="3.4303854488807852"/>
    <n v="85.759636222019637"/>
  </r>
  <r>
    <d v="2012-10-22T00:00:00"/>
    <n v="9"/>
    <s v="овощная лавка"/>
    <n v="3"/>
    <x v="7"/>
    <s v="фрукты"/>
    <n v="14.915026354082965"/>
    <n v="1491.5026354082966"/>
  </r>
  <r>
    <d v="2013-10-26T00:00:00"/>
    <n v="3"/>
    <s v="вкусная еда"/>
    <n v="8"/>
    <x v="3"/>
    <s v="овощи"/>
    <n v="16.385533093370551"/>
    <n v="409.63832733426375"/>
  </r>
  <r>
    <d v="2014-03-23T00:00:00"/>
    <n v="7"/>
    <s v="овощи фрукты"/>
    <n v="3"/>
    <x v="7"/>
    <s v="фрукты"/>
    <n v="16.15975833967811"/>
    <n v="1615.975833967811"/>
  </r>
  <r>
    <d v="2013-08-21T00:00:00"/>
    <n v="2"/>
    <s v="свежая еда"/>
    <n v="2"/>
    <x v="8"/>
    <s v="фрукты"/>
    <n v="1.5441836639584188"/>
    <n v="169.86020303542605"/>
  </r>
  <r>
    <d v="2015-01-16T00:00:00"/>
    <n v="1"/>
    <s v="фрукты и овощи"/>
    <n v="10"/>
    <x v="6"/>
    <s v="овощи"/>
    <n v="4.7669278433250835"/>
    <n v="953.38556866501665"/>
  </r>
  <r>
    <d v="2015-04-04T00:00:00"/>
    <n v="4"/>
    <s v="фруктовик"/>
    <n v="5"/>
    <x v="5"/>
    <s v="фрукты"/>
    <n v="12.367957930655184"/>
    <n v="2226.232427517933"/>
  </r>
  <r>
    <d v="2015-04-21T00:00:00"/>
    <n v="8"/>
    <s v="фруктовая лавка"/>
    <n v="10"/>
    <x v="6"/>
    <s v="овощи"/>
    <n v="11.413630961828964"/>
    <n v="2282.7261923657929"/>
  </r>
  <r>
    <d v="2013-10-12T00:00:00"/>
    <n v="1"/>
    <s v="фрукты и овощи"/>
    <n v="8"/>
    <x v="3"/>
    <s v="овощи"/>
    <n v="9.2415893271621048"/>
    <n v="231.03973317905263"/>
  </r>
  <r>
    <d v="2015-06-18T00:00:00"/>
    <n v="9"/>
    <s v="овощная лавка"/>
    <n v="8"/>
    <x v="3"/>
    <s v="овощи"/>
    <n v="0.77647281799733514"/>
    <n v="19.41182044993338"/>
  </r>
  <r>
    <d v="2013-09-16T00:00:00"/>
    <n v="7"/>
    <s v="овощи фрукты"/>
    <n v="4"/>
    <x v="0"/>
    <s v="фрукты"/>
    <n v="12.328966876035766"/>
    <n v="1479.4760251242919"/>
  </r>
  <r>
    <d v="2012-11-06T00:00:00"/>
    <n v="2"/>
    <s v="свежая еда"/>
    <n v="3"/>
    <x v="7"/>
    <s v="фрукты"/>
    <n v="4.4832646617972145"/>
    <n v="448.32646617972148"/>
  </r>
  <r>
    <d v="2015-03-22T00:00:00"/>
    <n v="6"/>
    <s v="бананы и огурцы"/>
    <n v="5"/>
    <x v="5"/>
    <s v="фрукты"/>
    <n v="11.017847562380124"/>
    <n v="1983.2125612284224"/>
  </r>
  <r>
    <d v="2015-01-15T00:00:00"/>
    <n v="1"/>
    <s v="фрукты и овощи"/>
    <n v="4"/>
    <x v="0"/>
    <s v="фрукты"/>
    <n v="19.192219876217489"/>
    <n v="2303.0663851460986"/>
  </r>
  <r>
    <d v="2012-07-14T00:00:00"/>
    <n v="3"/>
    <s v="вкусная еда"/>
    <n v="3"/>
    <x v="7"/>
    <s v="фрукты"/>
    <n v="0.67654150688738335"/>
    <n v="67.654150688738341"/>
  </r>
  <r>
    <d v="2014-11-01T00:00:00"/>
    <n v="3"/>
    <s v="вкусная еда"/>
    <n v="4"/>
    <x v="0"/>
    <s v="фрукты"/>
    <n v="8.3679908132861502"/>
    <n v="1004.158897594338"/>
  </r>
  <r>
    <d v="2015-02-03T00:00:00"/>
    <n v="6"/>
    <s v="бананы и огурцы"/>
    <n v="7"/>
    <x v="2"/>
    <s v="овощи"/>
    <n v="16.02264599513893"/>
    <n v="1281.8116796111144"/>
  </r>
  <r>
    <d v="2013-03-31T00:00:00"/>
    <n v="1"/>
    <s v="фрукты и овощи"/>
    <n v="1"/>
    <x v="9"/>
    <s v="фрукты"/>
    <n v="5.7508546925068424"/>
    <n v="402.55982847547898"/>
  </r>
  <r>
    <d v="2013-04-28T00:00:00"/>
    <n v="9"/>
    <s v="овощная лавка"/>
    <n v="6"/>
    <x v="4"/>
    <s v="овощи"/>
    <n v="12.98622660068165"/>
    <n v="844.10472904430731"/>
  </r>
  <r>
    <d v="2015-04-14T00:00:00"/>
    <n v="2"/>
    <s v="свежая еда"/>
    <n v="1"/>
    <x v="9"/>
    <s v="фрукты"/>
    <n v="2.9635586365645881"/>
    <n v="207.44910455952117"/>
  </r>
  <r>
    <d v="2013-05-02T00:00:00"/>
    <n v="8"/>
    <s v="фруктовая лавка"/>
    <n v="9"/>
    <x v="1"/>
    <s v="овощи"/>
    <n v="8.5323116789945228"/>
    <n v="341.29246715978093"/>
  </r>
  <r>
    <d v="2014-10-26T00:00:00"/>
    <n v="1"/>
    <s v="фрукты и овощи"/>
    <n v="5"/>
    <x v="5"/>
    <s v="фрукты"/>
    <n v="13.360934583971408"/>
    <n v="2404.9682251148533"/>
  </r>
  <r>
    <d v="2014-06-15T00:00:00"/>
    <n v="4"/>
    <s v="фруктовик"/>
    <n v="6"/>
    <x v="4"/>
    <s v="овощи"/>
    <n v="12.143201828950334"/>
    <n v="789.30811888177163"/>
  </r>
  <r>
    <d v="2014-12-05T00:00:00"/>
    <n v="5"/>
    <s v="овощик"/>
    <n v="2"/>
    <x v="8"/>
    <s v="фрукты"/>
    <n v="12.429817230795498"/>
    <n v="1367.2798953875049"/>
  </r>
  <r>
    <d v="2014-08-15T00:00:00"/>
    <n v="8"/>
    <s v="фруктовая лавка"/>
    <n v="1"/>
    <x v="9"/>
    <s v="фрукты"/>
    <n v="9.5617281722726126"/>
    <n v="669.32097205908292"/>
  </r>
  <r>
    <d v="2012-04-18T00:00:00"/>
    <n v="7"/>
    <s v="овощи фрукты"/>
    <n v="8"/>
    <x v="3"/>
    <s v="овощи"/>
    <n v="10.129905762999375"/>
    <n v="253.24764407498438"/>
  </r>
  <r>
    <d v="2014-02-08T00:00:00"/>
    <n v="5"/>
    <s v="овощик"/>
    <n v="10"/>
    <x v="6"/>
    <s v="овощи"/>
    <n v="1.7887034034725033"/>
    <n v="357.74068069450067"/>
  </r>
  <r>
    <d v="2015-03-18T00:00:00"/>
    <n v="5"/>
    <s v="овощик"/>
    <n v="8"/>
    <x v="3"/>
    <s v="овощи"/>
    <n v="5.5532120324494425"/>
    <n v="138.83030081123607"/>
  </r>
  <r>
    <d v="2014-12-17T00:00:00"/>
    <n v="8"/>
    <s v="фруктовая лавка"/>
    <n v="2"/>
    <x v="8"/>
    <s v="фрукты"/>
    <n v="8.1480285712434792"/>
    <n v="896.28314283678276"/>
  </r>
  <r>
    <d v="2013-04-17T00:00:00"/>
    <n v="4"/>
    <s v="фруктовик"/>
    <n v="7"/>
    <x v="2"/>
    <s v="овощи"/>
    <n v="12.172344632284876"/>
    <n v="973.78757058279007"/>
  </r>
  <r>
    <d v="2014-08-29T00:00:00"/>
    <n v="3"/>
    <s v="вкусная еда"/>
    <n v="1"/>
    <x v="9"/>
    <s v="фрукты"/>
    <n v="15.508671427366512"/>
    <n v="1085.6069999156557"/>
  </r>
  <r>
    <d v="2013-06-21T00:00:00"/>
    <n v="8"/>
    <s v="фруктовая лавка"/>
    <n v="3"/>
    <x v="7"/>
    <s v="фрукты"/>
    <n v="3.5577809660737909"/>
    <n v="355.7780966073791"/>
  </r>
  <r>
    <d v="2012-12-10T00:00:00"/>
    <n v="5"/>
    <s v="овощик"/>
    <n v="6"/>
    <x v="4"/>
    <s v="овощи"/>
    <n v="19.268764327641609"/>
    <n v="1252.4696812967045"/>
  </r>
  <r>
    <d v="2012-06-12T00:00:00"/>
    <n v="6"/>
    <s v="бананы и огурцы"/>
    <n v="3"/>
    <x v="7"/>
    <s v="фрукты"/>
    <n v="1.1146408311774563"/>
    <n v="111.46408311774563"/>
  </r>
  <r>
    <d v="2013-02-13T00:00:00"/>
    <n v="8"/>
    <s v="фруктовая лавка"/>
    <n v="2"/>
    <x v="8"/>
    <s v="фрукты"/>
    <n v="13.119568456654424"/>
    <n v="1443.1525302319867"/>
  </r>
  <r>
    <d v="2014-04-14T00:00:00"/>
    <n v="9"/>
    <s v="овощная лавка"/>
    <n v="8"/>
    <x v="3"/>
    <s v="овощи"/>
    <n v="19.657356696044587"/>
    <n v="491.43391740111468"/>
  </r>
  <r>
    <d v="2012-01-16T00:00:00"/>
    <n v="9"/>
    <s v="овощная лавка"/>
    <n v="6"/>
    <x v="4"/>
    <s v="овощи"/>
    <n v="12.299026845538856"/>
    <n v="799.43674496002564"/>
  </r>
  <r>
    <d v="2015-03-20T00:00:00"/>
    <n v="6"/>
    <s v="бананы и огурцы"/>
    <n v="9"/>
    <x v="1"/>
    <s v="овощи"/>
    <n v="9.0022552025702609"/>
    <n v="360.09020810281044"/>
  </r>
  <r>
    <d v="2014-06-08T00:00:00"/>
    <n v="7"/>
    <s v="овощи фрукты"/>
    <n v="5"/>
    <x v="5"/>
    <s v="фрукты"/>
    <n v="1.3859658830069668"/>
    <n v="249.47385894125401"/>
  </r>
  <r>
    <d v="2012-11-13T00:00:00"/>
    <n v="2"/>
    <s v="свежая еда"/>
    <n v="3"/>
    <x v="7"/>
    <s v="фрукты"/>
    <n v="4.7166180052378683"/>
    <n v="471.66180052378684"/>
  </r>
  <r>
    <d v="2014-05-25T00:00:00"/>
    <n v="8"/>
    <s v="фруктовая лавка"/>
    <n v="3"/>
    <x v="7"/>
    <s v="фрукты"/>
    <n v="15.817200739092216"/>
    <n v="1581.7200739092216"/>
  </r>
  <r>
    <d v="2014-08-09T00:00:00"/>
    <n v="1"/>
    <s v="фрукты и овощи"/>
    <n v="8"/>
    <x v="3"/>
    <s v="овощи"/>
    <n v="5.584722055728939"/>
    <n v="139.61805139322348"/>
  </r>
  <r>
    <d v="2014-12-25T00:00:00"/>
    <n v="5"/>
    <s v="овощик"/>
    <n v="3"/>
    <x v="7"/>
    <s v="фрукты"/>
    <n v="1.8260166963205897"/>
    <n v="182.60166963205899"/>
  </r>
  <r>
    <d v="2012-12-31T00:00:00"/>
    <n v="9"/>
    <s v="овощная лавка"/>
    <n v="8"/>
    <x v="3"/>
    <s v="овощи"/>
    <n v="15.658385732655518"/>
    <n v="391.45964331638794"/>
  </r>
  <r>
    <d v="2015-05-13T00:00:00"/>
    <n v="8"/>
    <s v="фруктовая лавка"/>
    <n v="9"/>
    <x v="1"/>
    <s v="овощи"/>
    <n v="4.3519563986709757"/>
    <n v="174.07825594683902"/>
  </r>
  <r>
    <d v="2015-01-04T00:00:00"/>
    <n v="2"/>
    <s v="свежая еда"/>
    <n v="1"/>
    <x v="9"/>
    <s v="фрукты"/>
    <n v="0.97862946625151226"/>
    <n v="68.504062637605855"/>
  </r>
  <r>
    <d v="2013-01-17T00:00:00"/>
    <n v="7"/>
    <s v="овощи фрукты"/>
    <n v="1"/>
    <x v="9"/>
    <s v="фрукты"/>
    <n v="7.1559986953319346"/>
    <n v="500.9199086732354"/>
  </r>
  <r>
    <d v="2014-06-21T00:00:00"/>
    <n v="3"/>
    <s v="вкусная еда"/>
    <n v="3"/>
    <x v="7"/>
    <s v="фрукты"/>
    <n v="1.9635414873456927"/>
    <n v="196.35414873456926"/>
  </r>
  <r>
    <d v="2014-06-27T00:00:00"/>
    <n v="7"/>
    <s v="овощи фрукты"/>
    <n v="6"/>
    <x v="4"/>
    <s v="овощи"/>
    <n v="12.236456239797825"/>
    <n v="795.36965558685858"/>
  </r>
  <r>
    <d v="2014-03-21T00:00:00"/>
    <n v="9"/>
    <s v="овощная лавка"/>
    <n v="8"/>
    <x v="3"/>
    <s v="овощи"/>
    <n v="14.282417414388544"/>
    <n v="357.06043535971361"/>
  </r>
  <r>
    <d v="2012-02-15T00:00:00"/>
    <n v="5"/>
    <s v="овощик"/>
    <n v="1"/>
    <x v="9"/>
    <s v="фрукты"/>
    <n v="11.852704256052487"/>
    <n v="829.68929792367408"/>
  </r>
  <r>
    <d v="2014-08-22T00:00:00"/>
    <n v="6"/>
    <s v="бананы и огурцы"/>
    <n v="3"/>
    <x v="7"/>
    <s v="фрукты"/>
    <n v="7.7229100910602266"/>
    <n v="772.29100910602267"/>
  </r>
  <r>
    <d v="2013-11-22T00:00:00"/>
    <n v="4"/>
    <s v="фруктовик"/>
    <n v="10"/>
    <x v="6"/>
    <s v="овощи"/>
    <n v="11.863256087695152"/>
    <n v="2372.6512175390303"/>
  </r>
  <r>
    <d v="2015-03-15T00:00:00"/>
    <n v="6"/>
    <s v="бананы и огурцы"/>
    <n v="9"/>
    <x v="1"/>
    <s v="овощи"/>
    <n v="6.263794007484238"/>
    <n v="250.5517602993695"/>
  </r>
  <r>
    <d v="2012-05-01T00:00:00"/>
    <n v="3"/>
    <s v="вкусная еда"/>
    <n v="7"/>
    <x v="2"/>
    <s v="овощи"/>
    <n v="7.183831872743303"/>
    <n v="574.70654981946427"/>
  </r>
  <r>
    <d v="2013-09-03T00:00:00"/>
    <n v="8"/>
    <s v="фруктовая лавка"/>
    <n v="3"/>
    <x v="7"/>
    <s v="фрукты"/>
    <n v="8.2600140030325981"/>
    <n v="826.00140030325986"/>
  </r>
  <r>
    <d v="2015-06-01T00:00:00"/>
    <n v="5"/>
    <s v="овощик"/>
    <n v="2"/>
    <x v="8"/>
    <s v="фрукты"/>
    <n v="1.3397175940223252"/>
    <n v="147.36893534245576"/>
  </r>
  <r>
    <d v="2014-10-19T00:00:00"/>
    <n v="2"/>
    <s v="свежая еда"/>
    <n v="8"/>
    <x v="3"/>
    <s v="овощи"/>
    <n v="17.558630571569577"/>
    <n v="438.96576428923942"/>
  </r>
  <r>
    <d v="2013-07-31T00:00:00"/>
    <n v="6"/>
    <s v="бананы и огурцы"/>
    <n v="4"/>
    <x v="0"/>
    <s v="фрукты"/>
    <n v="11.21757394681458"/>
    <n v="1346.1088736177496"/>
  </r>
  <r>
    <d v="2015-03-14T00:00:00"/>
    <n v="3"/>
    <s v="вкусная еда"/>
    <n v="10"/>
    <x v="6"/>
    <s v="овощи"/>
    <n v="12.701692170128952"/>
    <n v="2540.3384340257903"/>
  </r>
  <r>
    <d v="2015-06-02T00:00:00"/>
    <n v="4"/>
    <s v="фруктовик"/>
    <n v="3"/>
    <x v="7"/>
    <s v="фрукты"/>
    <n v="9.4914968899242798"/>
    <n v="949.14968899242797"/>
  </r>
  <r>
    <d v="2014-04-14T00:00:00"/>
    <n v="2"/>
    <s v="свежая еда"/>
    <n v="10"/>
    <x v="6"/>
    <s v="овощи"/>
    <n v="4.2323475711150671"/>
    <n v="846.46951422301345"/>
  </r>
  <r>
    <d v="2012-02-27T00:00:00"/>
    <n v="3"/>
    <s v="вкусная еда"/>
    <n v="6"/>
    <x v="4"/>
    <s v="овощи"/>
    <n v="15.621056889830555"/>
    <n v="1015.3686978389861"/>
  </r>
  <r>
    <d v="2014-06-18T00:00:00"/>
    <n v="7"/>
    <s v="овощи фрукты"/>
    <n v="9"/>
    <x v="1"/>
    <s v="овощи"/>
    <n v="19.143341564871438"/>
    <n v="765.73366259485749"/>
  </r>
  <r>
    <d v="2012-06-28T00:00:00"/>
    <n v="9"/>
    <s v="овощная лавка"/>
    <n v="9"/>
    <x v="1"/>
    <s v="овощи"/>
    <n v="8.2976162403949036"/>
    <n v="331.90464961579613"/>
  </r>
  <r>
    <d v="2013-04-15T00:00:00"/>
    <n v="8"/>
    <s v="фруктовая лавка"/>
    <n v="6"/>
    <x v="4"/>
    <s v="овощи"/>
    <n v="14.430390137876401"/>
    <n v="937.97535896196609"/>
  </r>
  <r>
    <d v="2014-03-07T00:00:00"/>
    <n v="4"/>
    <s v="фруктовик"/>
    <n v="7"/>
    <x v="2"/>
    <s v="овощи"/>
    <n v="4.1914595581074181"/>
    <n v="335.31676464859345"/>
  </r>
  <r>
    <d v="2015-02-09T00:00:00"/>
    <n v="6"/>
    <s v="бананы и огурцы"/>
    <n v="3"/>
    <x v="7"/>
    <s v="фрукты"/>
    <n v="16.128171902110502"/>
    <n v="1612.8171902110503"/>
  </r>
  <r>
    <d v="2014-03-29T00:00:00"/>
    <n v="3"/>
    <s v="вкусная еда"/>
    <n v="8"/>
    <x v="3"/>
    <s v="овощи"/>
    <n v="3.2819004682366928"/>
    <n v="82.047511705917316"/>
  </r>
  <r>
    <d v="2014-12-14T00:00:00"/>
    <n v="1"/>
    <s v="фрукты и овощи"/>
    <n v="2"/>
    <x v="8"/>
    <s v="фрукты"/>
    <n v="3.7249936694225863"/>
    <n v="409.74930363648451"/>
  </r>
  <r>
    <d v="2013-12-26T00:00:00"/>
    <n v="2"/>
    <s v="свежая еда"/>
    <n v="10"/>
    <x v="6"/>
    <s v="овощи"/>
    <n v="10.588565881245573"/>
    <n v="2117.7131762491149"/>
  </r>
  <r>
    <d v="2013-10-25T00:00:00"/>
    <n v="1"/>
    <s v="фрукты и овощи"/>
    <n v="2"/>
    <x v="8"/>
    <s v="фрукты"/>
    <n v="6.3541775391755824"/>
    <n v="698.95952930931401"/>
  </r>
  <r>
    <d v="2014-12-23T00:00:00"/>
    <n v="5"/>
    <s v="овощик"/>
    <n v="7"/>
    <x v="2"/>
    <s v="овощи"/>
    <n v="5.2600954404675591"/>
    <n v="420.80763523740472"/>
  </r>
  <r>
    <d v="2015-08-16T00:00:00"/>
    <n v="7"/>
    <s v="овощи фрукты"/>
    <n v="6"/>
    <x v="4"/>
    <s v="овощи"/>
    <n v="5.8472002124273201"/>
    <n v="380.0680138077758"/>
  </r>
  <r>
    <d v="2013-08-05T00:00:00"/>
    <n v="2"/>
    <s v="свежая еда"/>
    <n v="7"/>
    <x v="2"/>
    <s v="овощи"/>
    <n v="4.1011519370729914"/>
    <n v="328.09215496583931"/>
  </r>
  <r>
    <d v="2012-01-28T00:00:00"/>
    <n v="4"/>
    <s v="фруктовик"/>
    <n v="1"/>
    <x v="9"/>
    <s v="фрукты"/>
    <n v="10.428129785535354"/>
    <n v="729.96908498747484"/>
  </r>
  <r>
    <d v="2013-02-07T00:00:00"/>
    <n v="8"/>
    <s v="фруктовая лавка"/>
    <n v="8"/>
    <x v="3"/>
    <s v="овощи"/>
    <n v="12.892679783027045"/>
    <n v="322.31699457567612"/>
  </r>
  <r>
    <d v="2014-06-17T00:00:00"/>
    <n v="7"/>
    <s v="овощи фрукты"/>
    <n v="9"/>
    <x v="1"/>
    <s v="овощи"/>
    <n v="11.759754181431497"/>
    <n v="470.39016725725986"/>
  </r>
  <r>
    <d v="2012-01-18T00:00:00"/>
    <n v="5"/>
    <s v="овощик"/>
    <n v="10"/>
    <x v="6"/>
    <s v="овощи"/>
    <n v="6.978816120864753"/>
    <n v="1395.7632241729507"/>
  </r>
  <r>
    <d v="2014-05-20T00:00:00"/>
    <n v="2"/>
    <s v="свежая еда"/>
    <n v="4"/>
    <x v="0"/>
    <s v="фрукты"/>
    <n v="16.501108764602844"/>
    <n v="1980.1330517523413"/>
  </r>
  <r>
    <d v="2014-11-07T00:00:00"/>
    <n v="8"/>
    <s v="фруктовая лавка"/>
    <n v="1"/>
    <x v="9"/>
    <s v="фрукты"/>
    <n v="0.66728918494458234"/>
    <n v="46.710242946120765"/>
  </r>
  <r>
    <d v="2015-01-06T00:00:00"/>
    <n v="7"/>
    <s v="овощи фрукты"/>
    <n v="7"/>
    <x v="2"/>
    <s v="овощи"/>
    <n v="15.89784586541264"/>
    <n v="1271.8276692330112"/>
  </r>
  <r>
    <d v="2015-03-27T00:00:00"/>
    <n v="8"/>
    <s v="фруктовая лавка"/>
    <n v="1"/>
    <x v="9"/>
    <s v="фрукты"/>
    <n v="13.578986022833673"/>
    <n v="950.52902159835708"/>
  </r>
  <r>
    <d v="2013-10-26T00:00:00"/>
    <n v="4"/>
    <s v="фруктовик"/>
    <n v="5"/>
    <x v="5"/>
    <s v="фрукты"/>
    <n v="9.2406557661107041"/>
    <n v="1663.3180378999268"/>
  </r>
  <r>
    <d v="2014-02-12T00:00:00"/>
    <n v="8"/>
    <s v="фруктовая лавка"/>
    <n v="3"/>
    <x v="7"/>
    <s v="фрукты"/>
    <n v="15.303734820520537"/>
    <n v="1530.3734820520538"/>
  </r>
  <r>
    <d v="2014-01-31T00:00:00"/>
    <n v="1"/>
    <s v="фрукты и овощи"/>
    <n v="10"/>
    <x v="6"/>
    <s v="овощи"/>
    <n v="4.5271647121634775"/>
    <n v="905.43294243269554"/>
  </r>
  <r>
    <d v="2012-11-05T00:00:00"/>
    <n v="6"/>
    <s v="бананы и огурцы"/>
    <n v="1"/>
    <x v="9"/>
    <s v="фрукты"/>
    <n v="18.964076601988538"/>
    <n v="1327.4853621391976"/>
  </r>
  <r>
    <d v="2014-11-10T00:00:00"/>
    <n v="8"/>
    <s v="фруктовая лавка"/>
    <n v="6"/>
    <x v="4"/>
    <s v="овощи"/>
    <n v="13.215557215787753"/>
    <n v="859.01121902620389"/>
  </r>
  <r>
    <d v="2015-02-01T00:00:00"/>
    <n v="4"/>
    <s v="фруктовик"/>
    <n v="8"/>
    <x v="3"/>
    <s v="овощи"/>
    <n v="4.8846721318579025"/>
    <n v="122.11680329644756"/>
  </r>
  <r>
    <d v="2014-10-30T00:00:00"/>
    <n v="9"/>
    <s v="овощная лавка"/>
    <n v="6"/>
    <x v="4"/>
    <s v="овощи"/>
    <n v="17.850060148349581"/>
    <n v="1160.2539096427226"/>
  </r>
  <r>
    <d v="2012-03-02T00:00:00"/>
    <n v="4"/>
    <s v="фруктовик"/>
    <n v="6"/>
    <x v="4"/>
    <s v="овощи"/>
    <n v="4.4463516861797556"/>
    <n v="289.01285960168411"/>
  </r>
  <r>
    <d v="2014-05-18T00:00:00"/>
    <n v="6"/>
    <s v="бананы и огурцы"/>
    <n v="5"/>
    <x v="5"/>
    <s v="фрукты"/>
    <n v="4.0106906835464606"/>
    <n v="721.9243230383629"/>
  </r>
  <r>
    <d v="2015-02-04T00:00:00"/>
    <n v="5"/>
    <s v="овощик"/>
    <n v="4"/>
    <x v="0"/>
    <s v="фрукты"/>
    <n v="10.456259613892023"/>
    <n v="1254.7511536670427"/>
  </r>
  <r>
    <d v="2012-02-01T00:00:00"/>
    <n v="6"/>
    <s v="бананы и огурцы"/>
    <n v="7"/>
    <x v="2"/>
    <s v="овощи"/>
    <n v="2.2853628709650176"/>
    <n v="182.82902967720139"/>
  </r>
  <r>
    <d v="2012-01-08T00:00:00"/>
    <n v="7"/>
    <s v="овощи фрукты"/>
    <n v="10"/>
    <x v="6"/>
    <s v="овощи"/>
    <n v="5.5334423935147417"/>
    <n v="1106.6884787029483"/>
  </r>
  <r>
    <d v="2013-06-12T00:00:00"/>
    <n v="9"/>
    <s v="овощная лавка"/>
    <n v="8"/>
    <x v="3"/>
    <s v="овощи"/>
    <n v="14.605807221970201"/>
    <n v="365.14518054925503"/>
  </r>
  <r>
    <d v="2015-02-21T00:00:00"/>
    <n v="2"/>
    <s v="свежая еда"/>
    <n v="8"/>
    <x v="3"/>
    <s v="овощи"/>
    <n v="17.669426720587499"/>
    <n v="441.73566801468746"/>
  </r>
  <r>
    <d v="2012-08-28T00:00:00"/>
    <n v="9"/>
    <s v="овощная лавка"/>
    <n v="7"/>
    <x v="2"/>
    <s v="овощи"/>
    <n v="19.475784340327305"/>
    <n v="1558.0627472261845"/>
  </r>
  <r>
    <d v="2014-11-21T00:00:00"/>
    <n v="1"/>
    <s v="фрукты и овощи"/>
    <n v="7"/>
    <x v="2"/>
    <s v="овощи"/>
    <n v="3.5966139716542114"/>
    <n v="287.72911773233693"/>
  </r>
  <r>
    <d v="2012-09-07T00:00:00"/>
    <n v="6"/>
    <s v="бананы и огурцы"/>
    <n v="1"/>
    <x v="9"/>
    <s v="фрукты"/>
    <n v="8.8137723907307191"/>
    <n v="616.96406735115033"/>
  </r>
  <r>
    <d v="2013-01-26T00:00:00"/>
    <n v="6"/>
    <s v="бананы и огурцы"/>
    <n v="2"/>
    <x v="8"/>
    <s v="фрукты"/>
    <n v="5.4456714344285286"/>
    <n v="599.02385778713813"/>
  </r>
  <r>
    <d v="2012-10-08T00:00:00"/>
    <n v="2"/>
    <s v="свежая еда"/>
    <n v="6"/>
    <x v="4"/>
    <s v="овощи"/>
    <n v="2.3741764047984977"/>
    <n v="154.32146631190236"/>
  </r>
  <r>
    <d v="2012-05-19T00:00:00"/>
    <n v="2"/>
    <s v="свежая еда"/>
    <n v="8"/>
    <x v="3"/>
    <s v="овощи"/>
    <n v="19.774129621908209"/>
    <n v="494.35324054770524"/>
  </r>
  <r>
    <d v="2012-05-12T00:00:00"/>
    <n v="1"/>
    <s v="фрукты и овощи"/>
    <n v="2"/>
    <x v="8"/>
    <s v="фрукты"/>
    <n v="9.4333986410076012"/>
    <n v="1037.673850510836"/>
  </r>
  <r>
    <d v="2015-04-18T00:00:00"/>
    <n v="2"/>
    <s v="свежая еда"/>
    <n v="5"/>
    <x v="5"/>
    <s v="фрукты"/>
    <n v="17.151597337661549"/>
    <n v="3087.2875207790789"/>
  </r>
  <r>
    <d v="2015-07-09T00:00:00"/>
    <n v="6"/>
    <s v="бананы и огурцы"/>
    <n v="1"/>
    <x v="9"/>
    <s v="фрукты"/>
    <n v="19.040845945173348"/>
    <n v="1332.8592161621343"/>
  </r>
  <r>
    <d v="2014-10-01T00:00:00"/>
    <n v="7"/>
    <s v="овощи фрукты"/>
    <n v="5"/>
    <x v="5"/>
    <s v="фрукты"/>
    <n v="17.399542794372071"/>
    <n v="3131.9177029869729"/>
  </r>
  <r>
    <d v="2012-09-07T00:00:00"/>
    <n v="2"/>
    <s v="свежая еда"/>
    <n v="8"/>
    <x v="3"/>
    <s v="овощи"/>
    <n v="13.343401771613269"/>
    <n v="333.58504429033172"/>
  </r>
  <r>
    <d v="2012-10-15T00:00:00"/>
    <n v="5"/>
    <s v="овощик"/>
    <n v="10"/>
    <x v="6"/>
    <s v="овощи"/>
    <n v="3.4313231106164928"/>
    <n v="686.26462212329852"/>
  </r>
  <r>
    <d v="2012-04-15T00:00:00"/>
    <n v="8"/>
    <s v="фруктовая лавка"/>
    <n v="3"/>
    <x v="7"/>
    <s v="фрукты"/>
    <n v="4.3944561693135711"/>
    <n v="439.44561693135711"/>
  </r>
  <r>
    <d v="2012-06-08T00:00:00"/>
    <n v="4"/>
    <s v="фруктовик"/>
    <n v="4"/>
    <x v="0"/>
    <s v="фрукты"/>
    <n v="13.533916385102254"/>
    <n v="1624.0699662122704"/>
  </r>
  <r>
    <d v="2012-11-11T00:00:00"/>
    <n v="6"/>
    <s v="бананы и огурцы"/>
    <n v="1"/>
    <x v="9"/>
    <s v="фрукты"/>
    <n v="3.0871409621120303"/>
    <n v="216.09986734784212"/>
  </r>
  <r>
    <d v="2014-08-25T00:00:00"/>
    <n v="9"/>
    <s v="овощная лавка"/>
    <n v="3"/>
    <x v="7"/>
    <s v="фрукты"/>
    <n v="18.550260403724842"/>
    <n v="1855.0260403724842"/>
  </r>
  <r>
    <d v="2015-03-01T00:00:00"/>
    <n v="9"/>
    <s v="овощная лавка"/>
    <n v="9"/>
    <x v="1"/>
    <s v="овощи"/>
    <n v="7.2509777970676659"/>
    <n v="290.03911188270661"/>
  </r>
  <r>
    <d v="2013-05-30T00:00:00"/>
    <n v="8"/>
    <s v="фруктовая лавка"/>
    <n v="6"/>
    <x v="4"/>
    <s v="овощи"/>
    <n v="7.8747013756249871"/>
    <n v="511.85558941562414"/>
  </r>
  <r>
    <d v="2013-12-31T00:00:00"/>
    <n v="3"/>
    <s v="вкусная еда"/>
    <n v="1"/>
    <x v="9"/>
    <s v="фрукты"/>
    <n v="5.1013698717167459"/>
    <n v="357.09589102017219"/>
  </r>
  <r>
    <d v="2013-06-13T00:00:00"/>
    <n v="9"/>
    <s v="овощная лавка"/>
    <n v="4"/>
    <x v="0"/>
    <s v="фрукты"/>
    <n v="19.477270345791307"/>
    <n v="2337.2724414949571"/>
  </r>
  <r>
    <d v="2014-08-05T00:00:00"/>
    <n v="6"/>
    <s v="бананы и огурцы"/>
    <n v="5"/>
    <x v="5"/>
    <s v="фрукты"/>
    <n v="7.0082496993323362"/>
    <n v="1261.4849458798205"/>
  </r>
  <r>
    <d v="2012-11-05T00:00:00"/>
    <n v="8"/>
    <s v="фруктовая лавка"/>
    <n v="1"/>
    <x v="9"/>
    <s v="фрукты"/>
    <n v="5.9554694793450418"/>
    <n v="416.88286355415295"/>
  </r>
  <r>
    <d v="2015-01-16T00:00:00"/>
    <n v="2"/>
    <s v="свежая еда"/>
    <n v="3"/>
    <x v="7"/>
    <s v="фрукты"/>
    <n v="13.013314829361521"/>
    <n v="1301.331482936152"/>
  </r>
  <r>
    <d v="2014-12-13T00:00:00"/>
    <n v="5"/>
    <s v="овощик"/>
    <n v="9"/>
    <x v="1"/>
    <s v="овощи"/>
    <n v="16.121052686479693"/>
    <n v="644.84210745918767"/>
  </r>
  <r>
    <d v="2012-11-17T00:00:00"/>
    <n v="6"/>
    <s v="бананы и огурцы"/>
    <n v="1"/>
    <x v="9"/>
    <s v="фрукты"/>
    <n v="4.1310288757773659"/>
    <n v="289.17202130441564"/>
  </r>
  <r>
    <d v="2014-01-03T00:00:00"/>
    <n v="3"/>
    <s v="вкусная еда"/>
    <n v="3"/>
    <x v="7"/>
    <s v="фрукты"/>
    <n v="6.2163338114306077"/>
    <n v="621.63338114306077"/>
  </r>
  <r>
    <d v="2012-11-24T00:00:00"/>
    <n v="6"/>
    <s v="бананы и огурцы"/>
    <n v="9"/>
    <x v="1"/>
    <s v="овощи"/>
    <n v="5.7572862887616161"/>
    <n v="230.29145155046464"/>
  </r>
  <r>
    <d v="2012-08-18T00:00:00"/>
    <n v="4"/>
    <s v="фруктовик"/>
    <n v="2"/>
    <x v="8"/>
    <s v="фрукты"/>
    <n v="10.48062526263158"/>
    <n v="1152.8687788894738"/>
  </r>
  <r>
    <d v="2014-04-18T00:00:00"/>
    <n v="6"/>
    <s v="бананы и огурцы"/>
    <n v="1"/>
    <x v="9"/>
    <s v="фрукты"/>
    <n v="0.5745835931226202"/>
    <n v="40.220851518583416"/>
  </r>
  <r>
    <d v="2014-04-21T00:00:00"/>
    <n v="2"/>
    <s v="свежая еда"/>
    <n v="6"/>
    <x v="4"/>
    <s v="овощи"/>
    <n v="10.055779181543697"/>
    <n v="653.62564680034029"/>
  </r>
  <r>
    <d v="2012-04-30T00:00:00"/>
    <n v="6"/>
    <s v="бананы и огурцы"/>
    <n v="8"/>
    <x v="3"/>
    <s v="овощи"/>
    <n v="19.640783018968886"/>
    <n v="491.01957547422217"/>
  </r>
  <r>
    <d v="2012-07-23T00:00:00"/>
    <n v="9"/>
    <s v="овощная лавка"/>
    <n v="5"/>
    <x v="5"/>
    <s v="фрукты"/>
    <n v="11.965073320816805"/>
    <n v="2153.7131977470249"/>
  </r>
  <r>
    <d v="2014-04-27T00:00:00"/>
    <n v="5"/>
    <s v="овощик"/>
    <n v="5"/>
    <x v="5"/>
    <s v="фрукты"/>
    <n v="5.4587821291745442"/>
    <n v="982.58078325141798"/>
  </r>
  <r>
    <d v="2014-06-22T00:00:00"/>
    <n v="9"/>
    <s v="овощная лавка"/>
    <n v="7"/>
    <x v="2"/>
    <s v="овощи"/>
    <n v="1.3768084848878734"/>
    <n v="110.14467879102988"/>
  </r>
  <r>
    <d v="2012-03-25T00:00:00"/>
    <n v="1"/>
    <s v="фрукты и овощи"/>
    <n v="6"/>
    <x v="4"/>
    <s v="овощи"/>
    <n v="5.5350677421213783"/>
    <n v="359.7794032378896"/>
  </r>
  <r>
    <d v="2014-06-03T00:00:00"/>
    <n v="4"/>
    <s v="фруктовик"/>
    <n v="1"/>
    <x v="9"/>
    <s v="фрукты"/>
    <n v="15.7405527234879"/>
    <n v="1101.8386906441531"/>
  </r>
  <r>
    <d v="2012-12-07T00:00:00"/>
    <n v="2"/>
    <s v="свежая еда"/>
    <n v="2"/>
    <x v="8"/>
    <s v="фрукты"/>
    <n v="7.703236364533133"/>
    <n v="847.35600009864459"/>
  </r>
  <r>
    <d v="2013-12-01T00:00:00"/>
    <n v="9"/>
    <s v="овощная лавка"/>
    <n v="7"/>
    <x v="2"/>
    <s v="овощи"/>
    <n v="13.956298615927029"/>
    <n v="1116.5038892741622"/>
  </r>
  <r>
    <d v="2013-10-02T00:00:00"/>
    <n v="5"/>
    <s v="овощик"/>
    <n v="9"/>
    <x v="1"/>
    <s v="овощи"/>
    <n v="17.075786697578536"/>
    <n v="683.03146790314145"/>
  </r>
  <r>
    <d v="2015-04-17T00:00:00"/>
    <n v="4"/>
    <s v="фруктовик"/>
    <n v="7"/>
    <x v="2"/>
    <s v="овощи"/>
    <n v="3.1525261723489821"/>
    <n v="252.20209378791856"/>
  </r>
  <r>
    <d v="2012-07-04T00:00:00"/>
    <n v="6"/>
    <s v="бананы и огурцы"/>
    <n v="1"/>
    <x v="9"/>
    <s v="фрукты"/>
    <n v="13.072600973465823"/>
    <n v="915.08206814260757"/>
  </r>
  <r>
    <d v="2013-10-29T00:00:00"/>
    <n v="6"/>
    <s v="бананы и огурцы"/>
    <n v="2"/>
    <x v="8"/>
    <s v="фрукты"/>
    <n v="4.4477058981774551"/>
    <n v="489.24764879952005"/>
  </r>
  <r>
    <d v="2014-09-19T00:00:00"/>
    <n v="2"/>
    <s v="свежая еда"/>
    <n v="1"/>
    <x v="9"/>
    <s v="фрукты"/>
    <n v="9.3709384814944823"/>
    <n v="655.96569370461373"/>
  </r>
  <r>
    <d v="2012-07-08T00:00:00"/>
    <n v="3"/>
    <s v="вкусная еда"/>
    <n v="4"/>
    <x v="0"/>
    <s v="фрукты"/>
    <n v="19.276820177305385"/>
    <n v="2313.218421276646"/>
  </r>
  <r>
    <d v="2012-06-18T00:00:00"/>
    <n v="1"/>
    <s v="фрукты и овощи"/>
    <n v="10"/>
    <x v="6"/>
    <s v="овощи"/>
    <n v="16.61772085822599"/>
    <n v="3323.5441716451978"/>
  </r>
  <r>
    <d v="2013-01-29T00:00:00"/>
    <n v="4"/>
    <s v="фруктовик"/>
    <n v="5"/>
    <x v="5"/>
    <s v="фрукты"/>
    <n v="4.7263743286801425"/>
    <n v="850.74737916242566"/>
  </r>
  <r>
    <d v="2014-07-01T00:00:00"/>
    <n v="6"/>
    <s v="бананы и огурцы"/>
    <n v="7"/>
    <x v="2"/>
    <s v="овощи"/>
    <n v="9.8961863049858945"/>
    <n v="791.69490439887159"/>
  </r>
  <r>
    <d v="2014-04-19T00:00:00"/>
    <n v="4"/>
    <s v="фруктовик"/>
    <n v="1"/>
    <x v="9"/>
    <s v="фрукты"/>
    <n v="9.3348926510002475"/>
    <n v="653.44248557001731"/>
  </r>
  <r>
    <d v="2012-12-17T00:00:00"/>
    <n v="3"/>
    <s v="вкусная еда"/>
    <n v="7"/>
    <x v="2"/>
    <s v="овощи"/>
    <n v="9.8102351568753896"/>
    <n v="784.81881255003123"/>
  </r>
  <r>
    <d v="2013-11-11T00:00:00"/>
    <n v="2"/>
    <s v="свежая еда"/>
    <n v="5"/>
    <x v="5"/>
    <s v="фрукты"/>
    <n v="9.6247605431968317"/>
    <n v="1732.4568977754298"/>
  </r>
  <r>
    <d v="2014-01-21T00:00:00"/>
    <n v="9"/>
    <s v="овощная лавка"/>
    <n v="7"/>
    <x v="2"/>
    <s v="овощи"/>
    <n v="14.49963305702663"/>
    <n v="1159.9706445621305"/>
  </r>
  <r>
    <d v="2014-06-05T00:00:00"/>
    <n v="9"/>
    <s v="овощная лавка"/>
    <n v="6"/>
    <x v="4"/>
    <s v="овощи"/>
    <n v="14.458894748859231"/>
    <n v="939.82815867585009"/>
  </r>
  <r>
    <d v="2013-10-27T00:00:00"/>
    <n v="2"/>
    <s v="свежая еда"/>
    <n v="3"/>
    <x v="7"/>
    <s v="фрукты"/>
    <n v="1.7816865302380309"/>
    <n v="178.1686530238031"/>
  </r>
  <r>
    <d v="2013-10-15T00:00:00"/>
    <n v="9"/>
    <s v="овощная лавка"/>
    <n v="2"/>
    <x v="8"/>
    <s v="фрукты"/>
    <n v="12.980583723030731"/>
    <n v="1427.8642095333805"/>
  </r>
  <r>
    <d v="2012-06-02T00:00:00"/>
    <n v="4"/>
    <s v="фруктовик"/>
    <n v="10"/>
    <x v="6"/>
    <s v="овощи"/>
    <n v="10.833603789081259"/>
    <n v="2166.720757816252"/>
  </r>
  <r>
    <d v="2013-09-28T00:00:00"/>
    <n v="6"/>
    <s v="бананы и огурцы"/>
    <n v="9"/>
    <x v="1"/>
    <s v="овощи"/>
    <n v="10.262139642889492"/>
    <n v="410.4855857155797"/>
  </r>
  <r>
    <d v="2012-10-30T00:00:00"/>
    <n v="5"/>
    <s v="овощик"/>
    <n v="2"/>
    <x v="8"/>
    <s v="фрукты"/>
    <n v="11.633061841018559"/>
    <n v="1279.6368025120414"/>
  </r>
  <r>
    <d v="2013-08-25T00:00:00"/>
    <n v="1"/>
    <s v="фрукты и овощи"/>
    <n v="10"/>
    <x v="6"/>
    <s v="овощи"/>
    <n v="12.679742617928728"/>
    <n v="2535.9485235857455"/>
  </r>
  <r>
    <d v="2013-07-21T00:00:00"/>
    <n v="3"/>
    <s v="вкусная еда"/>
    <n v="6"/>
    <x v="4"/>
    <s v="овощи"/>
    <n v="17.037852496226016"/>
    <n v="1107.4604122546909"/>
  </r>
  <r>
    <d v="2014-10-07T00:00:00"/>
    <n v="6"/>
    <s v="бананы и огурцы"/>
    <n v="4"/>
    <x v="0"/>
    <s v="фрукты"/>
    <n v="6.8934171995599067"/>
    <n v="827.21006394718881"/>
  </r>
  <r>
    <d v="2013-09-14T00:00:00"/>
    <n v="4"/>
    <s v="фруктовик"/>
    <n v="10"/>
    <x v="6"/>
    <s v="овощи"/>
    <n v="1.3744668528866382"/>
    <n v="274.89337057732763"/>
  </r>
  <r>
    <d v="2015-08-19T00:00:00"/>
    <n v="9"/>
    <s v="овощная лавка"/>
    <n v="3"/>
    <x v="7"/>
    <s v="фрукты"/>
    <n v="18.307437617176749"/>
    <n v="1830.7437617176749"/>
  </r>
  <r>
    <d v="2012-10-26T00:00:00"/>
    <n v="8"/>
    <s v="фруктовая лавка"/>
    <n v="6"/>
    <x v="4"/>
    <s v="овощи"/>
    <n v="13.173471292056201"/>
    <n v="856.27563398365305"/>
  </r>
  <r>
    <d v="2015-05-05T00:00:00"/>
    <n v="9"/>
    <s v="овощная лавка"/>
    <n v="1"/>
    <x v="9"/>
    <s v="фрукты"/>
    <n v="2.9825822775122059"/>
    <n v="208.78075942585443"/>
  </r>
  <r>
    <d v="2012-04-23T00:00:00"/>
    <n v="3"/>
    <s v="вкусная еда"/>
    <n v="2"/>
    <x v="8"/>
    <s v="фрукты"/>
    <n v="4.7545692955600902"/>
    <n v="523.00262251160996"/>
  </r>
  <r>
    <d v="2014-01-19T00:00:00"/>
    <n v="1"/>
    <s v="фрукты и овощи"/>
    <n v="1"/>
    <x v="9"/>
    <s v="фрукты"/>
    <n v="8.571265628987657"/>
    <n v="599.98859402913604"/>
  </r>
  <r>
    <d v="2015-03-16T00:00:00"/>
    <n v="1"/>
    <s v="фрукты и овощи"/>
    <n v="8"/>
    <x v="3"/>
    <s v="овощи"/>
    <n v="4.0642742905121008"/>
    <n v="101.60685726280252"/>
  </r>
  <r>
    <d v="2013-03-23T00:00:00"/>
    <n v="8"/>
    <s v="фруктовая лавка"/>
    <n v="9"/>
    <x v="1"/>
    <s v="овощи"/>
    <n v="15.461978364570472"/>
    <n v="618.47913458281892"/>
  </r>
  <r>
    <d v="2015-03-16T00:00:00"/>
    <n v="2"/>
    <s v="свежая еда"/>
    <n v="1"/>
    <x v="9"/>
    <s v="фрукты"/>
    <n v="12.751698406832224"/>
    <n v="892.61888847825571"/>
  </r>
  <r>
    <d v="2014-06-30T00:00:00"/>
    <n v="8"/>
    <s v="фруктовая лавка"/>
    <n v="9"/>
    <x v="1"/>
    <s v="овощи"/>
    <n v="3.0276270687940414"/>
    <n v="121.10508275176166"/>
  </r>
  <r>
    <d v="2014-07-05T00:00:00"/>
    <n v="9"/>
    <s v="овощная лавка"/>
    <n v="2"/>
    <x v="8"/>
    <s v="фрукты"/>
    <n v="2.7624592342971175"/>
    <n v="303.87051577268295"/>
  </r>
  <r>
    <d v="2012-02-18T00:00:00"/>
    <n v="3"/>
    <s v="вкусная еда"/>
    <n v="3"/>
    <x v="7"/>
    <s v="фрукты"/>
    <n v="6.1547101685757672"/>
    <n v="615.47101685757673"/>
  </r>
  <r>
    <d v="2012-05-04T00:00:00"/>
    <n v="4"/>
    <s v="фруктовик"/>
    <n v="7"/>
    <x v="2"/>
    <s v="овощи"/>
    <n v="16.884478245012108"/>
    <n v="1350.7582596009686"/>
  </r>
  <r>
    <d v="2015-01-05T00:00:00"/>
    <n v="3"/>
    <s v="вкусная еда"/>
    <n v="1"/>
    <x v="9"/>
    <s v="фрукты"/>
    <n v="1.6924384628965992"/>
    <n v="118.47069240276194"/>
  </r>
  <r>
    <d v="2013-01-26T00:00:00"/>
    <n v="2"/>
    <s v="свежая еда"/>
    <n v="6"/>
    <x v="4"/>
    <s v="овощи"/>
    <n v="18.461504403789238"/>
    <n v="1199.9977862463004"/>
  </r>
  <r>
    <d v="2012-01-03T00:00:00"/>
    <n v="4"/>
    <s v="фруктовик"/>
    <n v="7"/>
    <x v="2"/>
    <s v="овощи"/>
    <n v="11.690222017122078"/>
    <n v="935.21776136976632"/>
  </r>
  <r>
    <d v="2013-08-28T00:00:00"/>
    <n v="7"/>
    <s v="овощи фрукты"/>
    <n v="1"/>
    <x v="9"/>
    <s v="фрукты"/>
    <n v="16.354038376772188"/>
    <n v="1144.7826863740531"/>
  </r>
  <r>
    <d v="2013-05-03T00:00:00"/>
    <n v="8"/>
    <s v="фруктовая лавка"/>
    <n v="8"/>
    <x v="3"/>
    <s v="овощи"/>
    <n v="10.676863300176686"/>
    <n v="266.92158250441713"/>
  </r>
  <r>
    <d v="2012-07-28T00:00:00"/>
    <n v="8"/>
    <s v="фруктовая лавка"/>
    <n v="10"/>
    <x v="6"/>
    <s v="овощи"/>
    <n v="15.122472410148768"/>
    <n v="3024.4944820297537"/>
  </r>
  <r>
    <d v="2012-10-22T00:00:00"/>
    <n v="5"/>
    <s v="овощик"/>
    <n v="1"/>
    <x v="9"/>
    <s v="фрукты"/>
    <n v="4.9622904587650396"/>
    <n v="347.36033211355277"/>
  </r>
  <r>
    <d v="2013-04-26T00:00:00"/>
    <n v="9"/>
    <s v="овощная лавка"/>
    <n v="1"/>
    <x v="9"/>
    <s v="фрукты"/>
    <n v="5.4076715769105723"/>
    <n v="378.53701038374004"/>
  </r>
  <r>
    <d v="2012-06-01T00:00:00"/>
    <n v="8"/>
    <s v="фруктовая лавка"/>
    <n v="8"/>
    <x v="3"/>
    <s v="овощи"/>
    <n v="8.5123585041283736"/>
    <n v="212.80896260320935"/>
  </r>
  <r>
    <d v="2012-03-31T00:00:00"/>
    <n v="3"/>
    <s v="вкусная еда"/>
    <n v="5"/>
    <x v="5"/>
    <s v="фрукты"/>
    <n v="0.64484321082229812"/>
    <n v="116.07177794801366"/>
  </r>
  <r>
    <d v="2013-01-19T00:00:00"/>
    <n v="5"/>
    <s v="овощик"/>
    <n v="9"/>
    <x v="1"/>
    <s v="овощи"/>
    <n v="9.216814960468513"/>
    <n v="368.67259841874051"/>
  </r>
  <r>
    <d v="2014-03-09T00:00:00"/>
    <n v="9"/>
    <s v="овощная лавка"/>
    <n v="7"/>
    <x v="2"/>
    <s v="овощи"/>
    <n v="17.169939986649766"/>
    <n v="1373.5951989319813"/>
  </r>
  <r>
    <d v="2012-07-17T00:00:00"/>
    <n v="7"/>
    <s v="овощи фрукты"/>
    <n v="1"/>
    <x v="9"/>
    <s v="фрукты"/>
    <n v="14.147100686550441"/>
    <n v="990.29704805853089"/>
  </r>
  <r>
    <d v="2015-07-30T00:00:00"/>
    <n v="7"/>
    <s v="овощи фрукты"/>
    <n v="6"/>
    <x v="4"/>
    <s v="овощи"/>
    <n v="2.1419153051249635"/>
    <n v="139.22449483312263"/>
  </r>
  <r>
    <d v="2014-12-18T00:00:00"/>
    <n v="5"/>
    <s v="овощик"/>
    <n v="10"/>
    <x v="6"/>
    <s v="овощи"/>
    <n v="12.579311647587339"/>
    <n v="2515.862329517468"/>
  </r>
  <r>
    <d v="2012-09-23T00:00:00"/>
    <n v="3"/>
    <s v="вкусная еда"/>
    <n v="1"/>
    <x v="9"/>
    <s v="фрукты"/>
    <n v="8.5165343646145253"/>
    <n v="596.15740552301679"/>
  </r>
  <r>
    <d v="2014-04-03T00:00:00"/>
    <n v="8"/>
    <s v="фруктовая лавка"/>
    <n v="4"/>
    <x v="0"/>
    <s v="фрукты"/>
    <n v="18.980972932650548"/>
    <n v="2277.7167519180657"/>
  </r>
  <r>
    <d v="2013-10-28T00:00:00"/>
    <n v="8"/>
    <s v="фруктовая лавка"/>
    <n v="10"/>
    <x v="6"/>
    <s v="овощи"/>
    <n v="4.6212732393728899"/>
    <n v="924.25464787457804"/>
  </r>
  <r>
    <d v="2014-02-21T00:00:00"/>
    <n v="4"/>
    <s v="фруктовик"/>
    <n v="9"/>
    <x v="1"/>
    <s v="овощи"/>
    <n v="9.1244740061698515"/>
    <n v="364.97896024679403"/>
  </r>
  <r>
    <d v="2014-06-28T00:00:00"/>
    <n v="8"/>
    <s v="фруктовая лавка"/>
    <n v="8"/>
    <x v="3"/>
    <s v="овощи"/>
    <n v="16.378132935622862"/>
    <n v="409.45332339057154"/>
  </r>
  <r>
    <d v="2013-07-18T00:00:00"/>
    <n v="1"/>
    <s v="фрукты и овощи"/>
    <n v="7"/>
    <x v="2"/>
    <s v="овощи"/>
    <n v="13.075492647449973"/>
    <n v="1046.0394117959979"/>
  </r>
  <r>
    <d v="2012-06-09T00:00:00"/>
    <n v="7"/>
    <s v="овощи фрукты"/>
    <n v="9"/>
    <x v="1"/>
    <s v="овощи"/>
    <n v="18.169966018896869"/>
    <n v="726.79864075587477"/>
  </r>
  <r>
    <d v="2013-03-23T00:00:00"/>
    <n v="4"/>
    <s v="фруктовик"/>
    <n v="3"/>
    <x v="7"/>
    <s v="фрукты"/>
    <n v="6.6220897718316847"/>
    <n v="662.20897718316849"/>
  </r>
  <r>
    <d v="2012-10-22T00:00:00"/>
    <n v="9"/>
    <s v="овощная лавка"/>
    <n v="1"/>
    <x v="9"/>
    <s v="фрукты"/>
    <n v="7.4898039356915413"/>
    <n v="524.28627549840792"/>
  </r>
  <r>
    <d v="2015-08-02T00:00:00"/>
    <n v="7"/>
    <s v="овощи фрукты"/>
    <n v="9"/>
    <x v="1"/>
    <s v="овощи"/>
    <n v="2.6868447143920893"/>
    <n v="107.47378857568357"/>
  </r>
  <r>
    <d v="2012-08-21T00:00:00"/>
    <n v="3"/>
    <s v="вкусная еда"/>
    <n v="10"/>
    <x v="6"/>
    <s v="овощи"/>
    <n v="6.0902438220603052"/>
    <n v="1218.048764412061"/>
  </r>
  <r>
    <d v="2013-12-25T00:00:00"/>
    <n v="4"/>
    <s v="фруктовик"/>
    <n v="8"/>
    <x v="3"/>
    <s v="овощи"/>
    <n v="10.847731799629161"/>
    <n v="271.19329499072904"/>
  </r>
  <r>
    <d v="2013-08-04T00:00:00"/>
    <n v="5"/>
    <s v="овощик"/>
    <n v="6"/>
    <x v="4"/>
    <s v="овощи"/>
    <n v="6.388949704198569"/>
    <n v="415.281730772907"/>
  </r>
  <r>
    <d v="2014-06-18T00:00:00"/>
    <n v="6"/>
    <s v="бананы и огурцы"/>
    <n v="1"/>
    <x v="9"/>
    <s v="фрукты"/>
    <n v="2.5182670946265371"/>
    <n v="176.2786966238576"/>
  </r>
  <r>
    <d v="2013-04-19T00:00:00"/>
    <n v="2"/>
    <s v="свежая еда"/>
    <n v="5"/>
    <x v="5"/>
    <s v="фрукты"/>
    <n v="1.7080478058557578"/>
    <n v="307.44860505403642"/>
  </r>
  <r>
    <d v="2015-04-04T00:00:00"/>
    <n v="4"/>
    <s v="фруктовик"/>
    <n v="7"/>
    <x v="2"/>
    <s v="овощи"/>
    <n v="9.0282876568793782"/>
    <n v="722.26301255035025"/>
  </r>
  <r>
    <d v="2012-01-18T00:00:00"/>
    <n v="3"/>
    <s v="вкусная еда"/>
    <n v="8"/>
    <x v="3"/>
    <s v="овощи"/>
    <n v="14.659001671298746"/>
    <n v="366.47504178246868"/>
  </r>
  <r>
    <d v="2013-01-15T00:00:00"/>
    <n v="4"/>
    <s v="фруктовик"/>
    <n v="7"/>
    <x v="2"/>
    <s v="овощи"/>
    <n v="9.8955968012579305"/>
    <n v="791.64774410063444"/>
  </r>
  <r>
    <d v="2015-04-20T00:00:00"/>
    <n v="2"/>
    <s v="свежая еда"/>
    <n v="10"/>
    <x v="6"/>
    <s v="овощи"/>
    <n v="16.851820608964285"/>
    <n v="3370.3641217928571"/>
  </r>
  <r>
    <d v="2015-02-07T00:00:00"/>
    <n v="4"/>
    <s v="фруктовик"/>
    <n v="4"/>
    <x v="0"/>
    <s v="фрукты"/>
    <n v="11.111302108020141"/>
    <n v="1333.3562529624169"/>
  </r>
  <r>
    <d v="2014-03-22T00:00:00"/>
    <n v="5"/>
    <s v="овощик"/>
    <n v="4"/>
    <x v="0"/>
    <s v="фрукты"/>
    <n v="13.559582123234756"/>
    <n v="1627.1498547881708"/>
  </r>
  <r>
    <d v="2015-09-01T00:00:00"/>
    <n v="6"/>
    <s v="бананы и огурцы"/>
    <n v="6"/>
    <x v="4"/>
    <s v="овощи"/>
    <n v="7.4838291010495537"/>
    <n v="486.44889156822097"/>
  </r>
  <r>
    <d v="2012-04-07T00:00:00"/>
    <n v="2"/>
    <s v="свежая еда"/>
    <n v="8"/>
    <x v="3"/>
    <s v="овощи"/>
    <n v="10.752002879563967"/>
    <n v="268.80007198909919"/>
  </r>
  <r>
    <d v="2013-09-24T00:00:00"/>
    <n v="9"/>
    <s v="овощная лавка"/>
    <n v="3"/>
    <x v="7"/>
    <s v="фрукты"/>
    <n v="8.2805331488590603"/>
    <n v="828.05331488590605"/>
  </r>
  <r>
    <d v="2013-11-09T00:00:00"/>
    <n v="5"/>
    <s v="овощик"/>
    <n v="3"/>
    <x v="7"/>
    <s v="фрукты"/>
    <n v="10.605288781309531"/>
    <n v="1060.528878130953"/>
  </r>
  <r>
    <d v="2013-01-10T00:00:00"/>
    <n v="7"/>
    <s v="овощи фрукты"/>
    <n v="1"/>
    <x v="9"/>
    <s v="фрукты"/>
    <n v="19.20627492889373"/>
    <n v="1344.4392450225612"/>
  </r>
  <r>
    <d v="2012-11-03T00:00:00"/>
    <n v="2"/>
    <s v="свежая еда"/>
    <n v="9"/>
    <x v="1"/>
    <s v="овощи"/>
    <n v="14.341140430443501"/>
    <n v="573.64561721773998"/>
  </r>
  <r>
    <d v="2014-09-03T00:00:00"/>
    <n v="5"/>
    <s v="овощик"/>
    <n v="7"/>
    <x v="2"/>
    <s v="овощи"/>
    <n v="19.516999424899058"/>
    <n v="1561.3599539919246"/>
  </r>
  <r>
    <d v="2012-06-15T00:00:00"/>
    <n v="3"/>
    <s v="вкусная еда"/>
    <n v="2"/>
    <x v="8"/>
    <s v="фрукты"/>
    <n v="2.5175692561858525"/>
    <n v="276.9326181804438"/>
  </r>
  <r>
    <d v="2015-03-04T00:00:00"/>
    <n v="5"/>
    <s v="овощик"/>
    <n v="2"/>
    <x v="8"/>
    <s v="фрукты"/>
    <n v="12.378858352531807"/>
    <n v="1361.6744187784989"/>
  </r>
  <r>
    <d v="2014-04-11T00:00:00"/>
    <n v="5"/>
    <s v="овощик"/>
    <n v="1"/>
    <x v="9"/>
    <s v="фрукты"/>
    <n v="16.213434250777546"/>
    <n v="1134.9403975544283"/>
  </r>
  <r>
    <d v="2014-11-22T00:00:00"/>
    <n v="5"/>
    <s v="овощик"/>
    <n v="1"/>
    <x v="9"/>
    <s v="фрукты"/>
    <n v="1.529231195365558"/>
    <n v="107.04618367558906"/>
  </r>
  <r>
    <d v="2015-05-23T00:00:00"/>
    <n v="5"/>
    <s v="овощик"/>
    <n v="6"/>
    <x v="4"/>
    <s v="овощи"/>
    <n v="12.714614083368067"/>
    <n v="826.44991541892432"/>
  </r>
  <r>
    <d v="2013-01-23T00:00:00"/>
    <n v="6"/>
    <s v="бананы и огурцы"/>
    <n v="7"/>
    <x v="2"/>
    <s v="овощи"/>
    <n v="15.570676062822272"/>
    <n v="1245.6540850257818"/>
  </r>
  <r>
    <d v="2012-01-08T00:00:00"/>
    <n v="3"/>
    <s v="вкусная еда"/>
    <n v="6"/>
    <x v="4"/>
    <s v="овощи"/>
    <n v="18.236000026122635"/>
    <n v="1185.3400016979713"/>
  </r>
  <r>
    <d v="2013-07-23T00:00:00"/>
    <n v="2"/>
    <s v="свежая еда"/>
    <n v="1"/>
    <x v="9"/>
    <s v="фрукты"/>
    <n v="1.1085334221572396"/>
    <n v="77.597339551006769"/>
  </r>
  <r>
    <d v="2014-09-18T00:00:00"/>
    <n v="2"/>
    <s v="свежая еда"/>
    <n v="3"/>
    <x v="7"/>
    <s v="фрукты"/>
    <n v="17.305373106008592"/>
    <n v="1730.5373106008592"/>
  </r>
  <r>
    <d v="2014-06-04T00:00:00"/>
    <n v="9"/>
    <s v="овощная лавка"/>
    <n v="5"/>
    <x v="5"/>
    <s v="фрукты"/>
    <n v="17.31807811182501"/>
    <n v="3117.2540601285018"/>
  </r>
  <r>
    <d v="2013-07-15T00:00:00"/>
    <n v="6"/>
    <s v="бананы и огурцы"/>
    <n v="10"/>
    <x v="6"/>
    <s v="овощи"/>
    <n v="12.190430895709715"/>
    <n v="2438.0861791419429"/>
  </r>
  <r>
    <d v="2013-08-24T00:00:00"/>
    <n v="3"/>
    <s v="вкусная еда"/>
    <n v="7"/>
    <x v="2"/>
    <s v="овощи"/>
    <n v="10.382368740840979"/>
    <n v="830.58949926727837"/>
  </r>
  <r>
    <d v="2012-06-01T00:00:00"/>
    <n v="5"/>
    <s v="овощик"/>
    <n v="9"/>
    <x v="1"/>
    <s v="овощи"/>
    <n v="2.8262196296694735"/>
    <n v="113.04878518677894"/>
  </r>
  <r>
    <d v="2015-02-07T00:00:00"/>
    <n v="1"/>
    <s v="фрукты и овощи"/>
    <n v="10"/>
    <x v="6"/>
    <s v="овощи"/>
    <n v="3.4474595339367466"/>
    <n v="689.49190678734931"/>
  </r>
  <r>
    <d v="2014-04-25T00:00:00"/>
    <n v="4"/>
    <s v="фруктовик"/>
    <n v="2"/>
    <x v="8"/>
    <s v="фрукты"/>
    <n v="7.2926080364072527"/>
    <n v="802.18688400479778"/>
  </r>
  <r>
    <d v="2015-04-02T00:00:00"/>
    <n v="9"/>
    <s v="овощная лавка"/>
    <n v="3"/>
    <x v="7"/>
    <s v="фрукты"/>
    <n v="12.309365791400705"/>
    <n v="1230.9365791400705"/>
  </r>
  <r>
    <d v="2013-05-02T00:00:00"/>
    <n v="5"/>
    <s v="овощик"/>
    <n v="4"/>
    <x v="0"/>
    <s v="фрукты"/>
    <n v="8.7670155176526627"/>
    <n v="1052.0418621183196"/>
  </r>
  <r>
    <d v="2013-03-13T00:00:00"/>
    <n v="1"/>
    <s v="фрукты и овощи"/>
    <n v="9"/>
    <x v="1"/>
    <s v="овощи"/>
    <n v="17.195751238457376"/>
    <n v="687.83004953829504"/>
  </r>
  <r>
    <d v="2014-02-09T00:00:00"/>
    <n v="7"/>
    <s v="овощи фрукты"/>
    <n v="7"/>
    <x v="2"/>
    <s v="овощи"/>
    <n v="3.7187401162693843"/>
    <n v="297.49920930155076"/>
  </r>
  <r>
    <d v="2014-01-08T00:00:00"/>
    <n v="4"/>
    <s v="фруктовик"/>
    <n v="8"/>
    <x v="3"/>
    <s v="овощи"/>
    <n v="5.6627602724025969"/>
    <n v="141.56900681006493"/>
  </r>
  <r>
    <d v="2015-06-01T00:00:00"/>
    <n v="9"/>
    <s v="овощная лавка"/>
    <n v="9"/>
    <x v="1"/>
    <s v="овощи"/>
    <n v="2.2314725144958114"/>
    <n v="89.258900579832456"/>
  </r>
  <r>
    <d v="2014-05-17T00:00:00"/>
    <n v="8"/>
    <s v="фруктовая лавка"/>
    <n v="10"/>
    <x v="6"/>
    <s v="овощи"/>
    <n v="15.572152807399187"/>
    <n v="3114.4305614798373"/>
  </r>
  <r>
    <d v="2013-11-05T00:00:00"/>
    <n v="6"/>
    <s v="бананы и огурцы"/>
    <n v="6"/>
    <x v="4"/>
    <s v="овощи"/>
    <n v="1.8338701514996651"/>
    <n v="119.20155984747824"/>
  </r>
  <r>
    <d v="2014-02-12T00:00:00"/>
    <n v="9"/>
    <s v="овощная лавка"/>
    <n v="10"/>
    <x v="6"/>
    <s v="овощи"/>
    <n v="13.136186103637343"/>
    <n v="2627.2372207274684"/>
  </r>
  <r>
    <d v="2015-02-07T00:00:00"/>
    <n v="2"/>
    <s v="свежая еда"/>
    <n v="8"/>
    <x v="3"/>
    <s v="овощи"/>
    <n v="1.528407942110652"/>
    <n v="38.2101985527663"/>
  </r>
  <r>
    <d v="2014-12-12T00:00:00"/>
    <n v="2"/>
    <s v="свежая еда"/>
    <n v="9"/>
    <x v="1"/>
    <s v="овощи"/>
    <n v="17.689554175305979"/>
    <n v="707.5821670122391"/>
  </r>
  <r>
    <d v="2012-10-18T00:00:00"/>
    <n v="3"/>
    <s v="вкусная еда"/>
    <n v="3"/>
    <x v="7"/>
    <s v="фрукты"/>
    <n v="11.039207572972412"/>
    <n v="1103.9207572972412"/>
  </r>
  <r>
    <d v="2014-08-29T00:00:00"/>
    <n v="5"/>
    <s v="овощик"/>
    <n v="6"/>
    <x v="4"/>
    <s v="овощи"/>
    <n v="9.9479423510938769"/>
    <n v="646.61625282110197"/>
  </r>
  <r>
    <d v="2015-03-17T00:00:00"/>
    <n v="5"/>
    <s v="овощик"/>
    <n v="1"/>
    <x v="9"/>
    <s v="фрукты"/>
    <n v="9.9834567381990844"/>
    <n v="698.84197167393586"/>
  </r>
  <r>
    <d v="2013-05-10T00:00:00"/>
    <n v="9"/>
    <s v="овощная лавка"/>
    <n v="6"/>
    <x v="4"/>
    <s v="овощи"/>
    <n v="5.3993129725470324"/>
    <n v="350.95534321555709"/>
  </r>
  <r>
    <d v="2013-02-21T00:00:00"/>
    <n v="7"/>
    <s v="овощи фрукты"/>
    <n v="8"/>
    <x v="3"/>
    <s v="овощи"/>
    <n v="14.141745045928692"/>
    <n v="353.5436261482173"/>
  </r>
  <r>
    <d v="2013-08-09T00:00:00"/>
    <n v="6"/>
    <s v="бананы и огурцы"/>
    <n v="3"/>
    <x v="7"/>
    <s v="фрукты"/>
    <n v="16.72941828827777"/>
    <n v="1672.941828827777"/>
  </r>
  <r>
    <d v="2014-06-28T00:00:00"/>
    <n v="7"/>
    <s v="овощи фрукты"/>
    <n v="10"/>
    <x v="6"/>
    <s v="овощи"/>
    <n v="11.076447026470225"/>
    <n v="2215.2894052940451"/>
  </r>
  <r>
    <d v="2013-06-11T00:00:00"/>
    <n v="1"/>
    <s v="фрукты и овощи"/>
    <n v="1"/>
    <x v="9"/>
    <s v="фрукты"/>
    <n v="12.860137434247829"/>
    <n v="900.20962039734798"/>
  </r>
  <r>
    <d v="2012-09-26T00:00:00"/>
    <n v="4"/>
    <s v="фруктовик"/>
    <n v="7"/>
    <x v="2"/>
    <s v="овощи"/>
    <n v="3.0817015442693974"/>
    <n v="246.53612354155177"/>
  </r>
  <r>
    <d v="2014-05-19T00:00:00"/>
    <n v="6"/>
    <s v="бананы и огурцы"/>
    <n v="9"/>
    <x v="1"/>
    <s v="овощи"/>
    <n v="7.3359323589174945"/>
    <n v="293.43729435669979"/>
  </r>
  <r>
    <d v="2014-07-07T00:00:00"/>
    <n v="8"/>
    <s v="фруктовая лавка"/>
    <n v="4"/>
    <x v="0"/>
    <s v="фрукты"/>
    <n v="5.8300128859109526"/>
    <n v="699.60154630931436"/>
  </r>
  <r>
    <d v="2012-01-28T00:00:00"/>
    <n v="5"/>
    <s v="овощик"/>
    <n v="5"/>
    <x v="5"/>
    <s v="фрукты"/>
    <n v="9.6900982367169419"/>
    <n v="1744.2176826090495"/>
  </r>
  <r>
    <d v="2014-04-22T00:00:00"/>
    <n v="7"/>
    <s v="овощи фрукты"/>
    <n v="1"/>
    <x v="9"/>
    <s v="фрукты"/>
    <n v="3.846543089195686"/>
    <n v="269.25801624369802"/>
  </r>
  <r>
    <d v="2014-09-03T00:00:00"/>
    <n v="2"/>
    <s v="свежая еда"/>
    <n v="9"/>
    <x v="1"/>
    <s v="овощи"/>
    <n v="5.7997936052444192"/>
    <n v="231.99174420977675"/>
  </r>
  <r>
    <d v="2014-03-26T00:00:00"/>
    <n v="2"/>
    <s v="свежая еда"/>
    <n v="4"/>
    <x v="0"/>
    <s v="фрукты"/>
    <n v="15.309786054804595"/>
    <n v="1837.1743265765515"/>
  </r>
  <r>
    <d v="2013-04-26T00:00:00"/>
    <n v="4"/>
    <s v="фруктовик"/>
    <n v="2"/>
    <x v="8"/>
    <s v="фрукты"/>
    <n v="9.6553843193723097"/>
    <n v="1062.092275130954"/>
  </r>
  <r>
    <d v="2014-04-29T00:00:00"/>
    <n v="4"/>
    <s v="фруктовик"/>
    <n v="3"/>
    <x v="7"/>
    <s v="фрукты"/>
    <n v="4.7663725603850358"/>
    <n v="476.63725603850355"/>
  </r>
  <r>
    <d v="2014-12-24T00:00:00"/>
    <n v="4"/>
    <s v="фруктовик"/>
    <n v="4"/>
    <x v="0"/>
    <s v="фрукты"/>
    <n v="14.419148851051323"/>
    <n v="1730.2978621261589"/>
  </r>
  <r>
    <d v="2012-12-03T00:00:00"/>
    <n v="1"/>
    <s v="фрукты и овощи"/>
    <n v="10"/>
    <x v="6"/>
    <s v="овощи"/>
    <n v="14.707374595058607"/>
    <n v="2941.4749190117213"/>
  </r>
  <r>
    <d v="2014-10-30T00:00:00"/>
    <n v="5"/>
    <s v="овощик"/>
    <n v="7"/>
    <x v="2"/>
    <s v="овощи"/>
    <n v="11.260854545761536"/>
    <n v="900.8683636609228"/>
  </r>
  <r>
    <d v="2012-04-29T00:00:00"/>
    <n v="9"/>
    <s v="овощная лавка"/>
    <n v="1"/>
    <x v="9"/>
    <s v="фрукты"/>
    <n v="11.557856230486779"/>
    <n v="809.04993613407453"/>
  </r>
  <r>
    <d v="2012-02-04T00:00:00"/>
    <n v="2"/>
    <s v="свежая еда"/>
    <n v="6"/>
    <x v="4"/>
    <s v="овощи"/>
    <n v="8.4956875173437751"/>
    <n v="552.21968862734536"/>
  </r>
  <r>
    <d v="2014-04-13T00:00:00"/>
    <n v="8"/>
    <s v="фруктовая лавка"/>
    <n v="1"/>
    <x v="9"/>
    <s v="фрукты"/>
    <n v="5.2339444262958361"/>
    <n v="366.37610984070852"/>
  </r>
  <r>
    <d v="2015-06-24T00:00:00"/>
    <n v="5"/>
    <s v="овощик"/>
    <n v="4"/>
    <x v="0"/>
    <s v="фрукты"/>
    <n v="16.153962053846122"/>
    <n v="1938.4754464615346"/>
  </r>
  <r>
    <d v="2013-09-08T00:00:00"/>
    <n v="1"/>
    <s v="фрукты и овощи"/>
    <n v="2"/>
    <x v="8"/>
    <s v="фрукты"/>
    <n v="6.0070490854005243"/>
    <n v="660.77539939405767"/>
  </r>
  <r>
    <d v="2013-08-01T00:00:00"/>
    <n v="1"/>
    <s v="фрукты и овощи"/>
    <n v="8"/>
    <x v="3"/>
    <s v="овощи"/>
    <n v="13.444992107105238"/>
    <n v="336.12480267763095"/>
  </r>
  <r>
    <d v="2014-06-26T00:00:00"/>
    <n v="8"/>
    <s v="фруктовая лавка"/>
    <n v="6"/>
    <x v="4"/>
    <s v="овощи"/>
    <n v="19.440174623225147"/>
    <n v="1263.6113505096346"/>
  </r>
  <r>
    <d v="2013-05-18T00:00:00"/>
    <n v="1"/>
    <s v="фрукты и овощи"/>
    <n v="4"/>
    <x v="0"/>
    <s v="фрукты"/>
    <n v="4.005866541395795"/>
    <n v="480.70398496749539"/>
  </r>
  <r>
    <d v="2014-03-10T00:00:00"/>
    <n v="6"/>
    <s v="бананы и огурцы"/>
    <n v="1"/>
    <x v="9"/>
    <s v="фрукты"/>
    <n v="15.632811878678329"/>
    <n v="1094.2968315074829"/>
  </r>
  <r>
    <d v="2013-04-08T00:00:00"/>
    <n v="8"/>
    <s v="фруктовая лавка"/>
    <n v="5"/>
    <x v="5"/>
    <s v="фрукты"/>
    <n v="16.577636740298274"/>
    <n v="2983.9746132536893"/>
  </r>
  <r>
    <d v="2012-01-11T00:00:00"/>
    <n v="8"/>
    <s v="фруктовая лавка"/>
    <n v="6"/>
    <x v="4"/>
    <s v="овощи"/>
    <n v="17.621304505199042"/>
    <n v="1145.3847928379378"/>
  </r>
  <r>
    <d v="2015-08-15T00:00:00"/>
    <n v="5"/>
    <s v="овощик"/>
    <n v="8"/>
    <x v="3"/>
    <s v="овощи"/>
    <n v="9.8034458146820853"/>
    <n v="245.08614536705213"/>
  </r>
  <r>
    <d v="2014-02-05T00:00:00"/>
    <n v="6"/>
    <s v="бананы и огурцы"/>
    <n v="2"/>
    <x v="8"/>
    <s v="фрукты"/>
    <n v="6.0824911863767079"/>
    <n v="669.07403050143785"/>
  </r>
  <r>
    <d v="2013-08-28T00:00:00"/>
    <n v="6"/>
    <s v="бананы и огурцы"/>
    <n v="7"/>
    <x v="2"/>
    <s v="овощи"/>
    <n v="12.361920854325215"/>
    <n v="988.95366834601714"/>
  </r>
  <r>
    <d v="2012-09-03T00:00:00"/>
    <n v="6"/>
    <s v="бананы и огурцы"/>
    <n v="4"/>
    <x v="0"/>
    <s v="фрукты"/>
    <n v="9.7057301925277581"/>
    <n v="1164.6876231033309"/>
  </r>
  <r>
    <d v="2012-08-06T00:00:00"/>
    <n v="2"/>
    <s v="свежая еда"/>
    <n v="5"/>
    <x v="5"/>
    <s v="фрукты"/>
    <n v="13.908574384465599"/>
    <n v="2503.5433892038077"/>
  </r>
  <r>
    <d v="2013-05-10T00:00:00"/>
    <n v="2"/>
    <s v="свежая еда"/>
    <n v="3"/>
    <x v="7"/>
    <s v="фрукты"/>
    <n v="8.8964930217327964"/>
    <n v="889.64930217327969"/>
  </r>
  <r>
    <d v="2012-08-24T00:00:00"/>
    <n v="2"/>
    <s v="свежая еда"/>
    <n v="2"/>
    <x v="8"/>
    <s v="фрукты"/>
    <n v="12.782178847777262"/>
    <n v="1406.0396732554989"/>
  </r>
  <r>
    <d v="2014-02-02T00:00:00"/>
    <n v="7"/>
    <s v="овощи фрукты"/>
    <n v="4"/>
    <x v="0"/>
    <s v="фрукты"/>
    <n v="2.4084206983702963"/>
    <n v="289.01048380443558"/>
  </r>
  <r>
    <d v="2014-02-18T00:00:00"/>
    <n v="5"/>
    <s v="овощик"/>
    <n v="1"/>
    <x v="9"/>
    <s v="фрукты"/>
    <n v="4.021863244235421"/>
    <n v="281.53042709647946"/>
  </r>
  <r>
    <d v="2014-02-02T00:00:00"/>
    <n v="9"/>
    <s v="овощная лавка"/>
    <n v="7"/>
    <x v="2"/>
    <s v="овощи"/>
    <n v="5.1434190441267358"/>
    <n v="411.47352353013889"/>
  </r>
  <r>
    <d v="2012-08-28T00:00:00"/>
    <n v="7"/>
    <s v="овощи фрукты"/>
    <n v="10"/>
    <x v="6"/>
    <s v="овощи"/>
    <n v="7.1243432239710751"/>
    <n v="1424.868644794215"/>
  </r>
  <r>
    <d v="2012-04-25T00:00:00"/>
    <n v="3"/>
    <s v="вкусная еда"/>
    <n v="9"/>
    <x v="1"/>
    <s v="овощи"/>
    <n v="6.8781049865960098"/>
    <n v="275.1241994638404"/>
  </r>
  <r>
    <d v="2013-11-01T00:00:00"/>
    <n v="6"/>
    <s v="бананы и огурцы"/>
    <n v="9"/>
    <x v="1"/>
    <s v="овощи"/>
    <n v="14.569215509830931"/>
    <n v="582.76862039323726"/>
  </r>
  <r>
    <d v="2012-10-11T00:00:00"/>
    <n v="6"/>
    <s v="бананы и огурцы"/>
    <n v="6"/>
    <x v="4"/>
    <s v="овощи"/>
    <n v="14.996312166537763"/>
    <n v="974.76029082495461"/>
  </r>
  <r>
    <d v="2015-01-31T00:00:00"/>
    <n v="2"/>
    <s v="свежая еда"/>
    <n v="4"/>
    <x v="0"/>
    <s v="фрукты"/>
    <n v="3.7415538114725475"/>
    <n v="448.98645737670569"/>
  </r>
  <r>
    <d v="2014-11-16T00:00:00"/>
    <n v="9"/>
    <s v="овощная лавка"/>
    <n v="9"/>
    <x v="1"/>
    <s v="овощи"/>
    <n v="5.274750333158706"/>
    <n v="210.99001332634825"/>
  </r>
  <r>
    <d v="2015-05-26T00:00:00"/>
    <n v="4"/>
    <s v="фруктовик"/>
    <n v="10"/>
    <x v="6"/>
    <s v="овощи"/>
    <n v="4.8926560275425954"/>
    <n v="978.53120550851907"/>
  </r>
  <r>
    <d v="2015-05-01T00:00:00"/>
    <n v="5"/>
    <s v="овощик"/>
    <n v="5"/>
    <x v="5"/>
    <s v="фрукты"/>
    <n v="5.0000635178720119"/>
    <n v="900.01143321696213"/>
  </r>
  <r>
    <d v="2015-04-28T00:00:00"/>
    <n v="6"/>
    <s v="бананы и огурцы"/>
    <n v="7"/>
    <x v="2"/>
    <s v="овощи"/>
    <n v="14.38413254586504"/>
    <n v="1150.7306036692032"/>
  </r>
  <r>
    <d v="2012-08-30T00:00:00"/>
    <n v="9"/>
    <s v="овощная лавка"/>
    <n v="8"/>
    <x v="3"/>
    <s v="овощи"/>
    <n v="14.116785762222793"/>
    <n v="352.91964405556985"/>
  </r>
  <r>
    <d v="2013-03-04T00:00:00"/>
    <n v="7"/>
    <s v="овощи фрукты"/>
    <n v="6"/>
    <x v="4"/>
    <s v="овощи"/>
    <n v="1.3437381006614011"/>
    <n v="87.342976542991067"/>
  </r>
  <r>
    <d v="2013-08-16T00:00:00"/>
    <n v="7"/>
    <s v="овощи фрукты"/>
    <n v="8"/>
    <x v="3"/>
    <s v="овощи"/>
    <n v="17.432507441318066"/>
    <n v="435.81268603295166"/>
  </r>
  <r>
    <d v="2012-06-29T00:00:00"/>
    <n v="8"/>
    <s v="фруктовая лавка"/>
    <n v="8"/>
    <x v="3"/>
    <s v="овощи"/>
    <n v="2.3517075082999308"/>
    <n v="58.792687707498267"/>
  </r>
  <r>
    <d v="2012-04-08T00:00:00"/>
    <n v="2"/>
    <s v="свежая еда"/>
    <n v="8"/>
    <x v="3"/>
    <s v="овощи"/>
    <n v="8.6227702129202193"/>
    <n v="215.56925532300548"/>
  </r>
  <r>
    <d v="2012-08-25T00:00:00"/>
    <n v="1"/>
    <s v="фрукты и овощи"/>
    <n v="9"/>
    <x v="1"/>
    <s v="овощи"/>
    <n v="9.3029553497296931"/>
    <n v="372.11821398918772"/>
  </r>
  <r>
    <d v="2013-05-15T00:00:00"/>
    <n v="6"/>
    <s v="бананы и огурцы"/>
    <n v="5"/>
    <x v="5"/>
    <s v="фрукты"/>
    <n v="5.023378588473828"/>
    <n v="904.20814592528905"/>
  </r>
  <r>
    <d v="2015-05-31T00:00:00"/>
    <n v="8"/>
    <s v="фруктовая лавка"/>
    <n v="6"/>
    <x v="4"/>
    <s v="овощи"/>
    <n v="15.528485374909639"/>
    <n v="1009.3515493691266"/>
  </r>
  <r>
    <d v="2012-12-21T00:00:00"/>
    <n v="9"/>
    <s v="овощная лавка"/>
    <n v="4"/>
    <x v="0"/>
    <s v="фрукты"/>
    <n v="15.201127831608067"/>
    <n v="1824.1353397929681"/>
  </r>
  <r>
    <d v="2014-07-05T00:00:00"/>
    <n v="3"/>
    <s v="вкусная еда"/>
    <n v="2"/>
    <x v="8"/>
    <s v="фрукты"/>
    <n v="17.731773196400216"/>
    <n v="1950.4950516040237"/>
  </r>
  <r>
    <d v="2015-07-24T00:00:00"/>
    <n v="3"/>
    <s v="вкусная еда"/>
    <n v="10"/>
    <x v="6"/>
    <s v="овощи"/>
    <n v="15.160926940098847"/>
    <n v="3032.1853880197696"/>
  </r>
  <r>
    <d v="2012-12-13T00:00:00"/>
    <n v="4"/>
    <s v="фруктовик"/>
    <n v="7"/>
    <x v="2"/>
    <s v="овощи"/>
    <n v="13.984379354339172"/>
    <n v="1118.7503483471337"/>
  </r>
  <r>
    <d v="2014-03-21T00:00:00"/>
    <n v="4"/>
    <s v="фруктовик"/>
    <n v="5"/>
    <x v="5"/>
    <s v="фрукты"/>
    <n v="7.5817440135770457"/>
    <n v="1364.7139224438683"/>
  </r>
  <r>
    <d v="2013-03-02T00:00:00"/>
    <n v="8"/>
    <s v="фруктовая лавка"/>
    <n v="3"/>
    <x v="7"/>
    <s v="фрукты"/>
    <n v="19.439929363404094"/>
    <n v="1943.9929363404094"/>
  </r>
  <r>
    <d v="2012-11-03T00:00:00"/>
    <n v="9"/>
    <s v="овощная лавка"/>
    <n v="8"/>
    <x v="3"/>
    <s v="овощи"/>
    <n v="11.587376051657024"/>
    <n v="289.68440129142562"/>
  </r>
  <r>
    <d v="2014-02-19T00:00:00"/>
    <n v="8"/>
    <s v="фруктовая лавка"/>
    <n v="3"/>
    <x v="7"/>
    <s v="фрукты"/>
    <n v="14.048252018940524"/>
    <n v="1404.8252018940523"/>
  </r>
  <r>
    <d v="2015-05-04T00:00:00"/>
    <n v="5"/>
    <s v="овощик"/>
    <n v="2"/>
    <x v="8"/>
    <s v="фрукты"/>
    <n v="6.2205986599164316"/>
    <n v="684.26585259080753"/>
  </r>
  <r>
    <d v="2015-04-05T00:00:00"/>
    <n v="9"/>
    <s v="овощная лавка"/>
    <n v="4"/>
    <x v="0"/>
    <s v="фрукты"/>
    <n v="6.520568778906731"/>
    <n v="782.46825346880769"/>
  </r>
  <r>
    <d v="2012-11-20T00:00:00"/>
    <n v="9"/>
    <s v="овощная лавка"/>
    <n v="5"/>
    <x v="5"/>
    <s v="фрукты"/>
    <n v="3.1272874189735367"/>
    <n v="562.91173541523665"/>
  </r>
  <r>
    <d v="2012-11-26T00:00:00"/>
    <n v="9"/>
    <s v="овощная лавка"/>
    <n v="9"/>
    <x v="1"/>
    <s v="овощи"/>
    <n v="10.1665162042563"/>
    <n v="406.66064817025199"/>
  </r>
  <r>
    <d v="2012-09-17T00:00:00"/>
    <n v="6"/>
    <s v="бананы и огурцы"/>
    <n v="1"/>
    <x v="9"/>
    <s v="фрукты"/>
    <n v="11.427398739624739"/>
    <n v="799.9179117737317"/>
  </r>
  <r>
    <d v="2013-09-06T00:00:00"/>
    <n v="6"/>
    <s v="бананы и огурцы"/>
    <n v="2"/>
    <x v="8"/>
    <s v="фрукты"/>
    <n v="17.167975027305889"/>
    <n v="1888.4772530036478"/>
  </r>
  <r>
    <d v="2014-10-05T00:00:00"/>
    <n v="9"/>
    <s v="овощная лавка"/>
    <n v="7"/>
    <x v="2"/>
    <s v="овощи"/>
    <n v="12.768875742454014"/>
    <n v="1021.5100593963211"/>
  </r>
  <r>
    <d v="2014-02-21T00:00:00"/>
    <n v="7"/>
    <s v="овощи фрукты"/>
    <n v="8"/>
    <x v="3"/>
    <s v="овощи"/>
    <n v="7.1327993139527344"/>
    <n v="178.31998284881837"/>
  </r>
  <r>
    <d v="2013-10-05T00:00:00"/>
    <n v="9"/>
    <s v="овощная лавка"/>
    <n v="5"/>
    <x v="5"/>
    <s v="фрукты"/>
    <n v="7.5051879446287124"/>
    <n v="1350.9338300331683"/>
  </r>
  <r>
    <d v="2015-03-26T00:00:00"/>
    <n v="9"/>
    <s v="овощная лавка"/>
    <n v="5"/>
    <x v="5"/>
    <s v="фрукты"/>
    <n v="12.151786189687064"/>
    <n v="2187.3215141436713"/>
  </r>
  <r>
    <d v="2015-07-27T00:00:00"/>
    <n v="2"/>
    <s v="свежая еда"/>
    <n v="5"/>
    <x v="5"/>
    <s v="фрукты"/>
    <n v="10.62613757019059"/>
    <n v="1912.7047626343062"/>
  </r>
  <r>
    <d v="2014-03-22T00:00:00"/>
    <n v="3"/>
    <s v="вкусная еда"/>
    <n v="3"/>
    <x v="7"/>
    <s v="фрукты"/>
    <n v="4.2521630455378201"/>
    <n v="425.21630455378204"/>
  </r>
  <r>
    <d v="2014-08-27T00:00:00"/>
    <n v="5"/>
    <s v="овощик"/>
    <n v="1"/>
    <x v="9"/>
    <s v="фрукты"/>
    <n v="4.1809458859014104"/>
    <n v="292.66621201309874"/>
  </r>
  <r>
    <d v="2015-03-15T00:00:00"/>
    <n v="8"/>
    <s v="фруктовая лавка"/>
    <n v="10"/>
    <x v="6"/>
    <s v="овощи"/>
    <n v="4.1645274068731473"/>
    <n v="832.9054813746294"/>
  </r>
  <r>
    <d v="2014-06-20T00:00:00"/>
    <n v="2"/>
    <s v="свежая еда"/>
    <n v="1"/>
    <x v="9"/>
    <s v="фрукты"/>
    <n v="15.736783945767266"/>
    <n v="1101.5748762037085"/>
  </r>
  <r>
    <d v="2012-02-06T00:00:00"/>
    <n v="3"/>
    <s v="вкусная еда"/>
    <n v="2"/>
    <x v="8"/>
    <s v="фрукты"/>
    <n v="1.6631393315489291"/>
    <n v="182.94532647038221"/>
  </r>
  <r>
    <d v="2012-08-19T00:00:00"/>
    <n v="1"/>
    <s v="фрукты и овощи"/>
    <n v="7"/>
    <x v="2"/>
    <s v="овощи"/>
    <n v="13.84667660633268"/>
    <n v="1107.7341285066145"/>
  </r>
  <r>
    <d v="2015-05-07T00:00:00"/>
    <n v="7"/>
    <s v="овощи фрукты"/>
    <n v="1"/>
    <x v="9"/>
    <s v="фрукты"/>
    <n v="5.3835836217589064"/>
    <n v="376.85085352312342"/>
  </r>
  <r>
    <d v="2013-12-25T00:00:00"/>
    <n v="5"/>
    <s v="овощик"/>
    <n v="7"/>
    <x v="2"/>
    <s v="овощи"/>
    <n v="17.893129429300011"/>
    <n v="1431.450354344001"/>
  </r>
  <r>
    <d v="2014-07-26T00:00:00"/>
    <n v="8"/>
    <s v="фруктовая лавка"/>
    <n v="7"/>
    <x v="2"/>
    <s v="овощи"/>
    <n v="3.3815706983359095"/>
    <n v="270.52565586687274"/>
  </r>
  <r>
    <d v="2012-11-28T00:00:00"/>
    <n v="5"/>
    <s v="овощик"/>
    <n v="6"/>
    <x v="4"/>
    <s v="овощи"/>
    <n v="9.1522979123792361"/>
    <n v="594.89936430465036"/>
  </r>
  <r>
    <d v="2014-08-28T00:00:00"/>
    <n v="1"/>
    <s v="фрукты и овощи"/>
    <n v="6"/>
    <x v="4"/>
    <s v="овощи"/>
    <n v="11.306915202420607"/>
    <n v="734.94948815733937"/>
  </r>
  <r>
    <d v="2015-01-13T00:00:00"/>
    <n v="8"/>
    <s v="фруктовая лавка"/>
    <n v="4"/>
    <x v="0"/>
    <s v="фрукты"/>
    <n v="2.2842492281021247"/>
    <n v="274.10990737225495"/>
  </r>
  <r>
    <d v="2012-05-01T00:00:00"/>
    <n v="1"/>
    <s v="фрукты и овощи"/>
    <n v="7"/>
    <x v="2"/>
    <s v="овощи"/>
    <n v="15.077223124075998"/>
    <n v="1206.1778499260797"/>
  </r>
  <r>
    <d v="2012-10-05T00:00:00"/>
    <n v="9"/>
    <s v="овощная лавка"/>
    <n v="1"/>
    <x v="9"/>
    <s v="фрукты"/>
    <n v="5.3562129589198895"/>
    <n v="374.93490712439228"/>
  </r>
  <r>
    <d v="2013-07-31T00:00:00"/>
    <n v="1"/>
    <s v="фрукты и овощи"/>
    <n v="6"/>
    <x v="4"/>
    <s v="овощи"/>
    <n v="4.1656761838530292"/>
    <n v="270.76895195044688"/>
  </r>
  <r>
    <d v="2014-01-24T00:00:00"/>
    <n v="4"/>
    <s v="фруктовик"/>
    <n v="9"/>
    <x v="1"/>
    <s v="овощи"/>
    <n v="7.2841004310647026"/>
    <n v="291.36401724258809"/>
  </r>
  <r>
    <d v="2015-04-16T00:00:00"/>
    <n v="4"/>
    <s v="фруктовик"/>
    <n v="8"/>
    <x v="3"/>
    <s v="овощи"/>
    <n v="8.6831831364582168"/>
    <n v="217.07957841145543"/>
  </r>
  <r>
    <d v="2012-11-24T00:00:00"/>
    <n v="4"/>
    <s v="фруктовик"/>
    <n v="2"/>
    <x v="8"/>
    <s v="фрукты"/>
    <n v="11.527582234499167"/>
    <n v="1268.0340457949085"/>
  </r>
  <r>
    <d v="2014-04-07T00:00:00"/>
    <n v="3"/>
    <s v="вкусная еда"/>
    <n v="1"/>
    <x v="9"/>
    <s v="фрукты"/>
    <n v="19.097389997690716"/>
    <n v="1336.81729983835"/>
  </r>
  <r>
    <d v="2014-02-08T00:00:00"/>
    <n v="2"/>
    <s v="свежая еда"/>
    <n v="10"/>
    <x v="6"/>
    <s v="овощи"/>
    <n v="9.9156401434462946"/>
    <n v="1983.1280286892588"/>
  </r>
  <r>
    <d v="2013-01-24T00:00:00"/>
    <n v="1"/>
    <s v="фрукты и овощи"/>
    <n v="1"/>
    <x v="9"/>
    <s v="фрукты"/>
    <n v="11.837990831966883"/>
    <n v="828.65935823768177"/>
  </r>
  <r>
    <d v="2012-11-30T00:00:00"/>
    <n v="3"/>
    <s v="вкусная еда"/>
    <n v="9"/>
    <x v="1"/>
    <s v="овощи"/>
    <n v="19.741781667759092"/>
    <n v="789.67126671036362"/>
  </r>
  <r>
    <d v="2015-07-13T00:00:00"/>
    <n v="3"/>
    <s v="вкусная еда"/>
    <n v="1"/>
    <x v="9"/>
    <s v="фрукты"/>
    <n v="14.92915599318372"/>
    <n v="1045.0409195228603"/>
  </r>
  <r>
    <d v="2013-05-12T00:00:00"/>
    <n v="4"/>
    <s v="фруктовик"/>
    <n v="2"/>
    <x v="8"/>
    <s v="фрукты"/>
    <n v="1.1452046395702811"/>
    <n v="125.97251035273092"/>
  </r>
  <r>
    <d v="2013-12-26T00:00:00"/>
    <n v="4"/>
    <s v="фруктовик"/>
    <n v="10"/>
    <x v="6"/>
    <s v="овощи"/>
    <n v="4.3249881508955834"/>
    <n v="864.99763017911664"/>
  </r>
  <r>
    <d v="2015-03-31T00:00:00"/>
    <n v="8"/>
    <s v="фруктовая лавка"/>
    <n v="4"/>
    <x v="0"/>
    <s v="фрукты"/>
    <n v="16.633503556129256"/>
    <n v="1996.0204267355107"/>
  </r>
  <r>
    <d v="2013-01-01T00:00:00"/>
    <n v="5"/>
    <s v="овощик"/>
    <n v="7"/>
    <x v="2"/>
    <s v="овощи"/>
    <n v="11.149755348092009"/>
    <n v="891.98042784736072"/>
  </r>
  <r>
    <d v="2012-03-09T00:00:00"/>
    <n v="2"/>
    <s v="свежая еда"/>
    <n v="8"/>
    <x v="3"/>
    <s v="овощи"/>
    <n v="3.527860689785157"/>
    <n v="88.196517244628922"/>
  </r>
  <r>
    <d v="2012-03-13T00:00:00"/>
    <n v="1"/>
    <s v="фрукты и овощи"/>
    <n v="9"/>
    <x v="1"/>
    <s v="овощи"/>
    <n v="7.7511594977065839"/>
    <n v="310.04637990826336"/>
  </r>
  <r>
    <d v="2014-07-30T00:00:00"/>
    <n v="4"/>
    <s v="фруктовик"/>
    <n v="5"/>
    <x v="5"/>
    <s v="фрукты"/>
    <n v="16.587439151960332"/>
    <n v="2985.7390473528599"/>
  </r>
  <r>
    <d v="2014-08-14T00:00:00"/>
    <n v="9"/>
    <s v="овощная лавка"/>
    <n v="10"/>
    <x v="6"/>
    <s v="овощи"/>
    <n v="3.2765116538742407"/>
    <n v="655.30233077484809"/>
  </r>
  <r>
    <d v="2015-04-21T00:00:00"/>
    <n v="5"/>
    <s v="овощик"/>
    <n v="3"/>
    <x v="7"/>
    <s v="фрукты"/>
    <n v="1.5689496778466467"/>
    <n v="156.89496778466469"/>
  </r>
  <r>
    <d v="2012-11-23T00:00:00"/>
    <n v="9"/>
    <s v="овощная лавка"/>
    <n v="10"/>
    <x v="6"/>
    <s v="овощи"/>
    <n v="14.643264084425846"/>
    <n v="2928.6528168851692"/>
  </r>
  <r>
    <d v="2014-09-30T00:00:00"/>
    <n v="8"/>
    <s v="фруктовая лавка"/>
    <n v="10"/>
    <x v="6"/>
    <s v="овощи"/>
    <n v="3.0427490947052487"/>
    <n v="608.54981894104969"/>
  </r>
  <r>
    <d v="2014-04-23T00:00:00"/>
    <n v="3"/>
    <s v="вкусная еда"/>
    <n v="2"/>
    <x v="8"/>
    <s v="фрукты"/>
    <n v="13.086261346414151"/>
    <n v="1439.4887481055566"/>
  </r>
  <r>
    <d v="2014-06-20T00:00:00"/>
    <n v="7"/>
    <s v="овощи фрукты"/>
    <n v="9"/>
    <x v="1"/>
    <s v="овощи"/>
    <n v="5.692979935831155"/>
    <n v="227.71919743324619"/>
  </r>
  <r>
    <d v="2012-01-10T00:00:00"/>
    <n v="4"/>
    <s v="фруктовик"/>
    <n v="2"/>
    <x v="8"/>
    <s v="фрукты"/>
    <n v="2.3766951306503303"/>
    <n v="261.43646437153632"/>
  </r>
  <r>
    <d v="2014-01-31T00:00:00"/>
    <n v="7"/>
    <s v="овощи фрукты"/>
    <n v="6"/>
    <x v="4"/>
    <s v="овощи"/>
    <n v="18.310305620614159"/>
    <n v="1190.1698653399203"/>
  </r>
  <r>
    <d v="2012-02-16T00:00:00"/>
    <n v="9"/>
    <s v="овощная лавка"/>
    <n v="10"/>
    <x v="6"/>
    <s v="овощи"/>
    <n v="2.0794715982361534"/>
    <n v="415.89431964723065"/>
  </r>
  <r>
    <d v="2013-08-10T00:00:00"/>
    <n v="2"/>
    <s v="свежая еда"/>
    <n v="1"/>
    <x v="9"/>
    <s v="фрукты"/>
    <n v="9.1371247294530331"/>
    <n v="639.59873106171233"/>
  </r>
  <r>
    <d v="2014-11-16T00:00:00"/>
    <n v="7"/>
    <s v="овощи фрукты"/>
    <n v="8"/>
    <x v="3"/>
    <s v="овощи"/>
    <n v="4.1543196890390703"/>
    <n v="103.85799222597676"/>
  </r>
  <r>
    <d v="2015-01-11T00:00:00"/>
    <n v="2"/>
    <s v="свежая еда"/>
    <n v="5"/>
    <x v="5"/>
    <s v="фрукты"/>
    <n v="19.136486470706416"/>
    <n v="3444.5675647271546"/>
  </r>
  <r>
    <d v="2012-03-06T00:00:00"/>
    <n v="5"/>
    <s v="овощик"/>
    <n v="1"/>
    <x v="9"/>
    <s v="фрукты"/>
    <n v="15.477279148628254"/>
    <n v="1083.4095404039779"/>
  </r>
  <r>
    <d v="2013-06-09T00:00:00"/>
    <n v="5"/>
    <s v="овощик"/>
    <n v="3"/>
    <x v="7"/>
    <s v="фрукты"/>
    <n v="13.97603533324707"/>
    <n v="1397.6035333247071"/>
  </r>
  <r>
    <d v="2013-09-02T00:00:00"/>
    <n v="5"/>
    <s v="овощик"/>
    <n v="4"/>
    <x v="0"/>
    <s v="фрукты"/>
    <n v="1.1429145816963742"/>
    <n v="137.1497498035649"/>
  </r>
  <r>
    <d v="2013-09-17T00:00:00"/>
    <n v="6"/>
    <s v="бананы и огурцы"/>
    <n v="9"/>
    <x v="1"/>
    <s v="овощи"/>
    <n v="7.5851131626275246"/>
    <n v="303.40452650510099"/>
  </r>
  <r>
    <d v="2014-08-20T00:00:00"/>
    <n v="6"/>
    <s v="бананы и огурцы"/>
    <n v="5"/>
    <x v="5"/>
    <s v="фрукты"/>
    <n v="5.7197903701693686"/>
    <n v="1029.5622666304864"/>
  </r>
  <r>
    <d v="2013-05-19T00:00:00"/>
    <n v="4"/>
    <s v="фруктовик"/>
    <n v="1"/>
    <x v="9"/>
    <s v="фрукты"/>
    <n v="13.658833969672147"/>
    <n v="956.11837787705031"/>
  </r>
  <r>
    <d v="2013-04-10T00:00:00"/>
    <n v="8"/>
    <s v="фруктовая лавка"/>
    <n v="6"/>
    <x v="4"/>
    <s v="овощи"/>
    <n v="4.1199182215804804"/>
    <n v="267.79468440273121"/>
  </r>
  <r>
    <d v="2015-05-21T00:00:00"/>
    <n v="1"/>
    <s v="фрукты и овощи"/>
    <n v="2"/>
    <x v="8"/>
    <s v="фрукты"/>
    <n v="9.3110637775799816"/>
    <n v="1024.2170155337981"/>
  </r>
  <r>
    <d v="2014-10-31T00:00:00"/>
    <n v="5"/>
    <s v="овощик"/>
    <n v="5"/>
    <x v="5"/>
    <s v="фрукты"/>
    <n v="4.8362385218461625"/>
    <n v="870.52293393230923"/>
  </r>
  <r>
    <d v="2012-02-20T00:00:00"/>
    <n v="8"/>
    <s v="фруктовая лавка"/>
    <n v="4"/>
    <x v="0"/>
    <s v="фрукты"/>
    <n v="1.5585228016851553"/>
    <n v="187.02273620221865"/>
  </r>
  <r>
    <d v="2013-11-15T00:00:00"/>
    <n v="5"/>
    <s v="овощик"/>
    <n v="1"/>
    <x v="9"/>
    <s v="фрукты"/>
    <n v="3.8456113442780886"/>
    <n v="269.1927940994662"/>
  </r>
  <r>
    <d v="2015-05-13T00:00:00"/>
    <n v="6"/>
    <s v="бананы и огурцы"/>
    <n v="6"/>
    <x v="4"/>
    <s v="овощи"/>
    <n v="2.9450816889795597"/>
    <n v="191.43030978367139"/>
  </r>
  <r>
    <d v="2013-03-22T00:00:00"/>
    <n v="5"/>
    <s v="овощик"/>
    <n v="3"/>
    <x v="7"/>
    <s v="фрукты"/>
    <n v="9.1581232868686904"/>
    <n v="915.81232868686902"/>
  </r>
  <r>
    <d v="2012-02-25T00:00:00"/>
    <n v="8"/>
    <s v="фруктовая лавка"/>
    <n v="9"/>
    <x v="1"/>
    <s v="овощи"/>
    <n v="16.147675774058055"/>
    <n v="645.90703096232221"/>
  </r>
  <r>
    <d v="2012-02-08T00:00:00"/>
    <n v="1"/>
    <s v="фрукты и овощи"/>
    <n v="1"/>
    <x v="9"/>
    <s v="фрукты"/>
    <n v="15.822952745806251"/>
    <n v="1107.6066922064376"/>
  </r>
  <r>
    <d v="2015-01-09T00:00:00"/>
    <n v="9"/>
    <s v="овощная лавка"/>
    <n v="4"/>
    <x v="0"/>
    <s v="фрукты"/>
    <n v="17.836743592450834"/>
    <n v="2140.4092310941001"/>
  </r>
  <r>
    <d v="2012-03-05T00:00:00"/>
    <n v="7"/>
    <s v="овощи фрукты"/>
    <n v="9"/>
    <x v="1"/>
    <s v="овощи"/>
    <n v="17.435848605574993"/>
    <n v="697.43394422299968"/>
  </r>
  <r>
    <d v="2012-09-16T00:00:00"/>
    <n v="1"/>
    <s v="фрукты и овощи"/>
    <n v="5"/>
    <x v="5"/>
    <s v="фрукты"/>
    <n v="8.372253037807468"/>
    <n v="1507.0055468053442"/>
  </r>
  <r>
    <d v="2015-08-24T00:00:00"/>
    <n v="1"/>
    <s v="фрукты и овощи"/>
    <n v="9"/>
    <x v="1"/>
    <s v="овощи"/>
    <n v="18.703315429279364"/>
    <n v="748.13261717117462"/>
  </r>
  <r>
    <d v="2014-07-21T00:00:00"/>
    <n v="2"/>
    <s v="свежая еда"/>
    <n v="2"/>
    <x v="8"/>
    <s v="фрукты"/>
    <n v="13.392399794465391"/>
    <n v="1473.1639773911929"/>
  </r>
  <r>
    <d v="2012-11-03T00:00:00"/>
    <n v="6"/>
    <s v="бананы и огурцы"/>
    <n v="10"/>
    <x v="6"/>
    <s v="овощи"/>
    <n v="13.14516072968258"/>
    <n v="2629.0321459365159"/>
  </r>
  <r>
    <d v="2012-05-07T00:00:00"/>
    <n v="3"/>
    <s v="вкусная еда"/>
    <n v="5"/>
    <x v="5"/>
    <s v="фрукты"/>
    <n v="1.4091463087924798"/>
    <n v="253.64633558264637"/>
  </r>
  <r>
    <d v="2014-08-10T00:00:00"/>
    <n v="2"/>
    <s v="свежая еда"/>
    <n v="10"/>
    <x v="6"/>
    <s v="овощи"/>
    <n v="19.118848130832774"/>
    <n v="3823.7696261665546"/>
  </r>
  <r>
    <d v="2015-01-23T00:00:00"/>
    <n v="5"/>
    <s v="овощик"/>
    <n v="7"/>
    <x v="2"/>
    <s v="овощи"/>
    <n v="19.823329254896269"/>
    <n v="1585.8663403917014"/>
  </r>
  <r>
    <d v="2014-03-29T00:00:00"/>
    <n v="2"/>
    <s v="свежая еда"/>
    <n v="9"/>
    <x v="1"/>
    <s v="овощи"/>
    <n v="15.773924865471262"/>
    <n v="630.95699461885044"/>
  </r>
  <r>
    <d v="2013-06-15T00:00:00"/>
    <n v="7"/>
    <s v="овощи фрукты"/>
    <n v="6"/>
    <x v="4"/>
    <s v="овощи"/>
    <n v="18.191678650194721"/>
    <n v="1182.4591122626568"/>
  </r>
  <r>
    <d v="2014-11-22T00:00:00"/>
    <n v="2"/>
    <s v="свежая еда"/>
    <n v="8"/>
    <x v="3"/>
    <s v="овощи"/>
    <n v="5.7617935372856595"/>
    <n v="144.04483843214149"/>
  </r>
  <r>
    <d v="2013-11-08T00:00:00"/>
    <n v="2"/>
    <s v="свежая еда"/>
    <n v="10"/>
    <x v="6"/>
    <s v="овощи"/>
    <n v="11.340888066597588"/>
    <n v="2268.1776133195176"/>
  </r>
  <r>
    <d v="2014-08-29T00:00:00"/>
    <n v="3"/>
    <s v="вкусная еда"/>
    <n v="2"/>
    <x v="8"/>
    <s v="фрукты"/>
    <n v="10.875085998362907"/>
    <n v="1196.2594598199198"/>
  </r>
  <r>
    <d v="2012-02-17T00:00:00"/>
    <n v="5"/>
    <s v="овощик"/>
    <n v="6"/>
    <x v="4"/>
    <s v="овощи"/>
    <n v="3.3912926971679291"/>
    <n v="220.43402531591539"/>
  </r>
  <r>
    <d v="2012-08-20T00:00:00"/>
    <n v="5"/>
    <s v="овощик"/>
    <n v="8"/>
    <x v="3"/>
    <s v="овощи"/>
    <n v="0.71750605141253343"/>
    <n v="17.937651285313336"/>
  </r>
  <r>
    <d v="2014-12-01T00:00:00"/>
    <n v="3"/>
    <s v="вкусная еда"/>
    <n v="8"/>
    <x v="3"/>
    <s v="овощи"/>
    <n v="12.309800013465109"/>
    <n v="307.74500033662775"/>
  </r>
  <r>
    <d v="2013-12-22T00:00:00"/>
    <n v="9"/>
    <s v="овощная лавка"/>
    <n v="9"/>
    <x v="1"/>
    <s v="овощи"/>
    <n v="15.820834422616985"/>
    <n v="632.83337690467943"/>
  </r>
  <r>
    <d v="2013-12-11T00:00:00"/>
    <n v="5"/>
    <s v="овощик"/>
    <n v="10"/>
    <x v="6"/>
    <s v="овощи"/>
    <n v="19.743885892446489"/>
    <n v="3948.777178489298"/>
  </r>
  <r>
    <d v="2013-01-26T00:00:00"/>
    <n v="9"/>
    <s v="овощная лавка"/>
    <n v="1"/>
    <x v="9"/>
    <s v="фрукты"/>
    <n v="17.850977193311518"/>
    <n v="1249.5684035318063"/>
  </r>
  <r>
    <d v="2013-04-10T00:00:00"/>
    <n v="6"/>
    <s v="бананы и огурцы"/>
    <n v="1"/>
    <x v="9"/>
    <s v="фрукты"/>
    <n v="5.1557249533241212"/>
    <n v="360.9007467326885"/>
  </r>
  <r>
    <d v="2012-05-19T00:00:00"/>
    <n v="4"/>
    <s v="фруктовик"/>
    <n v="3"/>
    <x v="7"/>
    <s v="фрукты"/>
    <n v="6.6589761270492707"/>
    <n v="665.89761270492704"/>
  </r>
  <r>
    <d v="2012-01-18T00:00:00"/>
    <n v="7"/>
    <s v="овощи фрукты"/>
    <n v="8"/>
    <x v="3"/>
    <s v="овощи"/>
    <n v="17.949719391584676"/>
    <n v="448.74298478961691"/>
  </r>
  <r>
    <d v="2015-05-22T00:00:00"/>
    <n v="6"/>
    <s v="бананы и огурцы"/>
    <n v="9"/>
    <x v="1"/>
    <s v="овощи"/>
    <n v="14.916080408516571"/>
    <n v="596.64321634066278"/>
  </r>
  <r>
    <d v="2013-12-10T00:00:00"/>
    <n v="5"/>
    <s v="овощик"/>
    <n v="10"/>
    <x v="6"/>
    <s v="овощи"/>
    <n v="11.056837061559314"/>
    <n v="2211.3674123118626"/>
  </r>
  <r>
    <d v="2012-11-29T00:00:00"/>
    <n v="4"/>
    <s v="фруктовик"/>
    <n v="2"/>
    <x v="8"/>
    <s v="фрукты"/>
    <n v="0.5294958521551314"/>
    <n v="58.244543737064454"/>
  </r>
  <r>
    <d v="2012-07-15T00:00:00"/>
    <n v="3"/>
    <s v="вкусная еда"/>
    <n v="7"/>
    <x v="2"/>
    <s v="овощи"/>
    <n v="6.8824719854191496"/>
    <n v="550.597758833532"/>
  </r>
  <r>
    <d v="2015-07-23T00:00:00"/>
    <n v="3"/>
    <s v="вкусная еда"/>
    <n v="7"/>
    <x v="2"/>
    <s v="овощи"/>
    <n v="3.7689070179676816"/>
    <n v="301.51256143741455"/>
  </r>
  <r>
    <d v="2012-11-10T00:00:00"/>
    <n v="4"/>
    <s v="фруктовик"/>
    <n v="5"/>
    <x v="5"/>
    <s v="фрукты"/>
    <n v="18.523584442223324"/>
    <n v="3334.2451996001982"/>
  </r>
  <r>
    <d v="2012-08-30T00:00:00"/>
    <n v="2"/>
    <s v="свежая еда"/>
    <n v="5"/>
    <x v="5"/>
    <s v="фрукты"/>
    <n v="14.291903138045415"/>
    <n v="2572.5425648481746"/>
  </r>
  <r>
    <d v="2012-10-04T00:00:00"/>
    <n v="9"/>
    <s v="овощная лавка"/>
    <n v="3"/>
    <x v="7"/>
    <s v="фрукты"/>
    <n v="16.694724923272378"/>
    <n v="1669.4724923272379"/>
  </r>
  <r>
    <d v="2015-06-28T00:00:00"/>
    <n v="1"/>
    <s v="фрукты и овощи"/>
    <n v="9"/>
    <x v="1"/>
    <s v="овощи"/>
    <n v="10.458602106809268"/>
    <n v="418.34408427237071"/>
  </r>
  <r>
    <d v="2015-06-27T00:00:00"/>
    <n v="4"/>
    <s v="фруктовик"/>
    <n v="9"/>
    <x v="1"/>
    <s v="овощи"/>
    <n v="10.749327613453127"/>
    <n v="429.97310453812509"/>
  </r>
  <r>
    <d v="2012-10-11T00:00:00"/>
    <n v="2"/>
    <s v="свежая еда"/>
    <n v="1"/>
    <x v="9"/>
    <s v="фрукты"/>
    <n v="13.390971916392223"/>
    <n v="937.36803414745566"/>
  </r>
  <r>
    <d v="2015-01-03T00:00:00"/>
    <n v="3"/>
    <s v="вкусная еда"/>
    <n v="2"/>
    <x v="8"/>
    <s v="фрукты"/>
    <n v="4.1456173379237864"/>
    <n v="456.01790717161651"/>
  </r>
  <r>
    <d v="2012-02-15T00:00:00"/>
    <n v="7"/>
    <s v="овощи фрукты"/>
    <n v="2"/>
    <x v="8"/>
    <s v="фрукты"/>
    <n v="16.090314307283506"/>
    <n v="1769.9345738011857"/>
  </r>
  <r>
    <d v="2014-10-04T00:00:00"/>
    <n v="4"/>
    <s v="фруктовик"/>
    <n v="1"/>
    <x v="9"/>
    <s v="фрукты"/>
    <n v="16.146727806801039"/>
    <n v="1130.2709464760728"/>
  </r>
  <r>
    <d v="2014-09-30T00:00:00"/>
    <n v="7"/>
    <s v="овощи фрукты"/>
    <n v="1"/>
    <x v="9"/>
    <s v="фрукты"/>
    <n v="18.458944411968151"/>
    <n v="1292.1261088377705"/>
  </r>
  <r>
    <d v="2012-05-10T00:00:00"/>
    <n v="3"/>
    <s v="вкусная еда"/>
    <n v="4"/>
    <x v="0"/>
    <s v="фрукты"/>
    <n v="11.779485357754108"/>
    <n v="1413.538242930493"/>
  </r>
  <r>
    <d v="2014-12-02T00:00:00"/>
    <n v="8"/>
    <s v="фруктовая лавка"/>
    <n v="8"/>
    <x v="3"/>
    <s v="овощи"/>
    <n v="3.4288817114541765"/>
    <n v="85.722042786354407"/>
  </r>
  <r>
    <d v="2014-07-29T00:00:00"/>
    <n v="8"/>
    <s v="фруктовая лавка"/>
    <n v="8"/>
    <x v="3"/>
    <s v="овощи"/>
    <n v="18.009824004573101"/>
    <n v="450.24560011432754"/>
  </r>
  <r>
    <d v="2013-06-13T00:00:00"/>
    <n v="2"/>
    <s v="свежая еда"/>
    <n v="7"/>
    <x v="2"/>
    <s v="овощи"/>
    <n v="2.4227579080596593"/>
    <n v="193.82063264477273"/>
  </r>
  <r>
    <d v="2013-01-22T00:00:00"/>
    <n v="5"/>
    <s v="овощик"/>
    <n v="8"/>
    <x v="3"/>
    <s v="овощи"/>
    <n v="12.990975818319301"/>
    <n v="324.77439545798251"/>
  </r>
  <r>
    <d v="2012-08-04T00:00:00"/>
    <n v="2"/>
    <s v="свежая еда"/>
    <n v="1"/>
    <x v="9"/>
    <s v="фрукты"/>
    <n v="8.5435607766156778"/>
    <n v="598.04925436309748"/>
  </r>
  <r>
    <d v="2014-03-05T00:00:00"/>
    <n v="5"/>
    <s v="овощик"/>
    <n v="5"/>
    <x v="5"/>
    <s v="фрукты"/>
    <n v="15.655330444501173"/>
    <n v="2817.9594800102113"/>
  </r>
  <r>
    <d v="2012-04-09T00:00:00"/>
    <n v="6"/>
    <s v="бананы и огурцы"/>
    <n v="5"/>
    <x v="5"/>
    <s v="фрукты"/>
    <n v="10.67135868503172"/>
    <n v="1920.8445633057095"/>
  </r>
  <r>
    <d v="2015-07-23T00:00:00"/>
    <n v="5"/>
    <s v="овощик"/>
    <n v="4"/>
    <x v="0"/>
    <s v="фрукты"/>
    <n v="4.6158313079456565"/>
    <n v="553.8997569534788"/>
  </r>
  <r>
    <d v="2015-08-23T00:00:00"/>
    <n v="1"/>
    <s v="фрукты и овощи"/>
    <n v="10"/>
    <x v="6"/>
    <s v="овощи"/>
    <n v="5.7289172248621032"/>
    <n v="1145.7834449724207"/>
  </r>
  <r>
    <d v="2012-07-04T00:00:00"/>
    <n v="5"/>
    <s v="овощик"/>
    <n v="1"/>
    <x v="9"/>
    <s v="фрукты"/>
    <n v="10.088105122905411"/>
    <n v="706.16735860337872"/>
  </r>
  <r>
    <d v="2012-01-15T00:00:00"/>
    <n v="7"/>
    <s v="овощи фрукты"/>
    <n v="8"/>
    <x v="3"/>
    <s v="овощи"/>
    <n v="11.238817876210426"/>
    <n v="280.97044690526064"/>
  </r>
  <r>
    <d v="2014-04-16T00:00:00"/>
    <n v="8"/>
    <s v="фруктовая лавка"/>
    <n v="3"/>
    <x v="7"/>
    <s v="фрукты"/>
    <n v="13.3195204574918"/>
    <n v="1331.9520457491799"/>
  </r>
  <r>
    <d v="2015-07-07T00:00:00"/>
    <n v="6"/>
    <s v="бананы и огурцы"/>
    <n v="6"/>
    <x v="4"/>
    <s v="овощи"/>
    <n v="7.1830660928542027"/>
    <n v="466.89929603552315"/>
  </r>
  <r>
    <d v="2014-06-02T00:00:00"/>
    <n v="9"/>
    <s v="овощная лавка"/>
    <n v="9"/>
    <x v="1"/>
    <s v="овощи"/>
    <n v="11.872958406313433"/>
    <n v="474.9183362525373"/>
  </r>
  <r>
    <d v="2014-11-27T00:00:00"/>
    <n v="1"/>
    <s v="фрукты и овощи"/>
    <n v="9"/>
    <x v="1"/>
    <s v="овощи"/>
    <n v="17.339542607729928"/>
    <n v="693.58170430919711"/>
  </r>
  <r>
    <d v="2014-09-01T00:00:00"/>
    <n v="3"/>
    <s v="вкусная еда"/>
    <n v="7"/>
    <x v="2"/>
    <s v="овощи"/>
    <n v="2.3448474457681816"/>
    <n v="187.58779566145452"/>
  </r>
  <r>
    <d v="2012-10-18T00:00:00"/>
    <n v="4"/>
    <s v="фруктовик"/>
    <n v="7"/>
    <x v="2"/>
    <s v="овощи"/>
    <n v="2.2952329102939495"/>
    <n v="183.61863282351595"/>
  </r>
  <r>
    <d v="2012-06-23T00:00:00"/>
    <n v="4"/>
    <s v="фруктовик"/>
    <n v="2"/>
    <x v="8"/>
    <s v="фрукты"/>
    <n v="9.9188491720717504"/>
    <n v="1091.0734089278926"/>
  </r>
  <r>
    <d v="2013-05-03T00:00:00"/>
    <n v="5"/>
    <s v="овощик"/>
    <n v="10"/>
    <x v="6"/>
    <s v="овощи"/>
    <n v="11.971376434740272"/>
    <n v="2394.2752869480541"/>
  </r>
  <r>
    <d v="2012-03-05T00:00:00"/>
    <n v="6"/>
    <s v="бананы и огурцы"/>
    <n v="3"/>
    <x v="7"/>
    <s v="фрукты"/>
    <n v="11.609637021879699"/>
    <n v="1160.9637021879698"/>
  </r>
  <r>
    <d v="2015-06-07T00:00:00"/>
    <n v="2"/>
    <s v="свежая еда"/>
    <n v="1"/>
    <x v="9"/>
    <s v="фрукты"/>
    <n v="7.9172247018426889"/>
    <n v="554.2057291289882"/>
  </r>
  <r>
    <d v="2012-10-24T00:00:00"/>
    <n v="8"/>
    <s v="фруктовая лавка"/>
    <n v="8"/>
    <x v="3"/>
    <s v="овощи"/>
    <n v="10.835162527536967"/>
    <n v="270.8790631884242"/>
  </r>
  <r>
    <d v="2012-10-26T00:00:00"/>
    <n v="1"/>
    <s v="фрукты и овощи"/>
    <n v="7"/>
    <x v="2"/>
    <s v="овощи"/>
    <n v="14.48762345810586"/>
    <n v="1159.0098766484689"/>
  </r>
  <r>
    <d v="2014-11-13T00:00:00"/>
    <n v="3"/>
    <s v="вкусная еда"/>
    <n v="2"/>
    <x v="8"/>
    <s v="фрукты"/>
    <n v="9.3815354015572776"/>
    <n v="1031.9688941713005"/>
  </r>
  <r>
    <d v="2014-11-22T00:00:00"/>
    <n v="7"/>
    <s v="овощи фрукты"/>
    <n v="2"/>
    <x v="8"/>
    <s v="фрукты"/>
    <n v="0.84933317882748471"/>
    <n v="93.426649671023313"/>
  </r>
  <r>
    <d v="2015-01-28T00:00:00"/>
    <n v="1"/>
    <s v="фрукты и овощи"/>
    <n v="5"/>
    <x v="5"/>
    <s v="фрукты"/>
    <n v="18.425130939248209"/>
    <n v="3316.5235690646778"/>
  </r>
  <r>
    <d v="2013-11-05T00:00:00"/>
    <n v="4"/>
    <s v="фруктовик"/>
    <n v="1"/>
    <x v="9"/>
    <s v="фрукты"/>
    <n v="2.0864431138375523"/>
    <n v="146.05101796862866"/>
  </r>
  <r>
    <d v="2012-05-05T00:00:00"/>
    <n v="5"/>
    <s v="овощик"/>
    <n v="5"/>
    <x v="5"/>
    <s v="фрукты"/>
    <n v="3.4260600210000884"/>
    <n v="616.69080378001593"/>
  </r>
  <r>
    <d v="2015-05-08T00:00:00"/>
    <n v="8"/>
    <s v="фруктовая лавка"/>
    <n v="7"/>
    <x v="2"/>
    <s v="овощи"/>
    <n v="18.875862756527546"/>
    <n v="1510.0690205222036"/>
  </r>
  <r>
    <d v="2013-07-17T00:00:00"/>
    <n v="7"/>
    <s v="овощи фрукты"/>
    <n v="8"/>
    <x v="3"/>
    <s v="овощи"/>
    <n v="15.612846382892833"/>
    <n v="390.32115957232082"/>
  </r>
  <r>
    <d v="2013-07-17T00:00:00"/>
    <n v="1"/>
    <s v="фрукты и овощи"/>
    <n v="5"/>
    <x v="5"/>
    <s v="фрукты"/>
    <n v="5.2220365383107135"/>
    <n v="939.96657689592837"/>
  </r>
  <r>
    <d v="2013-09-28T00:00:00"/>
    <n v="7"/>
    <s v="овощи фрукты"/>
    <n v="7"/>
    <x v="2"/>
    <s v="овощи"/>
    <n v="3.5464373118901968"/>
    <n v="283.71498495121574"/>
  </r>
  <r>
    <d v="2013-04-04T00:00:00"/>
    <n v="4"/>
    <s v="фруктовик"/>
    <n v="5"/>
    <x v="5"/>
    <s v="фрукты"/>
    <n v="10.689822319566145"/>
    <n v="1924.1680175219062"/>
  </r>
  <r>
    <d v="2015-01-17T00:00:00"/>
    <n v="1"/>
    <s v="фрукты и овощи"/>
    <n v="3"/>
    <x v="7"/>
    <s v="фрукты"/>
    <n v="16.728506967268814"/>
    <n v="1672.8506967268813"/>
  </r>
  <r>
    <d v="2015-08-28T00:00:00"/>
    <n v="5"/>
    <s v="овощик"/>
    <n v="4"/>
    <x v="0"/>
    <s v="фрукты"/>
    <n v="15.811076080439364"/>
    <n v="1897.3291296527236"/>
  </r>
  <r>
    <d v="2013-09-06T00:00:00"/>
    <n v="6"/>
    <s v="бананы и огурцы"/>
    <n v="1"/>
    <x v="9"/>
    <s v="фрукты"/>
    <n v="7.3661192940566984"/>
    <n v="515.62835058396888"/>
  </r>
  <r>
    <d v="2014-04-07T00:00:00"/>
    <n v="2"/>
    <s v="свежая еда"/>
    <n v="8"/>
    <x v="3"/>
    <s v="овощи"/>
    <n v="6.162199458967148"/>
    <n v="154.05498647417869"/>
  </r>
  <r>
    <d v="2012-05-25T00:00:00"/>
    <n v="5"/>
    <s v="овощик"/>
    <n v="4"/>
    <x v="0"/>
    <s v="фрукты"/>
    <n v="12.328346134749365"/>
    <n v="1479.4015361699239"/>
  </r>
  <r>
    <d v="2014-10-16T00:00:00"/>
    <n v="8"/>
    <s v="фруктовая лавка"/>
    <n v="9"/>
    <x v="1"/>
    <s v="овощи"/>
    <n v="16.909138734739916"/>
    <n v="676.36554938959659"/>
  </r>
  <r>
    <d v="2013-11-28T00:00:00"/>
    <n v="9"/>
    <s v="овощная лавка"/>
    <n v="10"/>
    <x v="6"/>
    <s v="овощи"/>
    <n v="18.656243551658651"/>
    <n v="3731.2487103317303"/>
  </r>
  <r>
    <d v="2015-04-01T00:00:00"/>
    <n v="6"/>
    <s v="бананы и огурцы"/>
    <n v="2"/>
    <x v="8"/>
    <s v="фрукты"/>
    <n v="10.823250265935462"/>
    <n v="1190.5575292529008"/>
  </r>
  <r>
    <d v="2013-11-01T00:00:00"/>
    <n v="8"/>
    <s v="фруктовая лавка"/>
    <n v="1"/>
    <x v="9"/>
    <s v="фрукты"/>
    <n v="11.489004405323824"/>
    <n v="804.23030837266765"/>
  </r>
  <r>
    <d v="2014-03-13T00:00:00"/>
    <n v="7"/>
    <s v="овощи фрукты"/>
    <n v="9"/>
    <x v="1"/>
    <s v="овощи"/>
    <n v="11.37882665950977"/>
    <n v="455.15306638039078"/>
  </r>
  <r>
    <d v="2014-01-26T00:00:00"/>
    <n v="7"/>
    <s v="овощи фрукты"/>
    <n v="1"/>
    <x v="9"/>
    <s v="фрукты"/>
    <n v="4.3167208629706018"/>
    <n v="302.17046040794213"/>
  </r>
  <r>
    <d v="2012-11-30T00:00:00"/>
    <n v="5"/>
    <s v="овощик"/>
    <n v="1"/>
    <x v="9"/>
    <s v="фрукты"/>
    <n v="12.348376409814717"/>
    <n v="864.38634868703025"/>
  </r>
  <r>
    <d v="2013-06-22T00:00:00"/>
    <n v="7"/>
    <s v="овощи фрукты"/>
    <n v="1"/>
    <x v="9"/>
    <s v="фрукты"/>
    <n v="5.4278628523314083"/>
    <n v="379.9503996631986"/>
  </r>
  <r>
    <d v="2014-11-23T00:00:00"/>
    <n v="3"/>
    <s v="вкусная еда"/>
    <n v="9"/>
    <x v="1"/>
    <s v="овощи"/>
    <n v="6.4663932496702072"/>
    <n v="258.6557299868083"/>
  </r>
  <r>
    <d v="2015-04-14T00:00:00"/>
    <n v="5"/>
    <s v="овощик"/>
    <n v="9"/>
    <x v="1"/>
    <s v="овощи"/>
    <n v="4.3496411770890351"/>
    <n v="173.98564708356139"/>
  </r>
  <r>
    <d v="2015-04-02T00:00:00"/>
    <n v="4"/>
    <s v="фруктовик"/>
    <n v="5"/>
    <x v="5"/>
    <s v="фрукты"/>
    <n v="16.212528519006113"/>
    <n v="2918.2551334211003"/>
  </r>
  <r>
    <d v="2013-08-25T00:00:00"/>
    <n v="1"/>
    <s v="фрукты и овощи"/>
    <n v="1"/>
    <x v="9"/>
    <s v="фрукты"/>
    <n v="13.319509335920195"/>
    <n v="932.36565351441368"/>
  </r>
  <r>
    <d v="2012-04-27T00:00:00"/>
    <n v="2"/>
    <s v="свежая еда"/>
    <n v="1"/>
    <x v="9"/>
    <s v="фрукты"/>
    <n v="5.2762624936019709"/>
    <n v="369.33837455213796"/>
  </r>
  <r>
    <d v="2015-08-22T00:00:00"/>
    <n v="6"/>
    <s v="бананы и огурцы"/>
    <n v="6"/>
    <x v="4"/>
    <s v="овощи"/>
    <n v="10.232592882113911"/>
    <n v="665.11853733740418"/>
  </r>
  <r>
    <d v="2013-01-20T00:00:00"/>
    <n v="4"/>
    <s v="фруктовик"/>
    <n v="10"/>
    <x v="6"/>
    <s v="овощи"/>
    <n v="15.87486544759444"/>
    <n v="3174.9730895188877"/>
  </r>
  <r>
    <d v="2012-07-22T00:00:00"/>
    <n v="6"/>
    <s v="бананы и огурцы"/>
    <n v="9"/>
    <x v="1"/>
    <s v="овощи"/>
    <n v="9.0422174092097851"/>
    <n v="361.68869636839139"/>
  </r>
  <r>
    <d v="2013-05-04T00:00:00"/>
    <n v="5"/>
    <s v="овощик"/>
    <n v="2"/>
    <x v="8"/>
    <s v="фрукты"/>
    <n v="17.575974266988418"/>
    <n v="1933.3571693687259"/>
  </r>
  <r>
    <d v="2012-07-13T00:00:00"/>
    <n v="8"/>
    <s v="фруктовая лавка"/>
    <n v="10"/>
    <x v="6"/>
    <s v="овощи"/>
    <n v="6.8535653947985509"/>
    <n v="1370.7130789597102"/>
  </r>
  <r>
    <d v="2013-07-15T00:00:00"/>
    <n v="9"/>
    <s v="овощная лавка"/>
    <n v="7"/>
    <x v="2"/>
    <s v="овощи"/>
    <n v="7.2163084099954444"/>
    <n v="577.30467279963557"/>
  </r>
  <r>
    <d v="2015-01-09T00:00:00"/>
    <n v="1"/>
    <s v="фрукты и овощи"/>
    <n v="4"/>
    <x v="0"/>
    <s v="фрукты"/>
    <n v="9.6006392694321576"/>
    <n v="1152.076712331859"/>
  </r>
  <r>
    <d v="2012-10-20T00:00:00"/>
    <n v="8"/>
    <s v="фруктовая лавка"/>
    <n v="8"/>
    <x v="3"/>
    <s v="овощи"/>
    <n v="14.897291670622037"/>
    <n v="372.43229176555093"/>
  </r>
  <r>
    <d v="2014-12-05T00:00:00"/>
    <n v="1"/>
    <s v="фрукты и овощи"/>
    <n v="1"/>
    <x v="9"/>
    <s v="фрукты"/>
    <n v="1.2233724237514845"/>
    <n v="85.636069662603916"/>
  </r>
  <r>
    <d v="2014-12-18T00:00:00"/>
    <n v="2"/>
    <s v="свежая еда"/>
    <n v="9"/>
    <x v="1"/>
    <s v="овощи"/>
    <n v="19.859020899454755"/>
    <n v="794.36083597819015"/>
  </r>
  <r>
    <d v="2013-03-29T00:00:00"/>
    <n v="6"/>
    <s v="бананы и огурцы"/>
    <n v="7"/>
    <x v="2"/>
    <s v="овощи"/>
    <n v="7.785915336601418"/>
    <n v="622.87322692811347"/>
  </r>
  <r>
    <d v="2012-04-18T00:00:00"/>
    <n v="7"/>
    <s v="овощи фрукты"/>
    <n v="10"/>
    <x v="6"/>
    <s v="овощи"/>
    <n v="17.367234432777085"/>
    <n v="3473.4468865554172"/>
  </r>
  <r>
    <d v="2015-02-10T00:00:00"/>
    <n v="8"/>
    <s v="фруктовая лавка"/>
    <n v="6"/>
    <x v="4"/>
    <s v="овощи"/>
    <n v="16.210833115089748"/>
    <n v="1053.7041524808337"/>
  </r>
  <r>
    <d v="2014-06-28T00:00:00"/>
    <n v="3"/>
    <s v="вкусная еда"/>
    <n v="5"/>
    <x v="5"/>
    <s v="фрукты"/>
    <n v="16.182995019827025"/>
    <n v="2912.9391035688645"/>
  </r>
  <r>
    <d v="2012-02-05T00:00:00"/>
    <n v="4"/>
    <s v="фруктовик"/>
    <n v="10"/>
    <x v="6"/>
    <s v="овощи"/>
    <n v="19.24918519654226"/>
    <n v="3849.8370393084519"/>
  </r>
  <r>
    <d v="2013-12-29T00:00:00"/>
    <n v="2"/>
    <s v="свежая еда"/>
    <n v="3"/>
    <x v="7"/>
    <s v="фрукты"/>
    <n v="11.06315762434482"/>
    <n v="1106.3157624344819"/>
  </r>
  <r>
    <d v="2013-06-27T00:00:00"/>
    <n v="4"/>
    <s v="фруктовик"/>
    <n v="5"/>
    <x v="5"/>
    <s v="фрукты"/>
    <n v="16.404274779264419"/>
    <n v="2952.7694602675956"/>
  </r>
  <r>
    <d v="2012-06-04T00:00:00"/>
    <n v="9"/>
    <s v="овощная лавка"/>
    <n v="6"/>
    <x v="4"/>
    <s v="овощи"/>
    <n v="18.959910691500831"/>
    <n v="1232.3941949475541"/>
  </r>
  <r>
    <d v="2014-09-13T00:00:00"/>
    <n v="7"/>
    <s v="овощи фрукты"/>
    <n v="1"/>
    <x v="9"/>
    <s v="фрукты"/>
    <n v="3.9784825558543426"/>
    <n v="278.49377890980401"/>
  </r>
  <r>
    <d v="2012-01-01T00:00:00"/>
    <n v="3"/>
    <s v="вкусная еда"/>
    <n v="8"/>
    <x v="3"/>
    <s v="овощи"/>
    <n v="16.033061828864334"/>
    <n v="400.82654572160834"/>
  </r>
  <r>
    <d v="2015-03-06T00:00:00"/>
    <n v="9"/>
    <s v="овощная лавка"/>
    <n v="9"/>
    <x v="1"/>
    <s v="овощи"/>
    <n v="7.5374502311399239"/>
    <n v="301.49800924559696"/>
  </r>
  <r>
    <d v="2012-02-28T00:00:00"/>
    <n v="3"/>
    <s v="вкусная еда"/>
    <n v="6"/>
    <x v="4"/>
    <s v="овощи"/>
    <n v="7.0134006624897518"/>
    <n v="455.87104306183386"/>
  </r>
  <r>
    <d v="2013-05-02T00:00:00"/>
    <n v="1"/>
    <s v="фрукты и овощи"/>
    <n v="4"/>
    <x v="0"/>
    <s v="фрукты"/>
    <n v="18.285797265179628"/>
    <n v="2194.2956718215555"/>
  </r>
  <r>
    <d v="2012-11-27T00:00:00"/>
    <n v="1"/>
    <s v="фрукты и овощи"/>
    <n v="2"/>
    <x v="8"/>
    <s v="фрукты"/>
    <n v="10.148141997144347"/>
    <n v="1116.2956196858781"/>
  </r>
  <r>
    <d v="2014-12-12T00:00:00"/>
    <n v="4"/>
    <s v="фруктовик"/>
    <n v="3"/>
    <x v="7"/>
    <s v="фрукты"/>
    <n v="11.172645280217004"/>
    <n v="1117.2645280217005"/>
  </r>
  <r>
    <d v="2012-04-09T00:00:00"/>
    <n v="6"/>
    <s v="бананы и огурцы"/>
    <n v="8"/>
    <x v="3"/>
    <s v="овощи"/>
    <n v="9.8585318015748129"/>
    <n v="246.46329503937034"/>
  </r>
  <r>
    <d v="2013-05-20T00:00:00"/>
    <n v="7"/>
    <s v="овощи фрукты"/>
    <n v="4"/>
    <x v="0"/>
    <s v="фрукты"/>
    <n v="12.946938988373523"/>
    <n v="1553.6326786048228"/>
  </r>
  <r>
    <d v="2012-04-04T00:00:00"/>
    <n v="8"/>
    <s v="фруктовая лавка"/>
    <n v="8"/>
    <x v="3"/>
    <s v="овощи"/>
    <n v="0.95520174240794864"/>
    <n v="23.880043560198715"/>
  </r>
  <r>
    <d v="2014-02-25T00:00:00"/>
    <n v="6"/>
    <s v="бананы и огурцы"/>
    <n v="10"/>
    <x v="6"/>
    <s v="овощи"/>
    <n v="19.640445558755811"/>
    <n v="3928.0891117511624"/>
  </r>
  <r>
    <d v="2013-07-21T00:00:00"/>
    <n v="1"/>
    <s v="фрукты и овощи"/>
    <n v="5"/>
    <x v="5"/>
    <s v="фрукты"/>
    <n v="5.1072323345769952"/>
    <n v="919.30182022385918"/>
  </r>
  <r>
    <d v="2015-08-07T00:00:00"/>
    <n v="2"/>
    <s v="свежая еда"/>
    <n v="10"/>
    <x v="6"/>
    <s v="овощи"/>
    <n v="6.0244627382242788"/>
    <n v="1204.8925476448558"/>
  </r>
  <r>
    <d v="2013-05-10T00:00:00"/>
    <n v="3"/>
    <s v="вкусная еда"/>
    <n v="9"/>
    <x v="1"/>
    <s v="овощи"/>
    <n v="16.262544942235721"/>
    <n v="650.50179768942883"/>
  </r>
  <r>
    <d v="2015-01-17T00:00:00"/>
    <n v="1"/>
    <s v="фрукты и овощи"/>
    <n v="3"/>
    <x v="7"/>
    <s v="фрукты"/>
    <n v="19.442077500508017"/>
    <n v="1944.2077500508017"/>
  </r>
  <r>
    <d v="2013-02-12T00:00:00"/>
    <n v="9"/>
    <s v="овощная лавка"/>
    <n v="3"/>
    <x v="7"/>
    <s v="фрукты"/>
    <n v="12.844177019911955"/>
    <n v="1284.4177019911956"/>
  </r>
  <r>
    <d v="2014-03-22T00:00:00"/>
    <n v="3"/>
    <s v="вкусная еда"/>
    <n v="7"/>
    <x v="2"/>
    <s v="овощи"/>
    <n v="4.5745594361318282"/>
    <n v="365.96475489054626"/>
  </r>
  <r>
    <d v="2014-05-28T00:00:00"/>
    <n v="1"/>
    <s v="фрукты и овощи"/>
    <n v="10"/>
    <x v="6"/>
    <s v="овощи"/>
    <n v="14.501516282020663"/>
    <n v="2900.3032564041328"/>
  </r>
  <r>
    <d v="2014-08-26T00:00:00"/>
    <n v="1"/>
    <s v="фрукты и овощи"/>
    <n v="6"/>
    <x v="4"/>
    <s v="овощи"/>
    <n v="13.121507507238789"/>
    <n v="852.89798797052129"/>
  </r>
  <r>
    <d v="2013-06-15T00:00:00"/>
    <n v="7"/>
    <s v="овощи фрукты"/>
    <n v="1"/>
    <x v="9"/>
    <s v="фрукты"/>
    <n v="18.362311634353677"/>
    <n v="1285.3618144047573"/>
  </r>
  <r>
    <d v="2013-02-25T00:00:00"/>
    <n v="5"/>
    <s v="овощик"/>
    <n v="6"/>
    <x v="4"/>
    <s v="овощи"/>
    <n v="7.0037560727363246"/>
    <n v="455.24414472786111"/>
  </r>
  <r>
    <d v="2015-06-27T00:00:00"/>
    <n v="2"/>
    <s v="свежая еда"/>
    <n v="5"/>
    <x v="5"/>
    <s v="фрукты"/>
    <n v="8.5278624538426708"/>
    <n v="1535.0152416916808"/>
  </r>
  <r>
    <d v="2014-01-08T00:00:00"/>
    <n v="6"/>
    <s v="бананы и огурцы"/>
    <n v="2"/>
    <x v="8"/>
    <s v="фрукты"/>
    <n v="3.4450414318606026"/>
    <n v="378.9545575046663"/>
  </r>
  <r>
    <d v="2014-02-28T00:00:00"/>
    <n v="3"/>
    <s v="вкусная еда"/>
    <n v="10"/>
    <x v="6"/>
    <s v="овощи"/>
    <n v="16.508800288295983"/>
    <n v="3301.7600576591967"/>
  </r>
  <r>
    <d v="2015-04-30T00:00:00"/>
    <n v="4"/>
    <s v="фруктовик"/>
    <n v="3"/>
    <x v="7"/>
    <s v="фрукты"/>
    <n v="14.012364999467124"/>
    <n v="1401.2364999467125"/>
  </r>
  <r>
    <d v="2014-09-04T00:00:00"/>
    <n v="7"/>
    <s v="овощи фрукты"/>
    <n v="8"/>
    <x v="3"/>
    <s v="овощи"/>
    <n v="9.628783935892292"/>
    <n v="240.71959839730729"/>
  </r>
  <r>
    <d v="2014-07-18T00:00:00"/>
    <n v="9"/>
    <s v="овощная лавка"/>
    <n v="3"/>
    <x v="7"/>
    <s v="фрукты"/>
    <n v="17.021874220282125"/>
    <n v="1702.1874220282125"/>
  </r>
  <r>
    <d v="2013-05-09T00:00:00"/>
    <n v="5"/>
    <s v="овощик"/>
    <n v="4"/>
    <x v="0"/>
    <s v="фрукты"/>
    <n v="13.666093669978007"/>
    <n v="1639.9312403973609"/>
  </r>
  <r>
    <d v="2015-08-17T00:00:00"/>
    <n v="8"/>
    <s v="фруктовая лавка"/>
    <n v="5"/>
    <x v="5"/>
    <s v="фрукты"/>
    <n v="19.37993505752657"/>
    <n v="3488.3883103547828"/>
  </r>
  <r>
    <d v="2014-05-27T00:00:00"/>
    <n v="8"/>
    <s v="фруктовая лавка"/>
    <n v="1"/>
    <x v="9"/>
    <s v="фрукты"/>
    <n v="9.4073480556815809"/>
    <n v="658.51436389771061"/>
  </r>
  <r>
    <d v="2014-04-27T00:00:00"/>
    <n v="8"/>
    <s v="фруктовая лавка"/>
    <n v="8"/>
    <x v="3"/>
    <s v="овощи"/>
    <n v="10.330537688621009"/>
    <n v="258.26344221552523"/>
  </r>
  <r>
    <d v="2013-09-11T00:00:00"/>
    <n v="2"/>
    <s v="свежая еда"/>
    <n v="1"/>
    <x v="9"/>
    <s v="фрукты"/>
    <n v="3.3942430545356785"/>
    <n v="237.5970138174975"/>
  </r>
  <r>
    <d v="2013-10-28T00:00:00"/>
    <n v="5"/>
    <s v="овощик"/>
    <n v="1"/>
    <x v="9"/>
    <s v="фрукты"/>
    <n v="9.8245041658613861"/>
    <n v="687.71529161029707"/>
  </r>
  <r>
    <d v="2012-01-29T00:00:00"/>
    <n v="2"/>
    <s v="свежая еда"/>
    <n v="2"/>
    <x v="8"/>
    <s v="фрукты"/>
    <n v="5.3539664727479268"/>
    <n v="588.93631200227196"/>
  </r>
  <r>
    <d v="2012-12-12T00:00:00"/>
    <n v="5"/>
    <s v="овощик"/>
    <n v="2"/>
    <x v="8"/>
    <s v="фрукты"/>
    <n v="19.983199153470188"/>
    <n v="2198.1519068817206"/>
  </r>
  <r>
    <d v="2013-01-13T00:00:00"/>
    <n v="4"/>
    <s v="фруктовик"/>
    <n v="6"/>
    <x v="4"/>
    <s v="овощи"/>
    <n v="9.9013741025124684"/>
    <n v="643.58931666331046"/>
  </r>
  <r>
    <d v="2012-04-29T00:00:00"/>
    <n v="3"/>
    <s v="вкусная еда"/>
    <n v="2"/>
    <x v="8"/>
    <s v="фрукты"/>
    <n v="14.06300937895878"/>
    <n v="1546.9310316854658"/>
  </r>
  <r>
    <d v="2015-04-13T00:00:00"/>
    <n v="1"/>
    <s v="фрукты и овощи"/>
    <n v="5"/>
    <x v="5"/>
    <s v="фрукты"/>
    <n v="16.197986630055873"/>
    <n v="2915.637593410057"/>
  </r>
  <r>
    <d v="2012-03-04T00:00:00"/>
    <n v="4"/>
    <s v="фруктовик"/>
    <n v="3"/>
    <x v="7"/>
    <s v="фрукты"/>
    <n v="7.0957522690688375"/>
    <n v="709.5752269068837"/>
  </r>
  <r>
    <d v="2012-04-02T00:00:00"/>
    <n v="6"/>
    <s v="бананы и огурцы"/>
    <n v="3"/>
    <x v="7"/>
    <s v="фрукты"/>
    <n v="6.5371648715452073"/>
    <n v="653.71648715452068"/>
  </r>
  <r>
    <d v="2014-06-19T00:00:00"/>
    <n v="9"/>
    <s v="овощная лавка"/>
    <n v="10"/>
    <x v="6"/>
    <s v="овощи"/>
    <n v="13.138500685928442"/>
    <n v="2627.7001371856882"/>
  </r>
  <r>
    <d v="2013-12-12T00:00:00"/>
    <n v="5"/>
    <s v="овощик"/>
    <n v="8"/>
    <x v="3"/>
    <s v="овощи"/>
    <n v="7.94399605129645"/>
    <n v="198.59990128241125"/>
  </r>
  <r>
    <d v="2013-07-20T00:00:00"/>
    <n v="4"/>
    <s v="фруктовик"/>
    <n v="6"/>
    <x v="4"/>
    <s v="овощи"/>
    <n v="14.285071904143949"/>
    <n v="928.52967376935669"/>
  </r>
  <r>
    <d v="2013-08-12T00:00:00"/>
    <n v="4"/>
    <s v="фруктовик"/>
    <n v="8"/>
    <x v="3"/>
    <s v="овощи"/>
    <n v="5.2194262203051176"/>
    <n v="130.48565550762794"/>
  </r>
  <r>
    <d v="2015-05-10T00:00:00"/>
    <n v="7"/>
    <s v="овощи фрукты"/>
    <n v="3"/>
    <x v="7"/>
    <s v="фрукты"/>
    <n v="6.9827025426530573"/>
    <n v="698.27025426530577"/>
  </r>
  <r>
    <d v="2014-01-02T00:00:00"/>
    <n v="8"/>
    <s v="фруктовая лавка"/>
    <n v="4"/>
    <x v="0"/>
    <s v="фрукты"/>
    <n v="16.711031484067053"/>
    <n v="2005.3237780880463"/>
  </r>
  <r>
    <d v="2014-06-27T00:00:00"/>
    <n v="4"/>
    <s v="фруктовик"/>
    <n v="8"/>
    <x v="3"/>
    <s v="овощи"/>
    <n v="14.222347847764807"/>
    <n v="355.55869619412016"/>
  </r>
  <r>
    <d v="2012-10-11T00:00:00"/>
    <n v="2"/>
    <s v="свежая еда"/>
    <n v="3"/>
    <x v="7"/>
    <s v="фрукты"/>
    <n v="18.514388203736655"/>
    <n v="1851.4388203736655"/>
  </r>
  <r>
    <d v="2012-01-22T00:00:00"/>
    <n v="2"/>
    <s v="свежая еда"/>
    <n v="6"/>
    <x v="4"/>
    <s v="овощи"/>
    <n v="15.022560935864995"/>
    <n v="976.46646083122471"/>
  </r>
  <r>
    <d v="2013-12-14T00:00:00"/>
    <n v="5"/>
    <s v="овощик"/>
    <n v="6"/>
    <x v="4"/>
    <s v="овощи"/>
    <n v="11.083243533953478"/>
    <n v="720.41082970697607"/>
  </r>
  <r>
    <d v="2012-10-20T00:00:00"/>
    <n v="8"/>
    <s v="фруктовая лавка"/>
    <n v="4"/>
    <x v="0"/>
    <s v="фрукты"/>
    <n v="18.628859352064705"/>
    <n v="2235.4631222477647"/>
  </r>
  <r>
    <d v="2014-07-03T00:00:00"/>
    <n v="1"/>
    <s v="фрукты и овощи"/>
    <n v="1"/>
    <x v="9"/>
    <s v="фрукты"/>
    <n v="12.042345230244655"/>
    <n v="842.96416611712584"/>
  </r>
  <r>
    <d v="2012-04-15T00:00:00"/>
    <n v="3"/>
    <s v="вкусная еда"/>
    <n v="7"/>
    <x v="2"/>
    <s v="овощи"/>
    <n v="18.751499312729973"/>
    <n v="1500.1199450183979"/>
  </r>
  <r>
    <d v="2014-12-26T00:00:00"/>
    <n v="8"/>
    <s v="фруктовая лавка"/>
    <n v="8"/>
    <x v="3"/>
    <s v="овощи"/>
    <n v="5.6220291451090612"/>
    <n v="140.55072862772653"/>
  </r>
  <r>
    <d v="2014-07-05T00:00:00"/>
    <n v="3"/>
    <s v="вкусная еда"/>
    <n v="1"/>
    <x v="9"/>
    <s v="фрукты"/>
    <n v="10.0877509714569"/>
    <n v="706.14256800198302"/>
  </r>
  <r>
    <d v="2012-07-14T00:00:00"/>
    <n v="6"/>
    <s v="бананы и огурцы"/>
    <n v="1"/>
    <x v="9"/>
    <s v="фрукты"/>
    <n v="3.2912102558025378"/>
    <n v="230.38471790617766"/>
  </r>
  <r>
    <d v="2012-02-08T00:00:00"/>
    <n v="5"/>
    <s v="овощик"/>
    <n v="4"/>
    <x v="0"/>
    <s v="фрукты"/>
    <n v="8.1670521688778486"/>
    <n v="980.04626026534186"/>
  </r>
  <r>
    <d v="2012-08-13T00:00:00"/>
    <n v="9"/>
    <s v="овощная лавка"/>
    <n v="1"/>
    <x v="9"/>
    <s v="фрукты"/>
    <n v="2.5227270968846938"/>
    <n v="176.59089678192856"/>
  </r>
  <r>
    <d v="2014-08-07T00:00:00"/>
    <n v="7"/>
    <s v="овощи фрукты"/>
    <n v="10"/>
    <x v="6"/>
    <s v="овощи"/>
    <n v="4.8757818133009119"/>
    <n v="975.15636266018237"/>
  </r>
  <r>
    <d v="2013-05-13T00:00:00"/>
    <n v="3"/>
    <s v="вкусная еда"/>
    <n v="5"/>
    <x v="5"/>
    <s v="фрукты"/>
    <n v="15.603623768468552"/>
    <n v="2808.6522783243395"/>
  </r>
  <r>
    <d v="2014-01-07T00:00:00"/>
    <n v="1"/>
    <s v="фрукты и овощи"/>
    <n v="8"/>
    <x v="3"/>
    <s v="овощи"/>
    <n v="2.0903061914438226"/>
    <n v="52.257654786095564"/>
  </r>
  <r>
    <d v="2014-10-20T00:00:00"/>
    <n v="9"/>
    <s v="овощная лавка"/>
    <n v="5"/>
    <x v="5"/>
    <s v="фрукты"/>
    <n v="9.4372319971190173"/>
    <n v="1698.7017594814231"/>
  </r>
  <r>
    <d v="2014-06-06T00:00:00"/>
    <n v="7"/>
    <s v="овощи фрукты"/>
    <n v="7"/>
    <x v="2"/>
    <s v="овощи"/>
    <n v="3.7108031960416814"/>
    <n v="296.86425568333453"/>
  </r>
  <r>
    <d v="2012-10-27T00:00:00"/>
    <n v="7"/>
    <s v="овощи фрукты"/>
    <n v="1"/>
    <x v="9"/>
    <s v="фрукты"/>
    <n v="17.563771728287023"/>
    <n v="1229.4640209800916"/>
  </r>
  <r>
    <d v="2014-03-28T00:00:00"/>
    <n v="7"/>
    <s v="овощи фрукты"/>
    <n v="2"/>
    <x v="8"/>
    <s v="фрукты"/>
    <n v="18.987647724618821"/>
    <n v="2088.6412497080705"/>
  </r>
  <r>
    <d v="2014-11-28T00:00:00"/>
    <n v="8"/>
    <s v="фруктовая лавка"/>
    <n v="7"/>
    <x v="2"/>
    <s v="овощи"/>
    <n v="14.436654754222541"/>
    <n v="1154.9323803378034"/>
  </r>
  <r>
    <d v="2013-09-17T00:00:00"/>
    <n v="3"/>
    <s v="вкусная еда"/>
    <n v="3"/>
    <x v="7"/>
    <s v="фрукты"/>
    <n v="15.02766281484536"/>
    <n v="1502.766281484536"/>
  </r>
  <r>
    <d v="2012-07-23T00:00:00"/>
    <n v="5"/>
    <s v="овощик"/>
    <n v="1"/>
    <x v="9"/>
    <s v="фрукты"/>
    <n v="17.330743162168837"/>
    <n v="1213.1520213518186"/>
  </r>
  <r>
    <d v="2012-02-28T00:00:00"/>
    <n v="2"/>
    <s v="свежая еда"/>
    <n v="10"/>
    <x v="6"/>
    <s v="овощи"/>
    <n v="12.631793442704465"/>
    <n v="2526.3586885408931"/>
  </r>
  <r>
    <d v="2015-08-18T00:00:00"/>
    <n v="2"/>
    <s v="свежая еда"/>
    <n v="6"/>
    <x v="4"/>
    <s v="овощи"/>
    <n v="4.5732315103607313"/>
    <n v="297.26004817344756"/>
  </r>
  <r>
    <d v="2013-06-01T00:00:00"/>
    <n v="6"/>
    <s v="бананы и огурцы"/>
    <n v="1"/>
    <x v="9"/>
    <s v="фрукты"/>
    <n v="15.509678961434131"/>
    <n v="1085.6775273003891"/>
  </r>
  <r>
    <d v="2014-08-24T00:00:00"/>
    <n v="2"/>
    <s v="свежая еда"/>
    <n v="9"/>
    <x v="1"/>
    <s v="овощи"/>
    <n v="5.3515651889708247"/>
    <n v="214.06260755883298"/>
  </r>
  <r>
    <d v="2013-05-26T00:00:00"/>
    <n v="7"/>
    <s v="овощи фрукты"/>
    <n v="5"/>
    <x v="5"/>
    <s v="фрукты"/>
    <n v="4.4468811084112456"/>
    <n v="800.43859951402419"/>
  </r>
  <r>
    <d v="2012-04-05T00:00:00"/>
    <n v="2"/>
    <s v="свежая еда"/>
    <n v="10"/>
    <x v="6"/>
    <s v="овощи"/>
    <n v="7.7495121729026177"/>
    <n v="1549.9024345805235"/>
  </r>
  <r>
    <d v="2015-07-20T00:00:00"/>
    <n v="4"/>
    <s v="фруктовик"/>
    <n v="10"/>
    <x v="6"/>
    <s v="овощи"/>
    <n v="2.7349091421530995"/>
    <n v="546.98182843061988"/>
  </r>
  <r>
    <d v="2012-06-01T00:00:00"/>
    <n v="7"/>
    <s v="овощи фрукты"/>
    <n v="8"/>
    <x v="3"/>
    <s v="овощи"/>
    <n v="16.148007474757954"/>
    <n v="403.70018686894883"/>
  </r>
  <r>
    <d v="2012-05-09T00:00:00"/>
    <n v="4"/>
    <s v="фруктовик"/>
    <n v="2"/>
    <x v="8"/>
    <s v="фрукты"/>
    <n v="10.419248976019432"/>
    <n v="1146.1173873621376"/>
  </r>
  <r>
    <d v="2013-06-02T00:00:00"/>
    <n v="4"/>
    <s v="фруктовик"/>
    <n v="8"/>
    <x v="3"/>
    <s v="овощи"/>
    <n v="19.364103335758458"/>
    <n v="484.10258339396142"/>
  </r>
  <r>
    <d v="2014-12-17T00:00:00"/>
    <n v="7"/>
    <s v="овощи фрукты"/>
    <n v="2"/>
    <x v="8"/>
    <s v="фрукты"/>
    <n v="8.9593228638142506"/>
    <n v="985.52551501956759"/>
  </r>
  <r>
    <d v="2012-06-15T00:00:00"/>
    <n v="7"/>
    <s v="овощи фрукты"/>
    <n v="10"/>
    <x v="6"/>
    <s v="овощи"/>
    <n v="3.7211604102281028"/>
    <n v="744.23208204562059"/>
  </r>
  <r>
    <d v="2012-05-03T00:00:00"/>
    <n v="3"/>
    <s v="вкусная еда"/>
    <n v="10"/>
    <x v="6"/>
    <s v="овощи"/>
    <n v="8.4513112482402963"/>
    <n v="1690.2622496480592"/>
  </r>
  <r>
    <d v="2015-01-11T00:00:00"/>
    <n v="6"/>
    <s v="бананы и огурцы"/>
    <n v="5"/>
    <x v="5"/>
    <s v="фрукты"/>
    <n v="4.4009178199617836"/>
    <n v="792.16520759312107"/>
  </r>
  <r>
    <d v="2013-07-29T00:00:00"/>
    <n v="5"/>
    <s v="овощик"/>
    <n v="1"/>
    <x v="9"/>
    <s v="фрукты"/>
    <n v="1.1950334857066804"/>
    <n v="83.652343999467632"/>
  </r>
  <r>
    <d v="2013-07-06T00:00:00"/>
    <n v="8"/>
    <s v="фруктовая лавка"/>
    <n v="2"/>
    <x v="8"/>
    <s v="фрукты"/>
    <n v="18.153614101428033"/>
    <n v="1996.8975511570836"/>
  </r>
  <r>
    <d v="2014-01-17T00:00:00"/>
    <n v="9"/>
    <s v="овощная лавка"/>
    <n v="9"/>
    <x v="1"/>
    <s v="овощи"/>
    <n v="16.527342270415808"/>
    <n v="661.09369081663226"/>
  </r>
  <r>
    <d v="2014-08-29T00:00:00"/>
    <n v="2"/>
    <s v="свежая еда"/>
    <n v="1"/>
    <x v="9"/>
    <s v="фрукты"/>
    <n v="3.5237272158536728"/>
    <n v="246.6609051097571"/>
  </r>
  <r>
    <d v="2013-10-14T00:00:00"/>
    <n v="6"/>
    <s v="бананы и огурцы"/>
    <n v="5"/>
    <x v="5"/>
    <s v="фрукты"/>
    <n v="8.2983412357477278"/>
    <n v="1493.701422434591"/>
  </r>
  <r>
    <d v="2014-04-04T00:00:00"/>
    <n v="7"/>
    <s v="овощи фрукты"/>
    <n v="1"/>
    <x v="9"/>
    <s v="фрукты"/>
    <n v="19.916821285039049"/>
    <n v="1394.1774899527334"/>
  </r>
  <r>
    <d v="2013-08-11T00:00:00"/>
    <n v="3"/>
    <s v="вкусная еда"/>
    <n v="7"/>
    <x v="2"/>
    <s v="овощи"/>
    <n v="16.276734357320979"/>
    <n v="1302.1387485856783"/>
  </r>
  <r>
    <d v="2015-05-13T00:00:00"/>
    <n v="8"/>
    <s v="фруктовая лавка"/>
    <n v="9"/>
    <x v="1"/>
    <s v="овощи"/>
    <n v="14.789897914952332"/>
    <n v="591.59591659809325"/>
  </r>
  <r>
    <d v="2014-07-12T00:00:00"/>
    <n v="8"/>
    <s v="фруктовая лавка"/>
    <n v="5"/>
    <x v="5"/>
    <s v="фрукты"/>
    <n v="2.4552576482287893"/>
    <n v="441.94637668118207"/>
  </r>
  <r>
    <d v="2014-05-13T00:00:00"/>
    <n v="7"/>
    <s v="овощи фрукты"/>
    <n v="1"/>
    <x v="9"/>
    <s v="фрукты"/>
    <n v="11.390529668932531"/>
    <n v="797.33707682527722"/>
  </r>
  <r>
    <d v="2015-03-15T00:00:00"/>
    <n v="6"/>
    <s v="бананы и огурцы"/>
    <n v="5"/>
    <x v="5"/>
    <s v="фрукты"/>
    <n v="12.069074521558671"/>
    <n v="2172.4334138805607"/>
  </r>
  <r>
    <d v="2013-09-01T00:00:00"/>
    <n v="6"/>
    <s v="бананы и огурцы"/>
    <n v="9"/>
    <x v="1"/>
    <s v="овощи"/>
    <n v="5.6420047232537947"/>
    <n v="225.68018893015179"/>
  </r>
  <r>
    <d v="2015-07-22T00:00:00"/>
    <n v="3"/>
    <s v="вкусная еда"/>
    <n v="2"/>
    <x v="8"/>
    <s v="фрукты"/>
    <n v="1.0326959810518577"/>
    <n v="113.59655791570434"/>
  </r>
  <r>
    <d v="2013-04-07T00:00:00"/>
    <n v="4"/>
    <s v="фруктовик"/>
    <n v="3"/>
    <x v="7"/>
    <s v="фрукты"/>
    <n v="12.582550049957209"/>
    <n v="1258.255004995721"/>
  </r>
  <r>
    <d v="2014-04-16T00:00:00"/>
    <n v="3"/>
    <s v="вкусная еда"/>
    <n v="8"/>
    <x v="3"/>
    <s v="овощи"/>
    <n v="0.52226650330536417"/>
    <n v="13.056662582634104"/>
  </r>
  <r>
    <d v="2012-10-21T00:00:00"/>
    <n v="5"/>
    <s v="овощик"/>
    <n v="4"/>
    <x v="0"/>
    <s v="фрукты"/>
    <n v="6.3917373127037118"/>
    <n v="767.00847752444542"/>
  </r>
  <r>
    <d v="2012-08-23T00:00:00"/>
    <n v="5"/>
    <s v="овощик"/>
    <n v="10"/>
    <x v="6"/>
    <s v="овощи"/>
    <n v="2.9981185981977294"/>
    <n v="599.62371963954593"/>
  </r>
  <r>
    <d v="2014-06-18T00:00:00"/>
    <n v="1"/>
    <s v="фрукты и овощи"/>
    <n v="10"/>
    <x v="6"/>
    <s v="овощи"/>
    <n v="16.549665201667516"/>
    <n v="3309.933040333503"/>
  </r>
  <r>
    <d v="2013-01-06T00:00:00"/>
    <n v="4"/>
    <s v="фруктовик"/>
    <n v="2"/>
    <x v="8"/>
    <s v="фрукты"/>
    <n v="17.573802105513924"/>
    <n v="1933.1182316065315"/>
  </r>
  <r>
    <d v="2014-02-01T00:00:00"/>
    <n v="9"/>
    <s v="овощная лавка"/>
    <n v="7"/>
    <x v="2"/>
    <s v="овощи"/>
    <n v="1.1183463389761799"/>
    <n v="89.467707118094381"/>
  </r>
  <r>
    <d v="2015-05-30T00:00:00"/>
    <n v="7"/>
    <s v="овощи фрукты"/>
    <n v="6"/>
    <x v="4"/>
    <s v="овощи"/>
    <n v="5.5537709734256664"/>
    <n v="360.99511327266833"/>
  </r>
  <r>
    <d v="2015-01-21T00:00:00"/>
    <n v="9"/>
    <s v="овощная лавка"/>
    <n v="2"/>
    <x v="8"/>
    <s v="фрукты"/>
    <n v="2.1094851515160959"/>
    <n v="232.04336666677057"/>
  </r>
  <r>
    <d v="2012-06-05T00:00:00"/>
    <n v="9"/>
    <s v="овощная лавка"/>
    <n v="8"/>
    <x v="3"/>
    <s v="овощи"/>
    <n v="15.373109617351808"/>
    <n v="384.32774043379521"/>
  </r>
  <r>
    <d v="2014-06-14T00:00:00"/>
    <n v="7"/>
    <s v="овощи фрукты"/>
    <n v="10"/>
    <x v="6"/>
    <s v="овощи"/>
    <n v="18.318589056929483"/>
    <n v="3663.7178113858963"/>
  </r>
  <r>
    <d v="2013-10-19T00:00:00"/>
    <n v="6"/>
    <s v="бананы и огурцы"/>
    <n v="6"/>
    <x v="4"/>
    <s v="овощи"/>
    <n v="1.6508411603648161"/>
    <n v="107.30467542371305"/>
  </r>
  <r>
    <d v="2014-01-31T00:00:00"/>
    <n v="5"/>
    <s v="овощик"/>
    <n v="3"/>
    <x v="7"/>
    <s v="фрукты"/>
    <n v="5.1419723355728335"/>
    <n v="514.19723355728331"/>
  </r>
  <r>
    <d v="2013-05-19T00:00:00"/>
    <n v="9"/>
    <s v="овощная лавка"/>
    <n v="7"/>
    <x v="2"/>
    <s v="овощи"/>
    <n v="6.2240361504521697"/>
    <n v="497.92289203617361"/>
  </r>
  <r>
    <d v="2014-07-30T00:00:00"/>
    <n v="2"/>
    <s v="свежая еда"/>
    <n v="10"/>
    <x v="6"/>
    <s v="овощи"/>
    <n v="12.787762279790996"/>
    <n v="2557.5524559581991"/>
  </r>
  <r>
    <d v="2012-06-26T00:00:00"/>
    <n v="6"/>
    <s v="бананы и огурцы"/>
    <n v="6"/>
    <x v="4"/>
    <s v="овощи"/>
    <n v="19.769818961761434"/>
    <n v="1285.0382325144933"/>
  </r>
  <r>
    <d v="2014-09-24T00:00:00"/>
    <n v="2"/>
    <s v="свежая еда"/>
    <n v="3"/>
    <x v="7"/>
    <s v="фрукты"/>
    <n v="1.9306910846629846"/>
    <n v="193.06910846629845"/>
  </r>
  <r>
    <d v="2015-03-06T00:00:00"/>
    <n v="5"/>
    <s v="овощик"/>
    <n v="7"/>
    <x v="2"/>
    <s v="овощи"/>
    <n v="13.894466747032906"/>
    <n v="1111.5573397626324"/>
  </r>
  <r>
    <d v="2013-07-08T00:00:00"/>
    <n v="7"/>
    <s v="овощи фрукты"/>
    <n v="8"/>
    <x v="3"/>
    <s v="овощи"/>
    <n v="5.1985171322367583"/>
    <n v="129.96292830591895"/>
  </r>
  <r>
    <d v="2014-09-04T00:00:00"/>
    <n v="3"/>
    <s v="вкусная еда"/>
    <n v="6"/>
    <x v="4"/>
    <s v="овощи"/>
    <n v="16.087105933472046"/>
    <n v="1045.6618856756829"/>
  </r>
  <r>
    <d v="2014-05-28T00:00:00"/>
    <n v="1"/>
    <s v="фрукты и овощи"/>
    <n v="3"/>
    <x v="7"/>
    <s v="фрукты"/>
    <n v="2.6931679211778623"/>
    <n v="269.31679211778624"/>
  </r>
  <r>
    <d v="2012-07-26T00:00:00"/>
    <n v="6"/>
    <s v="бананы и огурцы"/>
    <n v="6"/>
    <x v="4"/>
    <s v="овощи"/>
    <n v="7.3927585594547827"/>
    <n v="480.52930636456085"/>
  </r>
  <r>
    <d v="2013-06-02T00:00:00"/>
    <n v="8"/>
    <s v="фруктовая лавка"/>
    <n v="1"/>
    <x v="9"/>
    <s v="фрукты"/>
    <n v="13.230471936200106"/>
    <n v="926.13303553400738"/>
  </r>
  <r>
    <d v="2012-02-28T00:00:00"/>
    <n v="3"/>
    <s v="вкусная еда"/>
    <n v="9"/>
    <x v="1"/>
    <s v="овощи"/>
    <n v="7.8071462245108894"/>
    <n v="312.28584898043556"/>
  </r>
  <r>
    <d v="2015-07-07T00:00:00"/>
    <n v="6"/>
    <s v="бананы и огурцы"/>
    <n v="3"/>
    <x v="7"/>
    <s v="фрукты"/>
    <n v="12.983885936023615"/>
    <n v="1298.3885936023614"/>
  </r>
  <r>
    <d v="2014-09-17T00:00:00"/>
    <n v="9"/>
    <s v="овощная лавка"/>
    <n v="2"/>
    <x v="8"/>
    <s v="фрукты"/>
    <n v="18.429774095556656"/>
    <n v="2027.2751505112321"/>
  </r>
  <r>
    <d v="2013-05-28T00:00:00"/>
    <n v="5"/>
    <s v="овощик"/>
    <n v="4"/>
    <x v="0"/>
    <s v="фрукты"/>
    <n v="3.769217166894459"/>
    <n v="452.30606002733509"/>
  </r>
  <r>
    <d v="2012-07-29T00:00:00"/>
    <n v="4"/>
    <s v="фруктовик"/>
    <n v="5"/>
    <x v="5"/>
    <s v="фрукты"/>
    <n v="14.049023111279681"/>
    <n v="2528.8241600303427"/>
  </r>
  <r>
    <d v="2012-09-08T00:00:00"/>
    <n v="6"/>
    <s v="бананы и огурцы"/>
    <n v="1"/>
    <x v="9"/>
    <s v="фрукты"/>
    <n v="17.257750772280154"/>
    <n v="1208.0425540596109"/>
  </r>
  <r>
    <d v="2013-11-14T00:00:00"/>
    <n v="5"/>
    <s v="овощик"/>
    <n v="2"/>
    <x v="8"/>
    <s v="фрукты"/>
    <n v="19.55297370553243"/>
    <n v="2150.8271076085675"/>
  </r>
  <r>
    <d v="2012-09-05T00:00:00"/>
    <n v="6"/>
    <s v="бананы и огурцы"/>
    <n v="4"/>
    <x v="0"/>
    <s v="фрукты"/>
    <n v="8.7024642148401821"/>
    <n v="1044.2957057808219"/>
  </r>
  <r>
    <d v="2014-08-13T00:00:00"/>
    <n v="9"/>
    <s v="овощная лавка"/>
    <n v="10"/>
    <x v="6"/>
    <s v="овощи"/>
    <n v="15.731136083825168"/>
    <n v="3146.2272167650335"/>
  </r>
  <r>
    <d v="2012-06-05T00:00:00"/>
    <n v="7"/>
    <s v="овощи фрукты"/>
    <n v="10"/>
    <x v="6"/>
    <s v="овощи"/>
    <n v="7.6149764441820293"/>
    <n v="1522.995288836406"/>
  </r>
  <r>
    <d v="2013-11-08T00:00:00"/>
    <n v="2"/>
    <s v="свежая еда"/>
    <n v="2"/>
    <x v="8"/>
    <s v="фрукты"/>
    <n v="2.262907755097554"/>
    <n v="248.91985306073096"/>
  </r>
  <r>
    <d v="2015-02-05T00:00:00"/>
    <n v="1"/>
    <s v="фрукты и овощи"/>
    <n v="9"/>
    <x v="1"/>
    <s v="овощи"/>
    <n v="1.268302787290835"/>
    <n v="50.732111491633404"/>
  </r>
  <r>
    <d v="2012-03-28T00:00:00"/>
    <n v="7"/>
    <s v="овощи фрукты"/>
    <n v="1"/>
    <x v="9"/>
    <s v="фрукты"/>
    <n v="19.149077649690675"/>
    <n v="1340.4354354783472"/>
  </r>
  <r>
    <d v="2012-10-13T00:00:00"/>
    <n v="4"/>
    <s v="фруктовик"/>
    <n v="5"/>
    <x v="5"/>
    <s v="фрукты"/>
    <n v="17.533356757156046"/>
    <n v="3156.0042162880882"/>
  </r>
  <r>
    <d v="2013-09-26T00:00:00"/>
    <n v="1"/>
    <s v="фрукты и овощи"/>
    <n v="8"/>
    <x v="3"/>
    <s v="овощи"/>
    <n v="14.56600636049345"/>
    <n v="364.15015901233625"/>
  </r>
  <r>
    <d v="2013-12-21T00:00:00"/>
    <n v="6"/>
    <s v="бананы и огурцы"/>
    <n v="3"/>
    <x v="7"/>
    <s v="фрукты"/>
    <n v="0.7241064912700157"/>
    <n v="72.410649127001562"/>
  </r>
  <r>
    <d v="2013-09-18T00:00:00"/>
    <n v="3"/>
    <s v="вкусная еда"/>
    <n v="3"/>
    <x v="7"/>
    <s v="фрукты"/>
    <n v="14.341514387248949"/>
    <n v="1434.1514387248949"/>
  </r>
  <r>
    <d v="2015-08-09T00:00:00"/>
    <n v="7"/>
    <s v="овощи фрукты"/>
    <n v="5"/>
    <x v="5"/>
    <s v="фрукты"/>
    <n v="12.58302619342968"/>
    <n v="2264.9447148173422"/>
  </r>
  <r>
    <d v="2015-03-18T00:00:00"/>
    <n v="6"/>
    <s v="бананы и огурцы"/>
    <n v="10"/>
    <x v="6"/>
    <s v="овощи"/>
    <n v="11.32983767670788"/>
    <n v="2265.967535341576"/>
  </r>
  <r>
    <d v="2012-03-19T00:00:00"/>
    <n v="2"/>
    <s v="свежая еда"/>
    <n v="9"/>
    <x v="1"/>
    <s v="овощи"/>
    <n v="11.609557971205962"/>
    <n v="464.38231884823847"/>
  </r>
  <r>
    <d v="2014-09-13T00:00:00"/>
    <n v="5"/>
    <s v="овощик"/>
    <n v="2"/>
    <x v="8"/>
    <s v="фрукты"/>
    <n v="8.4075796539326078"/>
    <n v="924.83376193258687"/>
  </r>
  <r>
    <d v="2014-09-07T00:00:00"/>
    <n v="6"/>
    <s v="бананы и огурцы"/>
    <n v="1"/>
    <x v="9"/>
    <s v="фрукты"/>
    <n v="9.9575310503503527"/>
    <n v="697.02717352452464"/>
  </r>
  <r>
    <d v="2014-07-10T00:00:00"/>
    <n v="8"/>
    <s v="фруктовая лавка"/>
    <n v="4"/>
    <x v="0"/>
    <s v="фрукты"/>
    <n v="13.757313674826918"/>
    <n v="1650.8776409792301"/>
  </r>
  <r>
    <d v="2015-07-29T00:00:00"/>
    <n v="4"/>
    <s v="фруктовик"/>
    <n v="1"/>
    <x v="9"/>
    <s v="фрукты"/>
    <n v="2.6384599687524357"/>
    <n v="184.69219781267049"/>
  </r>
  <r>
    <d v="2015-05-10T00:00:00"/>
    <n v="9"/>
    <s v="овощная лавка"/>
    <n v="6"/>
    <x v="4"/>
    <s v="овощи"/>
    <n v="19.212981432195861"/>
    <n v="1248.8437930927309"/>
  </r>
  <r>
    <d v="2014-12-09T00:00:00"/>
    <n v="4"/>
    <s v="фруктовик"/>
    <n v="2"/>
    <x v="8"/>
    <s v="фрукты"/>
    <n v="1.0941198703643975"/>
    <n v="120.35318574008373"/>
  </r>
  <r>
    <d v="2013-09-04T00:00:00"/>
    <n v="2"/>
    <s v="свежая еда"/>
    <n v="5"/>
    <x v="5"/>
    <s v="фрукты"/>
    <n v="15.266699504030438"/>
    <n v="2748.0059107254788"/>
  </r>
  <r>
    <d v="2013-01-19T00:00:00"/>
    <n v="3"/>
    <s v="вкусная еда"/>
    <n v="5"/>
    <x v="5"/>
    <s v="фрукты"/>
    <n v="16.82604432464866"/>
    <n v="3028.6879784367588"/>
  </r>
  <r>
    <d v="2014-01-02T00:00:00"/>
    <n v="8"/>
    <s v="фруктовая лавка"/>
    <n v="4"/>
    <x v="0"/>
    <s v="фрукты"/>
    <n v="15.705144284514432"/>
    <n v="1884.6173141417319"/>
  </r>
  <r>
    <d v="2014-02-01T00:00:00"/>
    <n v="6"/>
    <s v="бананы и огурцы"/>
    <n v="9"/>
    <x v="1"/>
    <s v="овощи"/>
    <n v="8.4671731797872702"/>
    <n v="338.68692719149078"/>
  </r>
  <r>
    <d v="2014-03-21T00:00:00"/>
    <n v="5"/>
    <s v="овощик"/>
    <n v="8"/>
    <x v="3"/>
    <s v="овощи"/>
    <n v="17.578584235524438"/>
    <n v="439.46460588811095"/>
  </r>
  <r>
    <d v="2014-07-03T00:00:00"/>
    <n v="3"/>
    <s v="вкусная еда"/>
    <n v="2"/>
    <x v="8"/>
    <s v="фрукты"/>
    <n v="17.003351106963972"/>
    <n v="1870.368621766037"/>
  </r>
  <r>
    <d v="2015-03-10T00:00:00"/>
    <n v="6"/>
    <s v="бананы и огурцы"/>
    <n v="2"/>
    <x v="8"/>
    <s v="фрукты"/>
    <n v="12.049446085043749"/>
    <n v="1325.4390693548125"/>
  </r>
  <r>
    <d v="2015-04-13T00:00:00"/>
    <n v="4"/>
    <s v="фруктовик"/>
    <n v="4"/>
    <x v="0"/>
    <s v="фрукты"/>
    <n v="19.07548537373453"/>
    <n v="2289.0582448481437"/>
  </r>
  <r>
    <d v="2012-05-31T00:00:00"/>
    <n v="6"/>
    <s v="бананы и огурцы"/>
    <n v="8"/>
    <x v="3"/>
    <s v="овощи"/>
    <n v="6.3540712689260888"/>
    <n v="158.85178172315221"/>
  </r>
  <r>
    <d v="2014-12-19T00:00:00"/>
    <n v="6"/>
    <s v="бананы и огурцы"/>
    <n v="3"/>
    <x v="7"/>
    <s v="фрукты"/>
    <n v="3.6457179241022364"/>
    <n v="364.57179241022362"/>
  </r>
  <r>
    <d v="2013-05-23T00:00:00"/>
    <n v="1"/>
    <s v="фрукты и овощи"/>
    <n v="2"/>
    <x v="8"/>
    <s v="фрукты"/>
    <n v="10.149976887075985"/>
    <n v="1116.4974575783583"/>
  </r>
  <r>
    <d v="2012-07-21T00:00:00"/>
    <n v="9"/>
    <s v="овощная лавка"/>
    <n v="10"/>
    <x v="6"/>
    <s v="овощи"/>
    <n v="15.956345243972372"/>
    <n v="3191.2690487944742"/>
  </r>
  <r>
    <d v="2015-08-07T00:00:00"/>
    <n v="6"/>
    <s v="бананы и огурцы"/>
    <n v="3"/>
    <x v="7"/>
    <s v="фрукты"/>
    <n v="19.865875216160919"/>
    <n v="1986.5875216160919"/>
  </r>
  <r>
    <d v="2012-09-04T00:00:00"/>
    <n v="5"/>
    <s v="овощик"/>
    <n v="5"/>
    <x v="5"/>
    <s v="фрукты"/>
    <n v="17.350713361351776"/>
    <n v="3123.1284050433196"/>
  </r>
  <r>
    <d v="2013-12-09T00:00:00"/>
    <n v="7"/>
    <s v="овощи фрукты"/>
    <n v="10"/>
    <x v="6"/>
    <s v="овощи"/>
    <n v="2.5250035539214997"/>
    <n v="505.00071078429994"/>
  </r>
  <r>
    <d v="2013-01-13T00:00:00"/>
    <n v="6"/>
    <s v="бананы и огурцы"/>
    <n v="5"/>
    <x v="5"/>
    <s v="фрукты"/>
    <n v="4.2571803305119857"/>
    <n v="766.29245949215738"/>
  </r>
  <r>
    <d v="2013-11-10T00:00:00"/>
    <n v="6"/>
    <s v="бананы и огурцы"/>
    <n v="3"/>
    <x v="7"/>
    <s v="фрукты"/>
    <n v="17.893275664387197"/>
    <n v="1789.3275664387197"/>
  </r>
  <r>
    <d v="2014-12-26T00:00:00"/>
    <n v="4"/>
    <s v="фруктовик"/>
    <n v="4"/>
    <x v="0"/>
    <s v="фрукты"/>
    <n v="10.642427595314668"/>
    <n v="1277.0913114377602"/>
  </r>
  <r>
    <d v="2012-02-14T00:00:00"/>
    <n v="1"/>
    <s v="фрукты и овощи"/>
    <n v="3"/>
    <x v="7"/>
    <s v="фрукты"/>
    <n v="1.756028332528752"/>
    <n v="175.6028332528752"/>
  </r>
  <r>
    <d v="2013-12-12T00:00:00"/>
    <n v="9"/>
    <s v="овощная лавка"/>
    <n v="10"/>
    <x v="6"/>
    <s v="овощи"/>
    <n v="3.9291469306346851"/>
    <n v="785.82938612693704"/>
  </r>
  <r>
    <d v="2013-09-26T00:00:00"/>
    <n v="8"/>
    <s v="фруктовая лавка"/>
    <n v="3"/>
    <x v="7"/>
    <s v="фрукты"/>
    <n v="14.868794046609445"/>
    <n v="1486.8794046609444"/>
  </r>
  <r>
    <d v="2013-05-05T00:00:00"/>
    <n v="9"/>
    <s v="овощная лавка"/>
    <n v="2"/>
    <x v="8"/>
    <s v="фрукты"/>
    <n v="17.15238819478234"/>
    <n v="1886.7627014260574"/>
  </r>
  <r>
    <d v="2013-10-19T00:00:00"/>
    <n v="4"/>
    <s v="фруктовик"/>
    <n v="6"/>
    <x v="4"/>
    <s v="овощи"/>
    <n v="15.768064097893051"/>
    <n v="1024.9241663630482"/>
  </r>
  <r>
    <d v="2013-08-07T00:00:00"/>
    <n v="4"/>
    <s v="фруктовик"/>
    <n v="10"/>
    <x v="6"/>
    <s v="овощи"/>
    <n v="5.6016380450387633"/>
    <n v="1120.3276090077527"/>
  </r>
  <r>
    <d v="2012-09-21T00:00:00"/>
    <n v="6"/>
    <s v="бананы и огурцы"/>
    <n v="5"/>
    <x v="5"/>
    <s v="фрукты"/>
    <n v="12.348076781286931"/>
    <n v="2222.6538206316477"/>
  </r>
  <r>
    <d v="2013-09-26T00:00:00"/>
    <n v="5"/>
    <s v="овощик"/>
    <n v="3"/>
    <x v="7"/>
    <s v="фрукты"/>
    <n v="16.752271093010496"/>
    <n v="1675.2271093010495"/>
  </r>
  <r>
    <d v="2014-05-30T00:00:00"/>
    <n v="4"/>
    <s v="фруктовик"/>
    <n v="8"/>
    <x v="3"/>
    <s v="овощи"/>
    <n v="5.6762553276841814"/>
    <n v="141.90638319210453"/>
  </r>
  <r>
    <d v="2015-02-26T00:00:00"/>
    <n v="6"/>
    <s v="бананы и огурцы"/>
    <n v="3"/>
    <x v="7"/>
    <s v="фрукты"/>
    <n v="19.558230064337071"/>
    <n v="1955.8230064337072"/>
  </r>
  <r>
    <d v="2014-10-01T00:00:00"/>
    <n v="3"/>
    <s v="вкусная еда"/>
    <n v="9"/>
    <x v="1"/>
    <s v="овощи"/>
    <n v="8.0288936938394748"/>
    <n v="321.15574775357902"/>
  </r>
  <r>
    <d v="2013-11-22T00:00:00"/>
    <n v="5"/>
    <s v="овощик"/>
    <n v="9"/>
    <x v="1"/>
    <s v="овощи"/>
    <n v="15.588229306022106"/>
    <n v="623.52917224088424"/>
  </r>
  <r>
    <d v="2014-07-10T00:00:00"/>
    <n v="3"/>
    <s v="вкусная еда"/>
    <n v="9"/>
    <x v="1"/>
    <s v="овощи"/>
    <n v="1.9474685960835856"/>
    <n v="77.898743843343425"/>
  </r>
  <r>
    <d v="2012-04-30T00:00:00"/>
    <n v="8"/>
    <s v="фруктовая лавка"/>
    <n v="2"/>
    <x v="8"/>
    <s v="фрукты"/>
    <n v="9.8878110333803448"/>
    <n v="1087.659213671838"/>
  </r>
  <r>
    <d v="2014-09-15T00:00:00"/>
    <n v="4"/>
    <s v="фруктовик"/>
    <n v="2"/>
    <x v="8"/>
    <s v="фрукты"/>
    <n v="4.7140779807942028"/>
    <n v="518.54857788736228"/>
  </r>
  <r>
    <d v="2014-02-04T00:00:00"/>
    <n v="7"/>
    <s v="овощи фрукты"/>
    <n v="1"/>
    <x v="9"/>
    <s v="фрукты"/>
    <n v="11.917749631887498"/>
    <n v="834.24247423212478"/>
  </r>
  <r>
    <d v="2013-01-25T00:00:00"/>
    <n v="3"/>
    <s v="вкусная еда"/>
    <n v="1"/>
    <x v="9"/>
    <s v="фрукты"/>
    <n v="12.642072266813242"/>
    <n v="884.94505867692692"/>
  </r>
  <r>
    <d v="2012-02-24T00:00:00"/>
    <n v="6"/>
    <s v="бананы и огурцы"/>
    <n v="6"/>
    <x v="4"/>
    <s v="овощи"/>
    <n v="17.705806499177719"/>
    <n v="1150.8774224465517"/>
  </r>
  <r>
    <d v="2012-12-30T00:00:00"/>
    <n v="2"/>
    <s v="свежая еда"/>
    <n v="7"/>
    <x v="2"/>
    <s v="овощи"/>
    <n v="17.198288807882971"/>
    <n v="1375.8631046306377"/>
  </r>
  <r>
    <d v="2014-10-04T00:00:00"/>
    <n v="9"/>
    <s v="овощная лавка"/>
    <n v="10"/>
    <x v="6"/>
    <s v="овощи"/>
    <n v="5.9468903212357693"/>
    <n v="1189.3780642471538"/>
  </r>
  <r>
    <d v="2013-08-02T00:00:00"/>
    <n v="2"/>
    <s v="свежая еда"/>
    <n v="6"/>
    <x v="4"/>
    <s v="овощи"/>
    <n v="15.902331930276759"/>
    <n v="1033.6515754679892"/>
  </r>
  <r>
    <d v="2014-01-27T00:00:00"/>
    <n v="2"/>
    <s v="свежая еда"/>
    <n v="7"/>
    <x v="2"/>
    <s v="овощи"/>
    <n v="16.886490446425967"/>
    <n v="1350.9192357140773"/>
  </r>
  <r>
    <d v="2014-03-09T00:00:00"/>
    <n v="4"/>
    <s v="фруктовик"/>
    <n v="2"/>
    <x v="8"/>
    <s v="фрукты"/>
    <n v="16.130729650353739"/>
    <n v="1774.3802615389113"/>
  </r>
  <r>
    <d v="2013-09-25T00:00:00"/>
    <n v="4"/>
    <s v="фруктовик"/>
    <n v="2"/>
    <x v="8"/>
    <s v="фрукты"/>
    <n v="10.18951353096703"/>
    <n v="1120.8464884063733"/>
  </r>
  <r>
    <d v="2014-09-02T00:00:00"/>
    <n v="9"/>
    <s v="овощная лавка"/>
    <n v="7"/>
    <x v="2"/>
    <s v="овощи"/>
    <n v="2.9352835900611964"/>
    <n v="234.82268720489571"/>
  </r>
  <r>
    <d v="2012-07-21T00:00:00"/>
    <n v="7"/>
    <s v="овощи фрукты"/>
    <n v="7"/>
    <x v="2"/>
    <s v="овощи"/>
    <n v="6.2392502317104022"/>
    <n v="499.14001853683214"/>
  </r>
  <r>
    <d v="2015-07-29T00:00:00"/>
    <n v="2"/>
    <s v="свежая еда"/>
    <n v="4"/>
    <x v="0"/>
    <s v="фрукты"/>
    <n v="10.599283521917064"/>
    <n v="1271.9140226300476"/>
  </r>
  <r>
    <d v="2015-01-21T00:00:00"/>
    <n v="1"/>
    <s v="фрукты и овощи"/>
    <n v="3"/>
    <x v="7"/>
    <s v="фрукты"/>
    <n v="5.147938164174418"/>
    <n v="514.7938164174418"/>
  </r>
  <r>
    <d v="2015-08-10T00:00:00"/>
    <n v="1"/>
    <s v="фрукты и овощи"/>
    <n v="8"/>
    <x v="3"/>
    <s v="овощи"/>
    <n v="12.786763947557089"/>
    <n v="319.66909868892725"/>
  </r>
  <r>
    <d v="2015-04-26T00:00:00"/>
    <n v="2"/>
    <s v="свежая еда"/>
    <n v="10"/>
    <x v="6"/>
    <s v="овощи"/>
    <n v="2.1930116720012442"/>
    <n v="438.60233440024888"/>
  </r>
  <r>
    <d v="2013-03-02T00:00:00"/>
    <n v="7"/>
    <s v="овощи фрукты"/>
    <n v="5"/>
    <x v="5"/>
    <s v="фрукты"/>
    <n v="12.955570438587399"/>
    <n v="2332.002678945732"/>
  </r>
  <r>
    <d v="2012-12-22T00:00:00"/>
    <n v="1"/>
    <s v="фрукты и овощи"/>
    <n v="2"/>
    <x v="8"/>
    <s v="фрукты"/>
    <n v="8.1860303005913071"/>
    <n v="900.4633330650438"/>
  </r>
  <r>
    <d v="2012-08-15T00:00:00"/>
    <n v="8"/>
    <s v="фруктовая лавка"/>
    <n v="8"/>
    <x v="3"/>
    <s v="овощи"/>
    <n v="6.8340486017190027"/>
    <n v="170.85121504297507"/>
  </r>
  <r>
    <d v="2012-12-30T00:00:00"/>
    <n v="5"/>
    <s v="овощик"/>
    <n v="3"/>
    <x v="7"/>
    <s v="фрукты"/>
    <n v="19.271189061238438"/>
    <n v="1927.1189061238438"/>
  </r>
  <r>
    <d v="2013-07-05T00:00:00"/>
    <n v="4"/>
    <s v="фруктовик"/>
    <n v="3"/>
    <x v="7"/>
    <s v="фрукты"/>
    <n v="9.0124331808419313"/>
    <n v="901.24331808419311"/>
  </r>
  <r>
    <d v="2012-06-21T00:00:00"/>
    <n v="3"/>
    <s v="вкусная еда"/>
    <n v="7"/>
    <x v="2"/>
    <s v="овощи"/>
    <n v="13.645242621160023"/>
    <n v="1091.6194096928018"/>
  </r>
  <r>
    <d v="2012-03-18T00:00:00"/>
    <n v="5"/>
    <s v="овощик"/>
    <n v="4"/>
    <x v="0"/>
    <s v="фрукты"/>
    <n v="4.6089686486702268"/>
    <n v="553.07623784042721"/>
  </r>
  <r>
    <d v="2014-04-24T00:00:00"/>
    <n v="8"/>
    <s v="фруктовая лавка"/>
    <n v="7"/>
    <x v="2"/>
    <s v="овощи"/>
    <n v="4.0304498877623027"/>
    <n v="322.4359910209842"/>
  </r>
  <r>
    <d v="2013-11-08T00:00:00"/>
    <n v="8"/>
    <s v="фруктовая лавка"/>
    <n v="3"/>
    <x v="7"/>
    <s v="фрукты"/>
    <n v="1.1513282106676617"/>
    <n v="115.13282106676617"/>
  </r>
  <r>
    <d v="2012-05-14T00:00:00"/>
    <n v="2"/>
    <s v="свежая еда"/>
    <n v="6"/>
    <x v="4"/>
    <s v="овощи"/>
    <n v="15.947810455831615"/>
    <n v="1036.6076796290549"/>
  </r>
  <r>
    <d v="2015-02-16T00:00:00"/>
    <n v="5"/>
    <s v="овощик"/>
    <n v="2"/>
    <x v="8"/>
    <s v="фрукты"/>
    <n v="6.8647168078458503"/>
    <n v="755.11884886304358"/>
  </r>
  <r>
    <d v="2014-12-02T00:00:00"/>
    <n v="2"/>
    <s v="свежая еда"/>
    <n v="10"/>
    <x v="6"/>
    <s v="овощи"/>
    <n v="7.7376207246276207"/>
    <n v="1547.5241449255241"/>
  </r>
  <r>
    <d v="2015-03-28T00:00:00"/>
    <n v="2"/>
    <s v="свежая еда"/>
    <n v="9"/>
    <x v="1"/>
    <s v="овощи"/>
    <n v="10.074390353383492"/>
    <n v="402.9756141353397"/>
  </r>
  <r>
    <d v="2014-09-12T00:00:00"/>
    <n v="8"/>
    <s v="фруктовая лавка"/>
    <n v="9"/>
    <x v="1"/>
    <s v="овощи"/>
    <n v="1.9112048571012796"/>
    <n v="76.448194284051183"/>
  </r>
  <r>
    <d v="2014-08-20T00:00:00"/>
    <n v="6"/>
    <s v="бананы и огурцы"/>
    <n v="8"/>
    <x v="3"/>
    <s v="овощи"/>
    <n v="5.7793123269056768"/>
    <n v="144.48280817264191"/>
  </r>
  <r>
    <d v="2013-04-29T00:00:00"/>
    <n v="2"/>
    <s v="свежая еда"/>
    <n v="10"/>
    <x v="6"/>
    <s v="овощи"/>
    <n v="3.3750543350796054"/>
    <n v="675.01086701592112"/>
  </r>
  <r>
    <d v="2014-09-05T00:00:00"/>
    <n v="2"/>
    <s v="свежая еда"/>
    <n v="7"/>
    <x v="2"/>
    <s v="овощи"/>
    <n v="14.887813538972704"/>
    <n v="1191.0250831178164"/>
  </r>
  <r>
    <d v="2013-11-19T00:00:00"/>
    <n v="6"/>
    <s v="бананы и огурцы"/>
    <n v="10"/>
    <x v="6"/>
    <s v="овощи"/>
    <n v="16.391795843505001"/>
    <n v="3278.3591687010003"/>
  </r>
  <r>
    <d v="2014-08-14T00:00:00"/>
    <n v="6"/>
    <s v="бананы и огурцы"/>
    <n v="7"/>
    <x v="2"/>
    <s v="овощи"/>
    <n v="9.2261478694420429"/>
    <n v="738.09182955536346"/>
  </r>
  <r>
    <d v="2015-03-28T00:00:00"/>
    <n v="7"/>
    <s v="овощи фрукты"/>
    <n v="5"/>
    <x v="5"/>
    <s v="фрукты"/>
    <n v="13.537216623545092"/>
    <n v="2436.6989922381167"/>
  </r>
  <r>
    <d v="2012-04-26T00:00:00"/>
    <n v="3"/>
    <s v="вкусная еда"/>
    <n v="10"/>
    <x v="6"/>
    <s v="овощи"/>
    <n v="7.3754502910874313"/>
    <n v="1475.0900582174863"/>
  </r>
  <r>
    <d v="2012-02-04T00:00:00"/>
    <n v="2"/>
    <s v="свежая еда"/>
    <n v="9"/>
    <x v="1"/>
    <s v="овощи"/>
    <n v="17.158573546004437"/>
    <n v="686.34294184017745"/>
  </r>
  <r>
    <d v="2013-08-23T00:00:00"/>
    <n v="1"/>
    <s v="фрукты и овощи"/>
    <n v="8"/>
    <x v="3"/>
    <s v="овощи"/>
    <n v="16.190615840148432"/>
    <n v="404.7653960037108"/>
  </r>
  <r>
    <d v="2014-01-21T00:00:00"/>
    <n v="1"/>
    <s v="фрукты и овощи"/>
    <n v="4"/>
    <x v="0"/>
    <s v="фрукты"/>
    <n v="0.93585959678397046"/>
    <n v="112.30315161407646"/>
  </r>
  <r>
    <d v="2015-03-02T00:00:00"/>
    <n v="2"/>
    <s v="свежая еда"/>
    <n v="9"/>
    <x v="1"/>
    <s v="овощи"/>
    <n v="8.6181292355919599"/>
    <n v="344.72516942367838"/>
  </r>
  <r>
    <d v="2012-07-21T00:00:00"/>
    <n v="5"/>
    <s v="овощик"/>
    <n v="3"/>
    <x v="7"/>
    <s v="фрукты"/>
    <n v="14.638380232396552"/>
    <n v="1463.8380232396551"/>
  </r>
  <r>
    <d v="2015-03-13T00:00:00"/>
    <n v="6"/>
    <s v="бананы и огурцы"/>
    <n v="2"/>
    <x v="8"/>
    <s v="фрукты"/>
    <n v="9.4476629977951898"/>
    <n v="1039.2429297574708"/>
  </r>
  <r>
    <d v="2012-02-12T00:00:00"/>
    <n v="6"/>
    <s v="бананы и огурцы"/>
    <n v="7"/>
    <x v="2"/>
    <s v="овощи"/>
    <n v="19.548108323493125"/>
    <n v="1563.84866587945"/>
  </r>
  <r>
    <d v="2012-02-24T00:00:00"/>
    <n v="4"/>
    <s v="фруктовик"/>
    <n v="3"/>
    <x v="7"/>
    <s v="фрукты"/>
    <n v="2.9103712645508883"/>
    <n v="291.03712645508881"/>
  </r>
  <r>
    <d v="2015-03-05T00:00:00"/>
    <n v="5"/>
    <s v="овощик"/>
    <n v="4"/>
    <x v="0"/>
    <s v="фрукты"/>
    <n v="10.772194451005641"/>
    <n v="1292.6633341206768"/>
  </r>
  <r>
    <d v="2012-11-02T00:00:00"/>
    <n v="9"/>
    <s v="овощная лавка"/>
    <n v="1"/>
    <x v="9"/>
    <s v="фрукты"/>
    <n v="12.680970269872354"/>
    <n v="887.6679188910648"/>
  </r>
  <r>
    <d v="2012-11-21T00:00:00"/>
    <n v="6"/>
    <s v="бананы и огурцы"/>
    <n v="4"/>
    <x v="0"/>
    <s v="фрукты"/>
    <n v="19.921542831220467"/>
    <n v="2390.5851397464562"/>
  </r>
  <r>
    <d v="2014-12-10T00:00:00"/>
    <n v="3"/>
    <s v="вкусная еда"/>
    <n v="3"/>
    <x v="7"/>
    <s v="фрукты"/>
    <n v="17.39569588349536"/>
    <n v="1739.5695883495359"/>
  </r>
  <r>
    <d v="2014-05-17T00:00:00"/>
    <n v="4"/>
    <s v="фруктовик"/>
    <n v="4"/>
    <x v="0"/>
    <s v="фрукты"/>
    <n v="14.030280005935001"/>
    <n v="1683.6336007122002"/>
  </r>
  <r>
    <d v="2014-12-11T00:00:00"/>
    <n v="3"/>
    <s v="вкусная еда"/>
    <n v="9"/>
    <x v="1"/>
    <s v="овощи"/>
    <n v="14.229688622926691"/>
    <n v="569.18754491706761"/>
  </r>
  <r>
    <d v="2013-05-07T00:00:00"/>
    <n v="6"/>
    <s v="бананы и огурцы"/>
    <n v="3"/>
    <x v="7"/>
    <s v="фрукты"/>
    <n v="11.809545290122456"/>
    <n v="1180.9545290122455"/>
  </r>
  <r>
    <d v="2014-09-29T00:00:00"/>
    <n v="9"/>
    <s v="овощная лавка"/>
    <n v="10"/>
    <x v="6"/>
    <s v="овощи"/>
    <n v="8.1396749072143031"/>
    <n v="1627.9349814428606"/>
  </r>
  <r>
    <d v="2015-05-11T00:00:00"/>
    <n v="1"/>
    <s v="фрукты и овощи"/>
    <n v="4"/>
    <x v="0"/>
    <s v="фрукты"/>
    <n v="6.710519570910991"/>
    <n v="805.26234850931894"/>
  </r>
  <r>
    <d v="2012-03-31T00:00:00"/>
    <n v="8"/>
    <s v="фруктовая лавка"/>
    <n v="5"/>
    <x v="5"/>
    <s v="фрукты"/>
    <n v="16.324971499546017"/>
    <n v="2938.4948699182828"/>
  </r>
  <r>
    <d v="2015-02-07T00:00:00"/>
    <n v="8"/>
    <s v="фруктовая лавка"/>
    <n v="3"/>
    <x v="7"/>
    <s v="фрукты"/>
    <n v="2.6320564444299435"/>
    <n v="263.20564444299436"/>
  </r>
  <r>
    <d v="2015-01-11T00:00:00"/>
    <n v="6"/>
    <s v="бананы и огурцы"/>
    <n v="10"/>
    <x v="6"/>
    <s v="овощи"/>
    <n v="1.9165672039304626"/>
    <n v="383.31344078609254"/>
  </r>
  <r>
    <d v="2012-06-13T00:00:00"/>
    <n v="5"/>
    <s v="овощик"/>
    <n v="8"/>
    <x v="3"/>
    <s v="овощи"/>
    <n v="6.0431017536121772"/>
    <n v="151.07754384030443"/>
  </r>
  <r>
    <d v="2012-05-23T00:00:00"/>
    <n v="8"/>
    <s v="фруктовая лавка"/>
    <n v="8"/>
    <x v="3"/>
    <s v="овощи"/>
    <n v="14.843280455537696"/>
    <n v="371.08201138844242"/>
  </r>
  <r>
    <d v="2015-05-01T00:00:00"/>
    <n v="6"/>
    <s v="бананы и огурцы"/>
    <n v="9"/>
    <x v="1"/>
    <s v="овощи"/>
    <n v="6.1327363033494873"/>
    <n v="245.30945213397951"/>
  </r>
  <r>
    <d v="2014-11-15T00:00:00"/>
    <n v="9"/>
    <s v="овощная лавка"/>
    <n v="2"/>
    <x v="8"/>
    <s v="фрукты"/>
    <n v="1.2123191832081484"/>
    <n v="133.35511015289632"/>
  </r>
  <r>
    <d v="2015-05-21T00:00:00"/>
    <n v="1"/>
    <s v="фрукты и овощи"/>
    <n v="4"/>
    <x v="0"/>
    <s v="фрукты"/>
    <n v="6.8618657714942373"/>
    <n v="823.42389257930847"/>
  </r>
  <r>
    <d v="2014-07-26T00:00:00"/>
    <n v="2"/>
    <s v="свежая еда"/>
    <n v="10"/>
    <x v="6"/>
    <s v="овощи"/>
    <n v="9.3339282904972993"/>
    <n v="1866.7856580994599"/>
  </r>
  <r>
    <d v="2012-06-19T00:00:00"/>
    <n v="4"/>
    <s v="фруктовик"/>
    <n v="5"/>
    <x v="5"/>
    <s v="фрукты"/>
    <n v="2.7373255004942632"/>
    <n v="492.71859008896735"/>
  </r>
  <r>
    <d v="2014-07-30T00:00:00"/>
    <n v="5"/>
    <s v="овощик"/>
    <n v="10"/>
    <x v="6"/>
    <s v="овощи"/>
    <n v="18.941133988582862"/>
    <n v="3788.2267977165725"/>
  </r>
  <r>
    <d v="2012-11-22T00:00:00"/>
    <n v="2"/>
    <s v="свежая еда"/>
    <n v="10"/>
    <x v="6"/>
    <s v="овощи"/>
    <n v="17.831474624225926"/>
    <n v="3566.2949248451851"/>
  </r>
  <r>
    <d v="2015-01-31T00:00:00"/>
    <n v="9"/>
    <s v="овощная лавка"/>
    <n v="10"/>
    <x v="6"/>
    <s v="овощи"/>
    <n v="7.3250363849790014"/>
    <n v="1465.0072769958003"/>
  </r>
  <r>
    <d v="2012-03-10T00:00:00"/>
    <n v="8"/>
    <s v="фруктовая лавка"/>
    <n v="3"/>
    <x v="7"/>
    <s v="фрукты"/>
    <n v="9.4211705778494252"/>
    <n v="942.11705778494252"/>
  </r>
  <r>
    <d v="2013-04-25T00:00:00"/>
    <n v="1"/>
    <s v="фрукты и овощи"/>
    <n v="3"/>
    <x v="7"/>
    <s v="фрукты"/>
    <n v="11.624991793021428"/>
    <n v="1162.4991793021427"/>
  </r>
  <r>
    <d v="2012-01-22T00:00:00"/>
    <n v="9"/>
    <s v="овощная лавка"/>
    <n v="7"/>
    <x v="2"/>
    <s v="овощи"/>
    <n v="7.4227087754412509"/>
    <n v="593.81670203530007"/>
  </r>
  <r>
    <d v="2015-03-23T00:00:00"/>
    <n v="5"/>
    <s v="овощик"/>
    <n v="8"/>
    <x v="3"/>
    <s v="овощи"/>
    <n v="17.545310920159345"/>
    <n v="438.63277300398363"/>
  </r>
  <r>
    <d v="2012-04-30T00:00:00"/>
    <n v="5"/>
    <s v="овощик"/>
    <n v="4"/>
    <x v="0"/>
    <s v="фрукты"/>
    <n v="8.3881343125415668"/>
    <n v="1006.576117504988"/>
  </r>
  <r>
    <d v="2014-05-25T00:00:00"/>
    <n v="5"/>
    <s v="овощик"/>
    <n v="7"/>
    <x v="2"/>
    <s v="овощи"/>
    <n v="6.6695723997839655"/>
    <n v="533.5657919827172"/>
  </r>
  <r>
    <d v="2013-09-07T00:00:00"/>
    <n v="8"/>
    <s v="фруктовая лавка"/>
    <n v="5"/>
    <x v="5"/>
    <s v="фрукты"/>
    <n v="2.4220988007883841"/>
    <n v="435.97778414190913"/>
  </r>
  <r>
    <d v="2012-08-17T00:00:00"/>
    <n v="7"/>
    <s v="овощи фрукты"/>
    <n v="5"/>
    <x v="5"/>
    <s v="фрукты"/>
    <n v="7.8855716434156147"/>
    <n v="1419.4028958148106"/>
  </r>
  <r>
    <d v="2012-03-14T00:00:00"/>
    <n v="7"/>
    <s v="овощи фрукты"/>
    <n v="9"/>
    <x v="1"/>
    <s v="овощи"/>
    <n v="6.0329128197025712"/>
    <n v="241.31651278810284"/>
  </r>
  <r>
    <d v="2012-01-25T00:00:00"/>
    <n v="5"/>
    <s v="овощик"/>
    <n v="5"/>
    <x v="5"/>
    <s v="фрукты"/>
    <n v="5.8959227152127447"/>
    <n v="1061.266088738294"/>
  </r>
  <r>
    <d v="2014-07-04T00:00:00"/>
    <n v="2"/>
    <s v="свежая еда"/>
    <n v="6"/>
    <x v="4"/>
    <s v="овощи"/>
    <n v="14.05036957788943"/>
    <n v="913.274022562813"/>
  </r>
  <r>
    <d v="2013-04-12T00:00:00"/>
    <n v="4"/>
    <s v="фруктовик"/>
    <n v="1"/>
    <x v="9"/>
    <s v="фрукты"/>
    <n v="19.867779202636406"/>
    <n v="1390.7445441845484"/>
  </r>
  <r>
    <d v="2014-07-01T00:00:00"/>
    <n v="5"/>
    <s v="овощик"/>
    <n v="5"/>
    <x v="5"/>
    <s v="фрукты"/>
    <n v="7.0960471765739221"/>
    <n v="1277.288491783306"/>
  </r>
  <r>
    <d v="2013-03-11T00:00:00"/>
    <n v="7"/>
    <s v="овощи фрукты"/>
    <n v="8"/>
    <x v="3"/>
    <s v="овощи"/>
    <n v="10.045542903939003"/>
    <n v="251.13857259847506"/>
  </r>
  <r>
    <d v="2014-02-15T00:00:00"/>
    <n v="4"/>
    <s v="фруктовик"/>
    <n v="9"/>
    <x v="1"/>
    <s v="овощи"/>
    <n v="5.2955357605708473"/>
    <n v="211.82143042283388"/>
  </r>
  <r>
    <d v="2014-10-07T00:00:00"/>
    <n v="6"/>
    <s v="бананы и огурцы"/>
    <n v="4"/>
    <x v="0"/>
    <s v="фрукты"/>
    <n v="15.127184633182253"/>
    <n v="1815.2621559818704"/>
  </r>
  <r>
    <d v="2014-03-13T00:00:00"/>
    <n v="6"/>
    <s v="бананы и огурцы"/>
    <n v="6"/>
    <x v="4"/>
    <s v="овощи"/>
    <n v="16.359711569422799"/>
    <n v="1063.381252012482"/>
  </r>
  <r>
    <d v="2012-01-19T00:00:00"/>
    <n v="5"/>
    <s v="овощик"/>
    <n v="5"/>
    <x v="5"/>
    <s v="фрукты"/>
    <n v="7.4910238603924881"/>
    <n v="1348.3842948706479"/>
  </r>
  <r>
    <d v="2015-04-23T00:00:00"/>
    <n v="4"/>
    <s v="фруктовик"/>
    <n v="8"/>
    <x v="3"/>
    <s v="овощи"/>
    <n v="18.347620960201912"/>
    <n v="458.69052400504779"/>
  </r>
  <r>
    <d v="2013-10-01T00:00:00"/>
    <n v="6"/>
    <s v="бананы и огурцы"/>
    <n v="1"/>
    <x v="9"/>
    <s v="фрукты"/>
    <n v="0.56545217695404182"/>
    <n v="39.581652386782928"/>
  </r>
  <r>
    <d v="2014-12-25T00:00:00"/>
    <n v="8"/>
    <s v="фруктовая лавка"/>
    <n v="6"/>
    <x v="4"/>
    <s v="овощи"/>
    <n v="15.400033642588451"/>
    <n v="1001.0021867682493"/>
  </r>
  <r>
    <d v="2012-03-10T00:00:00"/>
    <n v="2"/>
    <s v="свежая еда"/>
    <n v="7"/>
    <x v="2"/>
    <s v="овощи"/>
    <n v="12.304857060975381"/>
    <n v="984.38856487803048"/>
  </r>
  <r>
    <d v="2014-03-22T00:00:00"/>
    <n v="7"/>
    <s v="овощи фрукты"/>
    <n v="6"/>
    <x v="4"/>
    <s v="овощи"/>
    <n v="3.2682888466432116"/>
    <n v="212.43877503180875"/>
  </r>
  <r>
    <d v="2015-06-21T00:00:00"/>
    <n v="2"/>
    <s v="свежая еда"/>
    <n v="10"/>
    <x v="6"/>
    <s v="овощи"/>
    <n v="9.8208466024094427"/>
    <n v="1964.1693204818885"/>
  </r>
  <r>
    <d v="2014-07-25T00:00:00"/>
    <n v="9"/>
    <s v="овощная лавка"/>
    <n v="1"/>
    <x v="9"/>
    <s v="фрукты"/>
    <n v="8.1068534832947226"/>
    <n v="567.47974383063058"/>
  </r>
  <r>
    <d v="2013-01-09T00:00:00"/>
    <n v="1"/>
    <s v="фрукты и овощи"/>
    <n v="3"/>
    <x v="7"/>
    <s v="фрукты"/>
    <n v="7.4701661013149092"/>
    <n v="747.01661013149089"/>
  </r>
  <r>
    <d v="2013-01-02T00:00:00"/>
    <n v="7"/>
    <s v="овощи фрукты"/>
    <n v="4"/>
    <x v="0"/>
    <s v="фрукты"/>
    <n v="14.775138954310687"/>
    <n v="1773.0166745172826"/>
  </r>
  <r>
    <d v="2015-09-01T00:00:00"/>
    <n v="8"/>
    <s v="фруктовая лавка"/>
    <n v="9"/>
    <x v="1"/>
    <s v="овощи"/>
    <n v="13.997819999446763"/>
    <n v="559.91279997787058"/>
  </r>
  <r>
    <d v="2013-05-07T00:00:00"/>
    <n v="2"/>
    <s v="свежая еда"/>
    <n v="6"/>
    <x v="4"/>
    <s v="овощи"/>
    <n v="8.5082789871247613"/>
    <n v="553.03813416310948"/>
  </r>
  <r>
    <d v="2012-10-01T00:00:00"/>
    <n v="2"/>
    <s v="свежая еда"/>
    <n v="4"/>
    <x v="0"/>
    <s v="фрукты"/>
    <n v="19.601900679145249"/>
    <n v="2352.2280814974297"/>
  </r>
  <r>
    <d v="2013-01-11T00:00:00"/>
    <n v="4"/>
    <s v="фруктовик"/>
    <n v="6"/>
    <x v="4"/>
    <s v="овощи"/>
    <n v="10.242388518959302"/>
    <n v="665.75525373235462"/>
  </r>
  <r>
    <d v="2015-02-07T00:00:00"/>
    <n v="5"/>
    <s v="овощик"/>
    <n v="4"/>
    <x v="0"/>
    <s v="фрукты"/>
    <n v="9.8941899609498698"/>
    <n v="1187.3027953139845"/>
  </r>
  <r>
    <d v="2014-12-02T00:00:00"/>
    <n v="5"/>
    <s v="овощик"/>
    <n v="8"/>
    <x v="3"/>
    <s v="овощи"/>
    <n v="12.695887688453427"/>
    <n v="317.39719221133566"/>
  </r>
  <r>
    <d v="2012-04-15T00:00:00"/>
    <n v="4"/>
    <s v="фруктовик"/>
    <n v="10"/>
    <x v="6"/>
    <s v="овощи"/>
    <n v="19.148944024653385"/>
    <n v="3829.7888049306771"/>
  </r>
  <r>
    <d v="2015-04-09T00:00:00"/>
    <n v="4"/>
    <s v="фруктовик"/>
    <n v="5"/>
    <x v="5"/>
    <s v="фрукты"/>
    <n v="17.918098853906805"/>
    <n v="3225.2577937032252"/>
  </r>
  <r>
    <d v="2015-03-30T00:00:00"/>
    <n v="7"/>
    <s v="овощи фрукты"/>
    <n v="1"/>
    <x v="9"/>
    <s v="фрукты"/>
    <n v="5.8266506355123306"/>
    <n v="407.86554448586315"/>
  </r>
  <r>
    <d v="2014-10-10T00:00:00"/>
    <n v="8"/>
    <s v="фруктовая лавка"/>
    <n v="5"/>
    <x v="5"/>
    <s v="фрукты"/>
    <n v="16.754760546576712"/>
    <n v="3015.8568983838081"/>
  </r>
  <r>
    <d v="2015-01-11T00:00:00"/>
    <n v="2"/>
    <s v="свежая еда"/>
    <n v="10"/>
    <x v="6"/>
    <s v="овощи"/>
    <n v="12.294538792387005"/>
    <n v="2458.9077584774009"/>
  </r>
  <r>
    <d v="2013-09-19T00:00:00"/>
    <n v="3"/>
    <s v="вкусная еда"/>
    <n v="3"/>
    <x v="7"/>
    <s v="фрукты"/>
    <n v="9.3720891994508673"/>
    <n v="937.20891994508668"/>
  </r>
  <r>
    <d v="2012-10-04T00:00:00"/>
    <n v="7"/>
    <s v="овощи фрукты"/>
    <n v="9"/>
    <x v="1"/>
    <s v="овощи"/>
    <n v="18.279264154770214"/>
    <n v="731.17056619080859"/>
  </r>
  <r>
    <d v="2014-09-27T00:00:00"/>
    <n v="9"/>
    <s v="овощная лавка"/>
    <n v="2"/>
    <x v="8"/>
    <s v="фрукты"/>
    <n v="19.726122960236534"/>
    <n v="2169.8735256260188"/>
  </r>
  <r>
    <d v="2015-05-28T00:00:00"/>
    <n v="2"/>
    <s v="свежая еда"/>
    <n v="4"/>
    <x v="0"/>
    <s v="фрукты"/>
    <n v="10.005464698572117"/>
    <n v="1200.655763828654"/>
  </r>
  <r>
    <d v="2013-11-13T00:00:00"/>
    <n v="3"/>
    <s v="вкусная еда"/>
    <n v="10"/>
    <x v="6"/>
    <s v="овощи"/>
    <n v="19.77118808551479"/>
    <n v="3954.2376171029582"/>
  </r>
  <r>
    <d v="2013-03-11T00:00:00"/>
    <n v="8"/>
    <s v="фруктовая лавка"/>
    <n v="5"/>
    <x v="5"/>
    <s v="фрукты"/>
    <n v="0.93944428655597623"/>
    <n v="169.09997158007573"/>
  </r>
  <r>
    <d v="2012-10-10T00:00:00"/>
    <n v="3"/>
    <s v="вкусная еда"/>
    <n v="10"/>
    <x v="6"/>
    <s v="овощи"/>
    <n v="16.626191316912024"/>
    <n v="3325.238263382405"/>
  </r>
  <r>
    <d v="2015-08-28T00:00:00"/>
    <n v="5"/>
    <s v="овощик"/>
    <n v="2"/>
    <x v="8"/>
    <s v="фрукты"/>
    <n v="16.391699207342704"/>
    <n v="1803.0869128076974"/>
  </r>
  <r>
    <d v="2013-06-18T00:00:00"/>
    <n v="8"/>
    <s v="фруктовая лавка"/>
    <n v="3"/>
    <x v="7"/>
    <s v="фрукты"/>
    <n v="4.3881377006875404"/>
    <n v="438.81377006875402"/>
  </r>
  <r>
    <d v="2012-05-14T00:00:00"/>
    <n v="1"/>
    <s v="фрукты и овощи"/>
    <n v="1"/>
    <x v="9"/>
    <s v="фрукты"/>
    <n v="19.846349378969006"/>
    <n v="1389.2444565278304"/>
  </r>
  <r>
    <d v="2013-09-29T00:00:00"/>
    <n v="7"/>
    <s v="овощи фрукты"/>
    <n v="5"/>
    <x v="5"/>
    <s v="фрукты"/>
    <n v="9.9356244265519198"/>
    <n v="1788.4123967793455"/>
  </r>
  <r>
    <d v="2013-07-17T00:00:00"/>
    <n v="1"/>
    <s v="фрукты и овощи"/>
    <n v="5"/>
    <x v="5"/>
    <s v="фрукты"/>
    <n v="16.281594386678275"/>
    <n v="2930.6869896020894"/>
  </r>
  <r>
    <d v="2013-05-25T00:00:00"/>
    <n v="6"/>
    <s v="бананы и огурцы"/>
    <n v="3"/>
    <x v="7"/>
    <s v="фрукты"/>
    <n v="1.7903847784509592"/>
    <n v="179.03847784509591"/>
  </r>
  <r>
    <d v="2012-11-21T00:00:00"/>
    <n v="1"/>
    <s v="фрукты и овощи"/>
    <n v="2"/>
    <x v="8"/>
    <s v="фрукты"/>
    <n v="15.062276192418823"/>
    <n v="1656.8503811660705"/>
  </r>
  <r>
    <d v="2013-10-10T00:00:00"/>
    <n v="6"/>
    <s v="бананы и огурцы"/>
    <n v="6"/>
    <x v="4"/>
    <s v="овощи"/>
    <n v="2.7251446481152559"/>
    <n v="177.13440212749163"/>
  </r>
  <r>
    <d v="2012-07-26T00:00:00"/>
    <n v="6"/>
    <s v="бананы и огурцы"/>
    <n v="4"/>
    <x v="0"/>
    <s v="фрукты"/>
    <n v="16.910506436679437"/>
    <n v="2029.2607724015324"/>
  </r>
  <r>
    <d v="2013-05-21T00:00:00"/>
    <n v="7"/>
    <s v="овощи фрукты"/>
    <n v="9"/>
    <x v="1"/>
    <s v="овощи"/>
    <n v="11.25017639972209"/>
    <n v="450.00705598888362"/>
  </r>
  <r>
    <d v="2012-01-08T00:00:00"/>
    <n v="6"/>
    <s v="бананы и огурцы"/>
    <n v="8"/>
    <x v="3"/>
    <s v="овощи"/>
    <n v="14.214625787146373"/>
    <n v="355.36564467865929"/>
  </r>
  <r>
    <d v="2012-01-24T00:00:00"/>
    <n v="4"/>
    <s v="фруктовик"/>
    <n v="8"/>
    <x v="3"/>
    <s v="овощи"/>
    <n v="15.264656080211209"/>
    <n v="381.61640200528024"/>
  </r>
  <r>
    <d v="2013-12-01T00:00:00"/>
    <n v="4"/>
    <s v="фруктовик"/>
    <n v="10"/>
    <x v="6"/>
    <s v="овощи"/>
    <n v="16.840014129485493"/>
    <n v="3368.0028258970983"/>
  </r>
  <r>
    <d v="2015-02-13T00:00:00"/>
    <n v="1"/>
    <s v="фрукты и овощи"/>
    <n v="2"/>
    <x v="8"/>
    <s v="фрукты"/>
    <n v="9.8814872364404547"/>
    <n v="1086.9635960084499"/>
  </r>
  <r>
    <d v="2015-06-14T00:00:00"/>
    <n v="7"/>
    <s v="овощи фрукты"/>
    <n v="10"/>
    <x v="6"/>
    <s v="овощи"/>
    <n v="9.1611783002497216"/>
    <n v="1832.2356600499443"/>
  </r>
  <r>
    <d v="2012-03-22T00:00:00"/>
    <n v="2"/>
    <s v="свежая еда"/>
    <n v="1"/>
    <x v="9"/>
    <s v="фрукты"/>
    <n v="1.6293887733320291"/>
    <n v="114.05721413324204"/>
  </r>
  <r>
    <d v="2014-02-20T00:00:00"/>
    <n v="2"/>
    <s v="свежая еда"/>
    <n v="8"/>
    <x v="3"/>
    <s v="овощи"/>
    <n v="17.36402863658164"/>
    <n v="434.10071591454101"/>
  </r>
  <r>
    <d v="2013-08-07T00:00:00"/>
    <n v="8"/>
    <s v="фруктовая лавка"/>
    <n v="5"/>
    <x v="5"/>
    <s v="фрукты"/>
    <n v="5.9592981392238089"/>
    <n v="1072.6736650602857"/>
  </r>
  <r>
    <d v="2014-12-25T00:00:00"/>
    <n v="6"/>
    <s v="бананы и огурцы"/>
    <n v="7"/>
    <x v="2"/>
    <s v="овощи"/>
    <n v="19.056732024727538"/>
    <n v="1524.538561978203"/>
  </r>
  <r>
    <d v="2012-05-01T00:00:00"/>
    <n v="8"/>
    <s v="фруктовая лавка"/>
    <n v="7"/>
    <x v="2"/>
    <s v="овощи"/>
    <n v="4.6749021505305492"/>
    <n v="373.99217204244394"/>
  </r>
  <r>
    <d v="2015-07-04T00:00:00"/>
    <n v="6"/>
    <s v="бананы и огурцы"/>
    <n v="10"/>
    <x v="6"/>
    <s v="овощи"/>
    <n v="16.819237066424353"/>
    <n v="3363.8474132848705"/>
  </r>
  <r>
    <d v="2013-01-11T00:00:00"/>
    <n v="8"/>
    <s v="фруктовая лавка"/>
    <n v="10"/>
    <x v="6"/>
    <s v="овощи"/>
    <n v="8.3674433486463524"/>
    <n v="1673.4886697292704"/>
  </r>
  <r>
    <d v="2012-10-13T00:00:00"/>
    <n v="7"/>
    <s v="овощи фрукты"/>
    <n v="8"/>
    <x v="3"/>
    <s v="овощи"/>
    <n v="9.2875417115688101"/>
    <n v="232.18854278922026"/>
  </r>
  <r>
    <d v="2012-03-01T00:00:00"/>
    <n v="9"/>
    <s v="овощная лавка"/>
    <n v="3"/>
    <x v="7"/>
    <s v="фрукты"/>
    <n v="19.222961988355479"/>
    <n v="1922.2961988355478"/>
  </r>
  <r>
    <d v="2013-11-11T00:00:00"/>
    <n v="7"/>
    <s v="овощи фрукты"/>
    <n v="7"/>
    <x v="2"/>
    <s v="овощи"/>
    <n v="14.860530058569745"/>
    <n v="1188.8424046855796"/>
  </r>
  <r>
    <d v="2014-11-11T00:00:00"/>
    <n v="5"/>
    <s v="овощик"/>
    <n v="3"/>
    <x v="7"/>
    <s v="фрукты"/>
    <n v="10.466427182213826"/>
    <n v="1046.6427182213827"/>
  </r>
  <r>
    <d v="2013-12-03T00:00:00"/>
    <n v="6"/>
    <s v="бананы и огурцы"/>
    <n v="4"/>
    <x v="0"/>
    <s v="фрукты"/>
    <n v="3.1719398205626699"/>
    <n v="380.63277846752038"/>
  </r>
  <r>
    <d v="2013-11-01T00:00:00"/>
    <n v="6"/>
    <s v="бананы и огурцы"/>
    <n v="10"/>
    <x v="6"/>
    <s v="овощи"/>
    <n v="3.1383889882345408"/>
    <n v="627.67779764690818"/>
  </r>
  <r>
    <d v="2014-08-22T00:00:00"/>
    <n v="1"/>
    <s v="фрукты и овощи"/>
    <n v="6"/>
    <x v="4"/>
    <s v="овощи"/>
    <n v="15.525688362251453"/>
    <n v="1009.1697435463444"/>
  </r>
  <r>
    <d v="2012-12-09T00:00:00"/>
    <n v="5"/>
    <s v="овощик"/>
    <n v="8"/>
    <x v="3"/>
    <s v="овощи"/>
    <n v="6.0123559542104443"/>
    <n v="150.30889885526111"/>
  </r>
  <r>
    <d v="2014-12-07T00:00:00"/>
    <n v="5"/>
    <s v="овощик"/>
    <n v="8"/>
    <x v="3"/>
    <s v="овощи"/>
    <n v="11.473121671077038"/>
    <n v="286.82804177692594"/>
  </r>
  <r>
    <d v="2015-02-25T00:00:00"/>
    <n v="2"/>
    <s v="свежая еда"/>
    <n v="5"/>
    <x v="5"/>
    <s v="фрукты"/>
    <n v="3.342928697249361"/>
    <n v="601.72716550488497"/>
  </r>
  <r>
    <d v="2012-08-13T00:00:00"/>
    <n v="4"/>
    <s v="фруктовик"/>
    <n v="6"/>
    <x v="4"/>
    <s v="овощи"/>
    <n v="14.224201575548287"/>
    <n v="924.57310241063863"/>
  </r>
  <r>
    <d v="2012-03-14T00:00:00"/>
    <n v="5"/>
    <s v="овощик"/>
    <n v="6"/>
    <x v="4"/>
    <s v="овощи"/>
    <n v="5.6804153972267413"/>
    <n v="369.22700081973818"/>
  </r>
  <r>
    <d v="2012-01-15T00:00:00"/>
    <n v="5"/>
    <s v="овощик"/>
    <n v="9"/>
    <x v="1"/>
    <s v="овощи"/>
    <n v="1.1724164910664558"/>
    <n v="46.896659642658236"/>
  </r>
  <r>
    <d v="2012-11-03T00:00:00"/>
    <n v="5"/>
    <s v="овощик"/>
    <n v="10"/>
    <x v="6"/>
    <s v="овощи"/>
    <n v="1.8941244083036568"/>
    <n v="378.82488166073136"/>
  </r>
  <r>
    <d v="2013-11-19T00:00:00"/>
    <n v="2"/>
    <s v="свежая еда"/>
    <n v="7"/>
    <x v="2"/>
    <s v="овощи"/>
    <n v="5.2712056596352355"/>
    <n v="421.69645277081884"/>
  </r>
  <r>
    <d v="2013-07-21T00:00:00"/>
    <n v="4"/>
    <s v="фруктовик"/>
    <n v="3"/>
    <x v="7"/>
    <s v="фрукты"/>
    <n v="6.3392703607006444"/>
    <n v="633.92703607006445"/>
  </r>
  <r>
    <d v="2014-06-25T00:00:00"/>
    <n v="8"/>
    <s v="фруктовая лавка"/>
    <n v="3"/>
    <x v="7"/>
    <s v="фрукты"/>
    <n v="3.9300558419877731"/>
    <n v="393.00558419877734"/>
  </r>
  <r>
    <d v="2012-07-25T00:00:00"/>
    <n v="7"/>
    <s v="овощи фрукты"/>
    <n v="5"/>
    <x v="5"/>
    <s v="фрукты"/>
    <n v="17.652213030167896"/>
    <n v="3177.3983454302215"/>
  </r>
  <r>
    <d v="2014-05-29T00:00:00"/>
    <n v="6"/>
    <s v="бананы и огурцы"/>
    <n v="4"/>
    <x v="0"/>
    <s v="фрукты"/>
    <n v="15.260030470708198"/>
    <n v="1831.2036564849839"/>
  </r>
  <r>
    <d v="2013-11-12T00:00:00"/>
    <n v="5"/>
    <s v="овощик"/>
    <n v="3"/>
    <x v="7"/>
    <s v="фрукты"/>
    <n v="11.553526251695033"/>
    <n v="1155.3526251695032"/>
  </r>
  <r>
    <d v="2014-06-20T00:00:00"/>
    <n v="9"/>
    <s v="овощная лавка"/>
    <n v="9"/>
    <x v="1"/>
    <s v="овощи"/>
    <n v="19.529039224017666"/>
    <n v="781.16156896070663"/>
  </r>
  <r>
    <d v="2012-05-05T00:00:00"/>
    <n v="9"/>
    <s v="овощная лавка"/>
    <n v="6"/>
    <x v="4"/>
    <s v="овощи"/>
    <n v="7.8428230546509772"/>
    <n v="509.78349855231352"/>
  </r>
  <r>
    <d v="2013-07-19T00:00:00"/>
    <n v="7"/>
    <s v="овощи фрукты"/>
    <n v="3"/>
    <x v="7"/>
    <s v="фрукты"/>
    <n v="5.8436322846489439"/>
    <n v="584.36322846489441"/>
  </r>
  <r>
    <d v="2014-04-14T00:00:00"/>
    <n v="3"/>
    <s v="вкусная еда"/>
    <n v="9"/>
    <x v="1"/>
    <s v="овощи"/>
    <n v="2.5321052483654563"/>
    <n v="101.28420993461825"/>
  </r>
  <r>
    <d v="2012-09-16T00:00:00"/>
    <n v="9"/>
    <s v="овощная лавка"/>
    <n v="9"/>
    <x v="1"/>
    <s v="овощи"/>
    <n v="11.266710547183804"/>
    <n v="450.66842188735217"/>
  </r>
  <r>
    <d v="2015-03-13T00:00:00"/>
    <n v="6"/>
    <s v="бананы и огурцы"/>
    <n v="2"/>
    <x v="8"/>
    <s v="фрукты"/>
    <n v="14.511485018217405"/>
    <n v="1596.2633520039146"/>
  </r>
  <r>
    <d v="2013-02-24T00:00:00"/>
    <n v="6"/>
    <s v="бананы и огурцы"/>
    <n v="10"/>
    <x v="6"/>
    <s v="овощи"/>
    <n v="2.0260859524071551"/>
    <n v="405.21719048143103"/>
  </r>
  <r>
    <d v="2013-01-16T00:00:00"/>
    <n v="3"/>
    <s v="вкусная еда"/>
    <n v="6"/>
    <x v="4"/>
    <s v="овощи"/>
    <n v="15.674190831804513"/>
    <n v="1018.8224040672933"/>
  </r>
  <r>
    <d v="2012-05-02T00:00:00"/>
    <n v="7"/>
    <s v="овощи фрукты"/>
    <n v="2"/>
    <x v="8"/>
    <s v="фрукты"/>
    <n v="1.026753531340755"/>
    <n v="112.94288844748304"/>
  </r>
  <r>
    <d v="2013-07-18T00:00:00"/>
    <n v="8"/>
    <s v="фруктовая лавка"/>
    <n v="8"/>
    <x v="3"/>
    <s v="овощи"/>
    <n v="1.7646503074602071"/>
    <n v="44.116257686505179"/>
  </r>
  <r>
    <d v="2013-11-21T00:00:00"/>
    <n v="9"/>
    <s v="овощная лавка"/>
    <n v="10"/>
    <x v="6"/>
    <s v="овощи"/>
    <n v="13.943946060304226"/>
    <n v="2788.7892120608453"/>
  </r>
  <r>
    <d v="2015-05-27T00:00:00"/>
    <n v="8"/>
    <s v="фруктовая лавка"/>
    <n v="5"/>
    <x v="5"/>
    <s v="фрукты"/>
    <n v="16.833616608510955"/>
    <n v="3030.0509895319719"/>
  </r>
  <r>
    <d v="2012-08-25T00:00:00"/>
    <n v="2"/>
    <s v="свежая еда"/>
    <n v="3"/>
    <x v="7"/>
    <s v="фрукты"/>
    <n v="1.5118305043379474"/>
    <n v="151.18305043379473"/>
  </r>
  <r>
    <d v="2014-09-08T00:00:00"/>
    <n v="9"/>
    <s v="овощная лавка"/>
    <n v="2"/>
    <x v="8"/>
    <s v="фрукты"/>
    <n v="10.006669699524526"/>
    <n v="1100.7336669476979"/>
  </r>
  <r>
    <d v="2014-03-23T00:00:00"/>
    <n v="7"/>
    <s v="овощи фрукты"/>
    <n v="1"/>
    <x v="9"/>
    <s v="фрукты"/>
    <n v="12.053140173612686"/>
    <n v="843.71981215288804"/>
  </r>
  <r>
    <d v="2012-05-25T00:00:00"/>
    <n v="2"/>
    <s v="свежая еда"/>
    <n v="4"/>
    <x v="0"/>
    <s v="фрукты"/>
    <n v="0.53078407153110851"/>
    <n v="63.69408858373302"/>
  </r>
  <r>
    <d v="2013-05-28T00:00:00"/>
    <n v="4"/>
    <s v="фруктовик"/>
    <n v="7"/>
    <x v="2"/>
    <s v="овощи"/>
    <n v="11.507846034897836"/>
    <n v="920.62768279182694"/>
  </r>
  <r>
    <d v="2015-05-03T00:00:00"/>
    <n v="5"/>
    <s v="овощик"/>
    <n v="9"/>
    <x v="1"/>
    <s v="овощи"/>
    <n v="13.446923467732741"/>
    <n v="537.87693870930968"/>
  </r>
  <r>
    <d v="2014-06-05T00:00:00"/>
    <n v="3"/>
    <s v="вкусная еда"/>
    <n v="9"/>
    <x v="1"/>
    <s v="овощи"/>
    <n v="18.830433890414618"/>
    <n v="753.21735561658465"/>
  </r>
  <r>
    <d v="2012-06-13T00:00:00"/>
    <n v="8"/>
    <s v="фруктовая лавка"/>
    <n v="4"/>
    <x v="0"/>
    <s v="фрукты"/>
    <n v="12.990099272197378"/>
    <n v="1558.8119126636855"/>
  </r>
  <r>
    <d v="2012-08-09T00:00:00"/>
    <n v="3"/>
    <s v="вкусная еда"/>
    <n v="7"/>
    <x v="2"/>
    <s v="овощи"/>
    <n v="16.287453206312136"/>
    <n v="1302.9962565049709"/>
  </r>
  <r>
    <d v="2013-01-08T00:00:00"/>
    <n v="7"/>
    <s v="овощи фрукты"/>
    <n v="3"/>
    <x v="7"/>
    <s v="фрукты"/>
    <n v="6.5796747173242984"/>
    <n v="657.96747173242989"/>
  </r>
  <r>
    <d v="2013-10-20T00:00:00"/>
    <n v="6"/>
    <s v="бананы и огурцы"/>
    <n v="1"/>
    <x v="9"/>
    <s v="фрукты"/>
    <n v="0.81896676323997242"/>
    <n v="57.327673426798071"/>
  </r>
  <r>
    <d v="2014-11-13T00:00:00"/>
    <n v="7"/>
    <s v="овощи фрукты"/>
    <n v="2"/>
    <x v="8"/>
    <s v="фрукты"/>
    <n v="1.9171076256587152"/>
    <n v="210.88183882245866"/>
  </r>
  <r>
    <d v="2013-09-15T00:00:00"/>
    <n v="5"/>
    <s v="овощик"/>
    <n v="2"/>
    <x v="8"/>
    <s v="фрукты"/>
    <n v="5.4275495637879239"/>
    <n v="597.03045201667157"/>
  </r>
  <r>
    <d v="2013-02-26T00:00:00"/>
    <n v="8"/>
    <s v="фруктовая лавка"/>
    <n v="7"/>
    <x v="2"/>
    <s v="овощи"/>
    <n v="15.477341577668209"/>
    <n v="1238.1873262134568"/>
  </r>
  <r>
    <d v="2013-05-08T00:00:00"/>
    <n v="2"/>
    <s v="свежая еда"/>
    <n v="1"/>
    <x v="9"/>
    <s v="фрукты"/>
    <n v="16.731598200042718"/>
    <n v="1171.2118740029903"/>
  </r>
  <r>
    <d v="2014-04-02T00:00:00"/>
    <n v="5"/>
    <s v="овощик"/>
    <n v="3"/>
    <x v="7"/>
    <s v="фрукты"/>
    <n v="18.253916371369236"/>
    <n v="1825.3916371369237"/>
  </r>
  <r>
    <d v="2012-07-07T00:00:00"/>
    <n v="5"/>
    <s v="овощик"/>
    <n v="4"/>
    <x v="0"/>
    <s v="фрукты"/>
    <n v="2.6833444879445891"/>
    <n v="322.00133855335071"/>
  </r>
  <r>
    <d v="2012-07-25T00:00:00"/>
    <n v="7"/>
    <s v="овощи фрукты"/>
    <n v="6"/>
    <x v="4"/>
    <s v="овощи"/>
    <n v="11.677316561916344"/>
    <n v="759.02557652456233"/>
  </r>
  <r>
    <d v="2012-11-07T00:00:00"/>
    <n v="3"/>
    <s v="вкусная еда"/>
    <n v="8"/>
    <x v="3"/>
    <s v="овощи"/>
    <n v="16.850365831616752"/>
    <n v="421.25914579041881"/>
  </r>
  <r>
    <d v="2015-06-24T00:00:00"/>
    <n v="1"/>
    <s v="фрукты и овощи"/>
    <n v="6"/>
    <x v="4"/>
    <s v="овощи"/>
    <n v="10.716388399580485"/>
    <n v="696.56524597273153"/>
  </r>
  <r>
    <d v="2015-03-09T00:00:00"/>
    <n v="7"/>
    <s v="овощи фрукты"/>
    <n v="5"/>
    <x v="5"/>
    <s v="фрукты"/>
    <n v="5.2463025259207967"/>
    <n v="944.33445466574335"/>
  </r>
  <r>
    <d v="2013-10-21T00:00:00"/>
    <n v="7"/>
    <s v="овощи фрукты"/>
    <n v="7"/>
    <x v="2"/>
    <s v="овощи"/>
    <n v="13.909660814050245"/>
    <n v="1112.7728651240195"/>
  </r>
  <r>
    <d v="2015-08-21T00:00:00"/>
    <n v="6"/>
    <s v="бананы и огурцы"/>
    <n v="8"/>
    <x v="3"/>
    <s v="овощи"/>
    <n v="0.64222586263187542"/>
    <n v="16.055646565796884"/>
  </r>
  <r>
    <d v="2015-04-20T00:00:00"/>
    <n v="9"/>
    <s v="овощная лавка"/>
    <n v="2"/>
    <x v="8"/>
    <s v="фрукты"/>
    <n v="8.5202349205943282"/>
    <n v="937.22584126537606"/>
  </r>
  <r>
    <d v="2014-04-17T00:00:00"/>
    <n v="8"/>
    <s v="фруктовая лавка"/>
    <n v="5"/>
    <x v="5"/>
    <s v="фрукты"/>
    <n v="1.7270312811217101"/>
    <n v="310.86563060190781"/>
  </r>
  <r>
    <d v="2014-03-30T00:00:00"/>
    <n v="3"/>
    <s v="вкусная еда"/>
    <n v="3"/>
    <x v="7"/>
    <s v="фрукты"/>
    <n v="18.503018435232057"/>
    <n v="1850.3018435232057"/>
  </r>
  <r>
    <d v="2015-01-06T00:00:00"/>
    <n v="5"/>
    <s v="овощик"/>
    <n v="5"/>
    <x v="5"/>
    <s v="фрукты"/>
    <n v="7.9178804231262179"/>
    <n v="1425.2184761627193"/>
  </r>
  <r>
    <d v="2014-09-09T00:00:00"/>
    <n v="9"/>
    <s v="овощная лавка"/>
    <n v="10"/>
    <x v="6"/>
    <s v="овощи"/>
    <n v="2.294814829073315"/>
    <n v="458.96296581466299"/>
  </r>
  <r>
    <d v="2012-01-08T00:00:00"/>
    <n v="1"/>
    <s v="фрукты и овощи"/>
    <n v="10"/>
    <x v="6"/>
    <s v="овощи"/>
    <n v="5.8069924221052354"/>
    <n v="1161.398484421047"/>
  </r>
  <r>
    <d v="2013-06-23T00:00:00"/>
    <n v="2"/>
    <s v="свежая еда"/>
    <n v="2"/>
    <x v="8"/>
    <s v="фрукты"/>
    <n v="7.0870565953601101"/>
    <n v="779.57622548961217"/>
  </r>
  <r>
    <d v="2012-08-05T00:00:00"/>
    <n v="2"/>
    <s v="свежая еда"/>
    <n v="2"/>
    <x v="8"/>
    <s v="фрукты"/>
    <n v="7.777829327337523"/>
    <n v="855.56122600712752"/>
  </r>
  <r>
    <d v="2015-08-15T00:00:00"/>
    <n v="5"/>
    <s v="овощик"/>
    <n v="7"/>
    <x v="2"/>
    <s v="овощи"/>
    <n v="12.258088141190242"/>
    <n v="980.6470512952194"/>
  </r>
  <r>
    <d v="2014-01-08T00:00:00"/>
    <n v="7"/>
    <s v="овощи фрукты"/>
    <n v="5"/>
    <x v="5"/>
    <s v="фрукты"/>
    <n v="12.423300806432625"/>
    <n v="2236.1941451578723"/>
  </r>
  <r>
    <d v="2013-09-14T00:00:00"/>
    <n v="4"/>
    <s v="фруктовик"/>
    <n v="1"/>
    <x v="9"/>
    <s v="фрукты"/>
    <n v="2.4874831276041536"/>
    <n v="174.12381893229076"/>
  </r>
  <r>
    <d v="2014-04-03T00:00:00"/>
    <n v="1"/>
    <s v="фрукты и овощи"/>
    <n v="5"/>
    <x v="5"/>
    <s v="фрукты"/>
    <n v="19.564428468910084"/>
    <n v="3521.5971244038151"/>
  </r>
  <r>
    <d v="2015-02-12T00:00:00"/>
    <n v="9"/>
    <s v="овощная лавка"/>
    <n v="6"/>
    <x v="4"/>
    <s v="овощи"/>
    <n v="2.7504118883082258"/>
    <n v="178.77677274003469"/>
  </r>
  <r>
    <d v="2014-07-25T00:00:00"/>
    <n v="7"/>
    <s v="овощи фрукты"/>
    <n v="7"/>
    <x v="2"/>
    <s v="овощи"/>
    <n v="9.5296630979015902"/>
    <n v="762.37304783212721"/>
  </r>
  <r>
    <d v="2012-05-16T00:00:00"/>
    <n v="4"/>
    <s v="фруктовик"/>
    <n v="2"/>
    <x v="8"/>
    <s v="фрукты"/>
    <n v="18.975876264344901"/>
    <n v="2087.346389077939"/>
  </r>
  <r>
    <d v="2013-09-16T00:00:00"/>
    <n v="6"/>
    <s v="бананы и огурцы"/>
    <n v="4"/>
    <x v="0"/>
    <s v="фрукты"/>
    <n v="8.8658670461369695"/>
    <n v="1063.9040455364363"/>
  </r>
  <r>
    <d v="2012-01-24T00:00:00"/>
    <n v="1"/>
    <s v="фрукты и овощи"/>
    <n v="9"/>
    <x v="1"/>
    <s v="овощи"/>
    <n v="10.782124241357065"/>
    <n v="431.28496965428263"/>
  </r>
  <r>
    <d v="2012-08-22T00:00:00"/>
    <n v="7"/>
    <s v="овощи фрукты"/>
    <n v="7"/>
    <x v="2"/>
    <s v="овощи"/>
    <n v="8.407103317586893"/>
    <n v="672.56826540695147"/>
  </r>
  <r>
    <d v="2012-03-25T00:00:00"/>
    <n v="9"/>
    <s v="овощная лавка"/>
    <n v="8"/>
    <x v="3"/>
    <s v="овощи"/>
    <n v="0.7287132688052862"/>
    <n v="18.217831720132153"/>
  </r>
  <r>
    <d v="2013-05-29T00:00:00"/>
    <n v="1"/>
    <s v="фрукты и овощи"/>
    <n v="3"/>
    <x v="7"/>
    <s v="фрукты"/>
    <n v="10.803001016254779"/>
    <n v="1080.300101625478"/>
  </r>
  <r>
    <d v="2012-03-13T00:00:00"/>
    <n v="2"/>
    <s v="свежая еда"/>
    <n v="4"/>
    <x v="0"/>
    <s v="фрукты"/>
    <n v="6.6208717278557145"/>
    <n v="794.50460734268574"/>
  </r>
  <r>
    <d v="2014-08-13T00:00:00"/>
    <n v="1"/>
    <s v="фрукты и овощи"/>
    <n v="1"/>
    <x v="9"/>
    <s v="фрукты"/>
    <n v="9.4542304972101761"/>
    <n v="661.79613480471232"/>
  </r>
  <r>
    <d v="2012-03-21T00:00:00"/>
    <n v="5"/>
    <s v="овощик"/>
    <n v="9"/>
    <x v="1"/>
    <s v="овощи"/>
    <n v="14.050285229788457"/>
    <n v="562.01140919153829"/>
  </r>
  <r>
    <d v="2015-01-17T00:00:00"/>
    <n v="9"/>
    <s v="овощная лавка"/>
    <n v="3"/>
    <x v="7"/>
    <s v="фрукты"/>
    <n v="12.783182141674297"/>
    <n v="1278.3182141674297"/>
  </r>
  <r>
    <d v="2012-05-11T00:00:00"/>
    <n v="2"/>
    <s v="свежая еда"/>
    <n v="2"/>
    <x v="8"/>
    <s v="фрукты"/>
    <n v="19.654986136831955"/>
    <n v="2162.0484750515152"/>
  </r>
  <r>
    <d v="2012-10-26T00:00:00"/>
    <n v="7"/>
    <s v="овощи фрукты"/>
    <n v="9"/>
    <x v="1"/>
    <s v="овощи"/>
    <n v="18.948161883748664"/>
    <n v="757.9264753499466"/>
  </r>
  <r>
    <d v="2013-11-03T00:00:00"/>
    <n v="8"/>
    <s v="фруктовая лавка"/>
    <n v="10"/>
    <x v="6"/>
    <s v="овощи"/>
    <n v="8.7678126814252106"/>
    <n v="1753.5625362850421"/>
  </r>
  <r>
    <d v="2012-12-30T00:00:00"/>
    <n v="2"/>
    <s v="свежая еда"/>
    <n v="7"/>
    <x v="2"/>
    <s v="овощи"/>
    <n v="11.332200368376498"/>
    <n v="906.57602947011981"/>
  </r>
  <r>
    <d v="2014-12-03T00:00:00"/>
    <n v="8"/>
    <s v="фруктовая лавка"/>
    <n v="5"/>
    <x v="5"/>
    <s v="фрукты"/>
    <n v="14.452167838680362"/>
    <n v="2601.3902109624651"/>
  </r>
  <r>
    <d v="2012-11-20T00:00:00"/>
    <n v="3"/>
    <s v="вкусная еда"/>
    <n v="3"/>
    <x v="7"/>
    <s v="фрукты"/>
    <n v="15.601208743758285"/>
    <n v="1560.1208743758284"/>
  </r>
  <r>
    <d v="2015-07-19T00:00:00"/>
    <n v="1"/>
    <s v="фрукты и овощи"/>
    <n v="3"/>
    <x v="7"/>
    <s v="фрукты"/>
    <n v="6.2537383557048063"/>
    <n v="625.37383557048065"/>
  </r>
  <r>
    <d v="2015-07-13T00:00:00"/>
    <n v="8"/>
    <s v="фруктовая лавка"/>
    <n v="1"/>
    <x v="9"/>
    <s v="фрукты"/>
    <n v="5.8863769827612735"/>
    <n v="412.04638879328917"/>
  </r>
  <r>
    <d v="2013-01-05T00:00:00"/>
    <n v="7"/>
    <s v="овощи фрукты"/>
    <n v="8"/>
    <x v="3"/>
    <s v="овощи"/>
    <n v="19.280619701297034"/>
    <n v="482.01549253242587"/>
  </r>
  <r>
    <d v="2012-01-21T00:00:00"/>
    <n v="9"/>
    <s v="овощная лавка"/>
    <n v="10"/>
    <x v="6"/>
    <s v="овощи"/>
    <n v="15.074066603316345"/>
    <n v="3014.8133206632688"/>
  </r>
  <r>
    <d v="2014-02-18T00:00:00"/>
    <n v="3"/>
    <s v="вкусная еда"/>
    <n v="8"/>
    <x v="3"/>
    <s v="овощи"/>
    <n v="1.3304441292694591"/>
    <n v="33.261103231736477"/>
  </r>
  <r>
    <d v="2014-08-25T00:00:00"/>
    <n v="3"/>
    <s v="вкусная еда"/>
    <n v="5"/>
    <x v="5"/>
    <s v="фрукты"/>
    <n v="10.430237945098929"/>
    <n v="1877.4428301178073"/>
  </r>
  <r>
    <d v="2013-03-02T00:00:00"/>
    <n v="4"/>
    <s v="фруктовик"/>
    <n v="4"/>
    <x v="0"/>
    <s v="фрукты"/>
    <n v="15.474824451155557"/>
    <n v="1856.9789341386668"/>
  </r>
  <r>
    <d v="2013-12-08T00:00:00"/>
    <n v="7"/>
    <s v="овощи фрукты"/>
    <n v="1"/>
    <x v="9"/>
    <s v="фрукты"/>
    <n v="17.283663998123647"/>
    <n v="1209.8564798686552"/>
  </r>
  <r>
    <d v="2014-06-08T00:00:00"/>
    <n v="2"/>
    <s v="свежая еда"/>
    <n v="3"/>
    <x v="7"/>
    <s v="фрукты"/>
    <n v="14.938467746245891"/>
    <n v="1493.8467746245892"/>
  </r>
  <r>
    <d v="2014-01-06T00:00:00"/>
    <n v="1"/>
    <s v="фрукты и овощи"/>
    <n v="8"/>
    <x v="3"/>
    <s v="овощи"/>
    <n v="6.2935445655359326"/>
    <n v="157.33861413839833"/>
  </r>
  <r>
    <d v="2014-08-23T00:00:00"/>
    <n v="6"/>
    <s v="бананы и огурцы"/>
    <n v="8"/>
    <x v="3"/>
    <s v="овощи"/>
    <n v="1.4366393195885716"/>
    <n v="35.915982989714287"/>
  </r>
  <r>
    <d v="2014-05-15T00:00:00"/>
    <n v="9"/>
    <s v="овощная лавка"/>
    <n v="8"/>
    <x v="3"/>
    <s v="овощи"/>
    <n v="5.7391468169932454"/>
    <n v="143.47867042483114"/>
  </r>
  <r>
    <d v="2012-06-24T00:00:00"/>
    <n v="7"/>
    <s v="овощи фрукты"/>
    <n v="8"/>
    <x v="3"/>
    <s v="овощи"/>
    <n v="10.670439266177548"/>
    <n v="266.76098165443869"/>
  </r>
  <r>
    <d v="2015-04-28T00:00:00"/>
    <n v="9"/>
    <s v="овощная лавка"/>
    <n v="5"/>
    <x v="5"/>
    <s v="фрукты"/>
    <n v="3.6464615689111373"/>
    <n v="656.36308240400467"/>
  </r>
  <r>
    <d v="2012-04-15T00:00:00"/>
    <n v="6"/>
    <s v="бананы и огурцы"/>
    <n v="3"/>
    <x v="7"/>
    <s v="фрукты"/>
    <n v="14.942836374478306"/>
    <n v="1494.2836374478306"/>
  </r>
  <r>
    <d v="2012-04-07T00:00:00"/>
    <n v="5"/>
    <s v="овощик"/>
    <n v="4"/>
    <x v="0"/>
    <s v="фрукты"/>
    <n v="7.7698022878348363"/>
    <n v="932.37627454018036"/>
  </r>
  <r>
    <d v="2014-08-22T00:00:00"/>
    <n v="9"/>
    <s v="овощная лавка"/>
    <n v="7"/>
    <x v="2"/>
    <s v="овощи"/>
    <n v="18.428409084551582"/>
    <n v="1474.2727267641267"/>
  </r>
  <r>
    <d v="2012-06-12T00:00:00"/>
    <n v="2"/>
    <s v="свежая еда"/>
    <n v="4"/>
    <x v="0"/>
    <s v="фрукты"/>
    <n v="14.712028831894825"/>
    <n v="1765.443459827379"/>
  </r>
  <r>
    <d v="2015-01-27T00:00:00"/>
    <n v="2"/>
    <s v="свежая еда"/>
    <n v="8"/>
    <x v="3"/>
    <s v="овощи"/>
    <n v="0.9140938190650052"/>
    <n v="22.852345476625128"/>
  </r>
  <r>
    <d v="2012-04-06T00:00:00"/>
    <n v="3"/>
    <s v="вкусная еда"/>
    <n v="9"/>
    <x v="1"/>
    <s v="овощи"/>
    <n v="11.499194382035789"/>
    <n v="459.96777528143156"/>
  </r>
  <r>
    <d v="2012-06-27T00:00:00"/>
    <n v="4"/>
    <s v="фруктовик"/>
    <n v="5"/>
    <x v="5"/>
    <s v="фрукты"/>
    <n v="3.7421415062576693"/>
    <n v="673.58547112638053"/>
  </r>
  <r>
    <d v="2013-10-01T00:00:00"/>
    <n v="3"/>
    <s v="вкусная еда"/>
    <n v="9"/>
    <x v="1"/>
    <s v="овощи"/>
    <n v="16.78635144846973"/>
    <n v="671.45405793878922"/>
  </r>
  <r>
    <d v="2013-05-19T00:00:00"/>
    <n v="7"/>
    <s v="овощи фрукты"/>
    <n v="7"/>
    <x v="2"/>
    <s v="овощи"/>
    <n v="17.609978625370783"/>
    <n v="1408.7982900296627"/>
  </r>
  <r>
    <d v="2013-02-16T00:00:00"/>
    <n v="9"/>
    <s v="овощная лавка"/>
    <n v="5"/>
    <x v="5"/>
    <s v="фрукты"/>
    <n v="18.845864891981631"/>
    <n v="3392.2556805566933"/>
  </r>
  <r>
    <d v="2012-12-17T00:00:00"/>
    <n v="4"/>
    <s v="фруктовик"/>
    <n v="5"/>
    <x v="5"/>
    <s v="фрукты"/>
    <n v="7.1597858661781828"/>
    <n v="1288.761455912073"/>
  </r>
  <r>
    <d v="2014-02-20T00:00:00"/>
    <n v="1"/>
    <s v="фрукты и овощи"/>
    <n v="7"/>
    <x v="2"/>
    <s v="овощи"/>
    <n v="12.718367471346049"/>
    <n v="1017.4693977076839"/>
  </r>
  <r>
    <d v="2014-06-26T00:00:00"/>
    <n v="6"/>
    <s v="бананы и огурцы"/>
    <n v="1"/>
    <x v="9"/>
    <s v="фрукты"/>
    <n v="16.846634949377886"/>
    <n v="1179.2644464564521"/>
  </r>
  <r>
    <d v="2013-07-08T00:00:00"/>
    <n v="7"/>
    <s v="овощи фрукты"/>
    <n v="7"/>
    <x v="2"/>
    <s v="овощи"/>
    <n v="8.0695259253167499"/>
    <n v="645.56207402534005"/>
  </r>
  <r>
    <d v="2013-08-23T00:00:00"/>
    <n v="7"/>
    <s v="овощи фрукты"/>
    <n v="6"/>
    <x v="4"/>
    <s v="овощи"/>
    <n v="8.6562420092438135"/>
    <n v="562.65573060084785"/>
  </r>
  <r>
    <d v="2012-03-04T00:00:00"/>
    <n v="4"/>
    <s v="фруктовик"/>
    <n v="2"/>
    <x v="8"/>
    <s v="фрукты"/>
    <n v="12.01899036833049"/>
    <n v="1322.0889405163539"/>
  </r>
  <r>
    <d v="2012-06-18T00:00:00"/>
    <n v="1"/>
    <s v="фрукты и овощи"/>
    <n v="3"/>
    <x v="7"/>
    <s v="фрукты"/>
    <n v="16.324059199184333"/>
    <n v="1632.4059199184333"/>
  </r>
  <r>
    <d v="2014-07-09T00:00:00"/>
    <n v="6"/>
    <s v="бананы и огурцы"/>
    <n v="1"/>
    <x v="9"/>
    <s v="фрукты"/>
    <n v="7.2511118747701193"/>
    <n v="507.57783123390834"/>
  </r>
  <r>
    <d v="2014-03-18T00:00:00"/>
    <n v="8"/>
    <s v="фруктовая лавка"/>
    <n v="3"/>
    <x v="7"/>
    <s v="фрукты"/>
    <n v="10.71739335221654"/>
    <n v="1071.7393352216541"/>
  </r>
  <r>
    <d v="2013-10-31T00:00:00"/>
    <n v="1"/>
    <s v="фрукты и овощи"/>
    <n v="2"/>
    <x v="8"/>
    <s v="фрукты"/>
    <n v="10.099013442850923"/>
    <n v="1110.8914787136016"/>
  </r>
  <r>
    <d v="2013-04-27T00:00:00"/>
    <n v="7"/>
    <s v="овощи фрукты"/>
    <n v="4"/>
    <x v="0"/>
    <s v="фрукты"/>
    <n v="8.392167881076249"/>
    <n v="1007.0601457291499"/>
  </r>
  <r>
    <d v="2015-03-13T00:00:00"/>
    <n v="2"/>
    <s v="свежая еда"/>
    <n v="7"/>
    <x v="2"/>
    <s v="овощи"/>
    <n v="18.08672660919326"/>
    <n v="1446.9381287354609"/>
  </r>
  <r>
    <d v="2015-01-31T00:00:00"/>
    <n v="6"/>
    <s v="бананы и огурцы"/>
    <n v="1"/>
    <x v="9"/>
    <s v="фрукты"/>
    <n v="8.8793118031964546"/>
    <n v="621.55182622375185"/>
  </r>
  <r>
    <d v="2013-02-17T00:00:00"/>
    <n v="1"/>
    <s v="фрукты и овощи"/>
    <n v="9"/>
    <x v="1"/>
    <s v="овощи"/>
    <n v="9.0529291404937897"/>
    <n v="362.11716561975157"/>
  </r>
  <r>
    <d v="2015-06-03T00:00:00"/>
    <n v="6"/>
    <s v="бананы и огурцы"/>
    <n v="8"/>
    <x v="3"/>
    <s v="овощи"/>
    <n v="8.0643020550709927"/>
    <n v="201.60755137677481"/>
  </r>
  <r>
    <d v="2012-02-18T00:00:00"/>
    <n v="2"/>
    <s v="свежая еда"/>
    <n v="7"/>
    <x v="2"/>
    <s v="овощи"/>
    <n v="18.422091659389547"/>
    <n v="1473.7673327511638"/>
  </r>
  <r>
    <d v="2014-11-19T00:00:00"/>
    <n v="9"/>
    <s v="овощная лавка"/>
    <n v="1"/>
    <x v="9"/>
    <s v="фрукты"/>
    <n v="7.2488079734147215"/>
    <n v="507.41655813903049"/>
  </r>
  <r>
    <d v="2014-10-25T00:00:00"/>
    <n v="2"/>
    <s v="свежая еда"/>
    <n v="7"/>
    <x v="2"/>
    <s v="овощи"/>
    <n v="6.7821051332551301"/>
    <n v="542.56841066041045"/>
  </r>
  <r>
    <d v="2014-05-10T00:00:00"/>
    <n v="8"/>
    <s v="фруктовая лавка"/>
    <n v="9"/>
    <x v="1"/>
    <s v="овощи"/>
    <n v="13.810856823313731"/>
    <n v="552.43427293254922"/>
  </r>
  <r>
    <d v="2015-03-19T00:00:00"/>
    <n v="4"/>
    <s v="фруктовик"/>
    <n v="4"/>
    <x v="0"/>
    <s v="фрукты"/>
    <n v="11.814521409860316"/>
    <n v="1417.7425691832379"/>
  </r>
  <r>
    <d v="2012-12-09T00:00:00"/>
    <n v="6"/>
    <s v="бананы и огурцы"/>
    <n v="7"/>
    <x v="2"/>
    <s v="овощи"/>
    <n v="14.903156357652957"/>
    <n v="1192.2525086122366"/>
  </r>
  <r>
    <d v="2014-10-28T00:00:00"/>
    <n v="8"/>
    <s v="фруктовая лавка"/>
    <n v="2"/>
    <x v="8"/>
    <s v="фрукты"/>
    <n v="18.530579707967785"/>
    <n v="2038.3637678764564"/>
  </r>
  <r>
    <d v="2012-01-03T00:00:00"/>
    <n v="8"/>
    <s v="фруктовая лавка"/>
    <n v="5"/>
    <x v="5"/>
    <s v="фрукты"/>
    <n v="17.370088788759109"/>
    <n v="3126.6159819766394"/>
  </r>
  <r>
    <d v="2013-03-05T00:00:00"/>
    <n v="6"/>
    <s v="бананы и огурцы"/>
    <n v="2"/>
    <x v="8"/>
    <s v="фрукты"/>
    <n v="19.71925823584359"/>
    <n v="2169.1184059427951"/>
  </r>
  <r>
    <d v="2015-08-26T00:00:00"/>
    <n v="7"/>
    <s v="овощи фрукты"/>
    <n v="1"/>
    <x v="9"/>
    <s v="фрукты"/>
    <n v="4.2120598009510797"/>
    <n v="294.84418606657556"/>
  </r>
  <r>
    <d v="2013-07-11T00:00:00"/>
    <n v="3"/>
    <s v="вкусная еда"/>
    <n v="2"/>
    <x v="8"/>
    <s v="фрукты"/>
    <n v="4.5599829686157287"/>
    <n v="501.59812654773015"/>
  </r>
  <r>
    <d v="2015-01-28T00:00:00"/>
    <n v="5"/>
    <s v="овощик"/>
    <n v="9"/>
    <x v="1"/>
    <s v="овощи"/>
    <n v="2.8289326910444119"/>
    <n v="113.15730764177647"/>
  </r>
  <r>
    <d v="2012-09-09T00:00:00"/>
    <n v="5"/>
    <s v="овощик"/>
    <n v="1"/>
    <x v="9"/>
    <s v="фрукты"/>
    <n v="19.986378181701387"/>
    <n v="1399.046472719097"/>
  </r>
  <r>
    <d v="2013-06-26T00:00:00"/>
    <n v="1"/>
    <s v="фрукты и овощи"/>
    <n v="4"/>
    <x v="0"/>
    <s v="фрукты"/>
    <n v="17.661758022120267"/>
    <n v="2119.4109626544323"/>
  </r>
  <r>
    <d v="2014-10-15T00:00:00"/>
    <n v="6"/>
    <s v="бананы и огурцы"/>
    <n v="8"/>
    <x v="3"/>
    <s v="овощи"/>
    <n v="19.997748033995727"/>
    <n v="499.94370084989316"/>
  </r>
  <r>
    <d v="2013-08-16T00:00:00"/>
    <n v="5"/>
    <s v="овощик"/>
    <n v="4"/>
    <x v="0"/>
    <s v="фрукты"/>
    <n v="19.46936521287612"/>
    <n v="2336.3238255451342"/>
  </r>
  <r>
    <d v="2013-02-20T00:00:00"/>
    <n v="8"/>
    <s v="фруктовая лавка"/>
    <n v="3"/>
    <x v="7"/>
    <s v="фрукты"/>
    <n v="0.98032732328483263"/>
    <n v="98.032732328483263"/>
  </r>
  <r>
    <d v="2015-08-28T00:00:00"/>
    <n v="8"/>
    <s v="фруктовая лавка"/>
    <n v="5"/>
    <x v="5"/>
    <s v="фрукты"/>
    <n v="12.22673824925778"/>
    <n v="2200.8128848664005"/>
  </r>
  <r>
    <d v="2012-03-17T00:00:00"/>
    <n v="5"/>
    <s v="овощик"/>
    <n v="1"/>
    <x v="9"/>
    <s v="фрукты"/>
    <n v="14.344542802052244"/>
    <n v="1004.117996143657"/>
  </r>
  <r>
    <d v="2013-11-28T00:00:00"/>
    <n v="8"/>
    <s v="фруктовая лавка"/>
    <n v="1"/>
    <x v="9"/>
    <s v="фрукты"/>
    <n v="13.782401285114899"/>
    <n v="964.76808995804288"/>
  </r>
  <r>
    <d v="2012-02-29T00:00:00"/>
    <n v="2"/>
    <s v="свежая еда"/>
    <n v="8"/>
    <x v="3"/>
    <s v="овощи"/>
    <n v="3.2297042403501428"/>
    <n v="80.742606008753569"/>
  </r>
  <r>
    <d v="2012-11-10T00:00:00"/>
    <n v="5"/>
    <s v="овощик"/>
    <n v="8"/>
    <x v="3"/>
    <s v="овощи"/>
    <n v="14.807497795517357"/>
    <n v="370.18744488793391"/>
  </r>
  <r>
    <d v="2014-03-20T00:00:00"/>
    <n v="1"/>
    <s v="фрукты и овощи"/>
    <n v="1"/>
    <x v="9"/>
    <s v="фрукты"/>
    <n v="2.6486786978390198"/>
    <n v="185.4075088487314"/>
  </r>
  <r>
    <d v="2015-02-03T00:00:00"/>
    <n v="6"/>
    <s v="бананы и огурцы"/>
    <n v="1"/>
    <x v="9"/>
    <s v="фрукты"/>
    <n v="5.020820748348779"/>
    <n v="351.45745238441452"/>
  </r>
  <r>
    <d v="2015-06-28T00:00:00"/>
    <n v="6"/>
    <s v="бананы и огурцы"/>
    <n v="2"/>
    <x v="8"/>
    <s v="фрукты"/>
    <n v="4.5170910398646447"/>
    <n v="496.88001438511094"/>
  </r>
  <r>
    <d v="2012-10-26T00:00:00"/>
    <n v="8"/>
    <s v="фруктовая лавка"/>
    <n v="10"/>
    <x v="6"/>
    <s v="овощи"/>
    <n v="4.1910328570742834"/>
    <n v="838.20657141485663"/>
  </r>
  <r>
    <d v="2013-06-10T00:00:00"/>
    <n v="8"/>
    <s v="фруктовая лавка"/>
    <n v="7"/>
    <x v="2"/>
    <s v="овощи"/>
    <n v="10.11569234715067"/>
    <n v="809.25538777205361"/>
  </r>
  <r>
    <d v="2015-01-14T00:00:00"/>
    <n v="2"/>
    <s v="свежая еда"/>
    <n v="3"/>
    <x v="7"/>
    <s v="фрукты"/>
    <n v="16.587776404099991"/>
    <n v="1658.7776404099991"/>
  </r>
  <r>
    <d v="2013-01-16T00:00:00"/>
    <n v="4"/>
    <s v="фруктовик"/>
    <n v="1"/>
    <x v="9"/>
    <s v="фрукты"/>
    <n v="19.411087703328345"/>
    <n v="1358.7761392329842"/>
  </r>
  <r>
    <d v="2014-12-15T00:00:00"/>
    <n v="8"/>
    <s v="фруктовая лавка"/>
    <n v="3"/>
    <x v="7"/>
    <s v="фрукты"/>
    <n v="5.9642186712978145"/>
    <n v="596.4218671297815"/>
  </r>
  <r>
    <d v="2012-08-29T00:00:00"/>
    <n v="7"/>
    <s v="овощи фрукты"/>
    <n v="7"/>
    <x v="2"/>
    <s v="овощи"/>
    <n v="11.641284713974743"/>
    <n v="931.30277711797942"/>
  </r>
  <r>
    <d v="2012-06-06T00:00:00"/>
    <n v="7"/>
    <s v="овощи фрукты"/>
    <n v="10"/>
    <x v="6"/>
    <s v="овощи"/>
    <n v="4.1595196335067666"/>
    <n v="831.90392670135327"/>
  </r>
  <r>
    <d v="2012-05-20T00:00:00"/>
    <n v="2"/>
    <s v="свежая еда"/>
    <n v="3"/>
    <x v="7"/>
    <s v="фрукты"/>
    <n v="13.676608981074667"/>
    <n v="1367.6608981074667"/>
  </r>
  <r>
    <d v="2013-04-01T00:00:00"/>
    <n v="6"/>
    <s v="бананы и огурцы"/>
    <n v="2"/>
    <x v="8"/>
    <s v="фрукты"/>
    <n v="0.8322147115181151"/>
    <n v="91.543618266992667"/>
  </r>
  <r>
    <d v="2012-07-26T00:00:00"/>
    <n v="5"/>
    <s v="овощик"/>
    <n v="10"/>
    <x v="6"/>
    <s v="овощи"/>
    <n v="10.385735962322338"/>
    <n v="2077.1471924644675"/>
  </r>
  <r>
    <d v="2013-05-10T00:00:00"/>
    <n v="2"/>
    <s v="свежая еда"/>
    <n v="5"/>
    <x v="5"/>
    <s v="фрукты"/>
    <n v="3.7176959209360296"/>
    <n v="669.18526576848535"/>
  </r>
  <r>
    <d v="2012-02-24T00:00:00"/>
    <n v="7"/>
    <s v="овощи фрукты"/>
    <n v="9"/>
    <x v="1"/>
    <s v="овощи"/>
    <n v="0.76617656427403191"/>
    <n v="30.647062570961275"/>
  </r>
  <r>
    <d v="2015-04-12T00:00:00"/>
    <n v="3"/>
    <s v="вкусная еда"/>
    <n v="10"/>
    <x v="6"/>
    <s v="овощи"/>
    <n v="16.371025740425132"/>
    <n v="3274.2051480850264"/>
  </r>
  <r>
    <d v="2012-01-01T00:00:00"/>
    <n v="1"/>
    <s v="фрукты и овощи"/>
    <n v="8"/>
    <x v="3"/>
    <s v="овощи"/>
    <n v="13.621221078783"/>
    <n v="340.53052696957502"/>
  </r>
  <r>
    <d v="2014-04-01T00:00:00"/>
    <n v="1"/>
    <s v="фрукты и овощи"/>
    <n v="2"/>
    <x v="8"/>
    <s v="фрукты"/>
    <n v="11.2779402098251"/>
    <n v="1240.5734230807611"/>
  </r>
  <r>
    <d v="2012-09-10T00:00:00"/>
    <n v="1"/>
    <s v="фрукты и овощи"/>
    <n v="4"/>
    <x v="0"/>
    <s v="фрукты"/>
    <n v="10.2232974398026"/>
    <n v="1226.7956927763121"/>
  </r>
  <r>
    <d v="2013-03-22T00:00:00"/>
    <n v="5"/>
    <s v="овощик"/>
    <n v="9"/>
    <x v="1"/>
    <s v="овощи"/>
    <n v="4.4346295044891066"/>
    <n v="177.38518017956426"/>
  </r>
  <r>
    <d v="2012-09-22T00:00:00"/>
    <n v="9"/>
    <s v="овощная лавка"/>
    <n v="9"/>
    <x v="1"/>
    <s v="овощи"/>
    <n v="1.3152225372811219"/>
    <n v="52.608901491244879"/>
  </r>
  <r>
    <d v="2013-11-02T00:00:00"/>
    <n v="2"/>
    <s v="свежая еда"/>
    <n v="6"/>
    <x v="4"/>
    <s v="овощи"/>
    <n v="11.884348007569008"/>
    <n v="772.48262049198547"/>
  </r>
  <r>
    <d v="2013-04-08T00:00:00"/>
    <n v="4"/>
    <s v="фруктовик"/>
    <n v="7"/>
    <x v="2"/>
    <s v="овощи"/>
    <n v="3.8553447185597305"/>
    <n v="308.42757748477845"/>
  </r>
  <r>
    <d v="2013-04-07T00:00:00"/>
    <n v="1"/>
    <s v="фрукты и овощи"/>
    <n v="10"/>
    <x v="6"/>
    <s v="овощи"/>
    <n v="6.4214223031929638"/>
    <n v="1284.2844606385927"/>
  </r>
  <r>
    <d v="2015-04-21T00:00:00"/>
    <n v="7"/>
    <s v="овощи фрукты"/>
    <n v="10"/>
    <x v="6"/>
    <s v="овощи"/>
    <n v="9.9826951082469044"/>
    <n v="1996.5390216493809"/>
  </r>
  <r>
    <d v="2015-04-27T00:00:00"/>
    <n v="9"/>
    <s v="овощная лавка"/>
    <n v="10"/>
    <x v="6"/>
    <s v="овощи"/>
    <n v="8.6218012618266258"/>
    <n v="1724.3602523653251"/>
  </r>
  <r>
    <d v="2015-02-17T00:00:00"/>
    <n v="9"/>
    <s v="овощная лавка"/>
    <n v="10"/>
    <x v="6"/>
    <s v="овощи"/>
    <n v="6.9395731146904778"/>
    <n v="1387.9146229380956"/>
  </r>
  <r>
    <d v="2014-06-09T00:00:00"/>
    <n v="4"/>
    <s v="фруктовик"/>
    <n v="2"/>
    <x v="8"/>
    <s v="фрукты"/>
    <n v="12.227843898163508"/>
    <n v="1345.062828797986"/>
  </r>
  <r>
    <d v="2014-07-18T00:00:00"/>
    <n v="5"/>
    <s v="овощик"/>
    <n v="10"/>
    <x v="6"/>
    <s v="овощи"/>
    <n v="8.4227771856911264"/>
    <n v="1684.5554371382252"/>
  </r>
  <r>
    <d v="2013-02-24T00:00:00"/>
    <n v="5"/>
    <s v="овощик"/>
    <n v="9"/>
    <x v="1"/>
    <s v="овощи"/>
    <n v="8.9138866363167288"/>
    <n v="356.55546545266918"/>
  </r>
  <r>
    <d v="2013-07-03T00:00:00"/>
    <n v="4"/>
    <s v="фруктовик"/>
    <n v="5"/>
    <x v="5"/>
    <s v="фрукты"/>
    <n v="19.911990449080534"/>
    <n v="3584.1582808344961"/>
  </r>
  <r>
    <d v="2013-07-06T00:00:00"/>
    <n v="6"/>
    <s v="бананы и огурцы"/>
    <n v="6"/>
    <x v="4"/>
    <s v="овощи"/>
    <n v="3.5772253796062476"/>
    <n v="232.51964967440611"/>
  </r>
  <r>
    <d v="2014-04-09T00:00:00"/>
    <n v="8"/>
    <s v="фруктовая лавка"/>
    <n v="7"/>
    <x v="2"/>
    <s v="овощи"/>
    <n v="12.234756454240834"/>
    <n v="978.7805163392668"/>
  </r>
  <r>
    <d v="2013-08-11T00:00:00"/>
    <n v="7"/>
    <s v="овощи фрукты"/>
    <n v="9"/>
    <x v="1"/>
    <s v="овощи"/>
    <n v="19.839475025158137"/>
    <n v="793.57900100632548"/>
  </r>
  <r>
    <d v="2012-03-08T00:00:00"/>
    <n v="2"/>
    <s v="свежая еда"/>
    <n v="9"/>
    <x v="1"/>
    <s v="овощи"/>
    <n v="2.4434580675314805"/>
    <n v="97.738322701259222"/>
  </r>
  <r>
    <d v="2012-12-19T00:00:00"/>
    <n v="6"/>
    <s v="бананы и огурцы"/>
    <n v="5"/>
    <x v="5"/>
    <s v="фрукты"/>
    <n v="15.20421070555064"/>
    <n v="2736.7579269991152"/>
  </r>
  <r>
    <d v="2012-01-04T00:00:00"/>
    <n v="5"/>
    <s v="овощик"/>
    <n v="10"/>
    <x v="6"/>
    <s v="овощи"/>
    <n v="1.4144166481842761"/>
    <n v="282.88332963685525"/>
  </r>
  <r>
    <d v="2013-07-01T00:00:00"/>
    <n v="4"/>
    <s v="фруктовик"/>
    <n v="1"/>
    <x v="9"/>
    <s v="фрукты"/>
    <n v="0.69783462268706853"/>
    <n v="48.848423588094796"/>
  </r>
  <r>
    <d v="2015-01-16T00:00:00"/>
    <n v="4"/>
    <s v="фруктовик"/>
    <n v="8"/>
    <x v="3"/>
    <s v="овощи"/>
    <n v="15.751428043679455"/>
    <n v="393.78570109198637"/>
  </r>
  <r>
    <d v="2014-12-29T00:00:00"/>
    <n v="3"/>
    <s v="вкусная еда"/>
    <n v="6"/>
    <x v="4"/>
    <s v="овощи"/>
    <n v="18.899835792354658"/>
    <n v="1228.4893265030528"/>
  </r>
  <r>
    <d v="2014-08-21T00:00:00"/>
    <n v="1"/>
    <s v="фрукты и овощи"/>
    <n v="3"/>
    <x v="7"/>
    <s v="фрукты"/>
    <n v="12.417899151425301"/>
    <n v="1241.7899151425302"/>
  </r>
  <r>
    <d v="2013-06-23T00:00:00"/>
    <n v="9"/>
    <s v="овощная лавка"/>
    <n v="2"/>
    <x v="8"/>
    <s v="фрукты"/>
    <n v="19.099890920655511"/>
    <n v="2100.9880012721064"/>
  </r>
  <r>
    <d v="2012-12-23T00:00:00"/>
    <n v="6"/>
    <s v="бананы и огурцы"/>
    <n v="2"/>
    <x v="8"/>
    <s v="фрукты"/>
    <n v="5.1173671261332379"/>
    <n v="562.91038387465619"/>
  </r>
  <r>
    <d v="2015-03-22T00:00:00"/>
    <n v="9"/>
    <s v="овощная лавка"/>
    <n v="6"/>
    <x v="4"/>
    <s v="овощи"/>
    <n v="15.607106607041485"/>
    <n v="1014.4619294576966"/>
  </r>
  <r>
    <d v="2015-04-25T00:00:00"/>
    <n v="6"/>
    <s v="бананы и огурцы"/>
    <n v="2"/>
    <x v="8"/>
    <s v="фрукты"/>
    <n v="11.574331340011948"/>
    <n v="1273.1764474013144"/>
  </r>
  <r>
    <d v="2013-08-12T00:00:00"/>
    <n v="6"/>
    <s v="бананы и огурцы"/>
    <n v="1"/>
    <x v="9"/>
    <s v="фрукты"/>
    <n v="17.988076226917158"/>
    <n v="1259.1653358842011"/>
  </r>
  <r>
    <d v="2012-08-23T00:00:00"/>
    <n v="6"/>
    <s v="бананы и огурцы"/>
    <n v="3"/>
    <x v="7"/>
    <s v="фрукты"/>
    <n v="11.078218652137895"/>
    <n v="1107.8218652137896"/>
  </r>
  <r>
    <d v="2014-07-21T00:00:00"/>
    <n v="6"/>
    <s v="бананы и огурцы"/>
    <n v="3"/>
    <x v="7"/>
    <s v="фрукты"/>
    <n v="18.982942434090344"/>
    <n v="1898.2942434090344"/>
  </r>
  <r>
    <d v="2012-05-15T00:00:00"/>
    <n v="4"/>
    <s v="фруктовик"/>
    <n v="4"/>
    <x v="0"/>
    <s v="фрукты"/>
    <n v="0.8048980501342119"/>
    <n v="96.587766016105434"/>
  </r>
  <r>
    <d v="2012-02-29T00:00:00"/>
    <n v="5"/>
    <s v="овощик"/>
    <n v="3"/>
    <x v="7"/>
    <s v="фрукты"/>
    <n v="7.1391595394569194"/>
    <n v="713.91595394569197"/>
  </r>
  <r>
    <d v="2014-09-10T00:00:00"/>
    <n v="7"/>
    <s v="овощи фрукты"/>
    <n v="8"/>
    <x v="3"/>
    <s v="овощи"/>
    <n v="15.380494097739822"/>
    <n v="384.51235244349556"/>
  </r>
  <r>
    <d v="2014-01-10T00:00:00"/>
    <n v="8"/>
    <s v="фруктовая лавка"/>
    <n v="1"/>
    <x v="9"/>
    <s v="фрукты"/>
    <n v="13.963923435743212"/>
    <n v="977.47464050202484"/>
  </r>
  <r>
    <d v="2012-05-19T00:00:00"/>
    <n v="9"/>
    <s v="овощная лавка"/>
    <n v="1"/>
    <x v="9"/>
    <s v="фрукты"/>
    <n v="5.7679740420839112"/>
    <n v="403.75818294587378"/>
  </r>
  <r>
    <d v="2013-10-24T00:00:00"/>
    <n v="9"/>
    <s v="овощная лавка"/>
    <n v="8"/>
    <x v="3"/>
    <s v="овощи"/>
    <n v="5.5489693798317132"/>
    <n v="138.72423449579284"/>
  </r>
  <r>
    <d v="2013-08-25T00:00:00"/>
    <n v="2"/>
    <s v="свежая еда"/>
    <n v="10"/>
    <x v="6"/>
    <s v="овощи"/>
    <n v="8.727099776298898"/>
    <n v="1745.4199552597795"/>
  </r>
  <r>
    <d v="2013-10-18T00:00:00"/>
    <n v="7"/>
    <s v="овощи фрукты"/>
    <n v="3"/>
    <x v="7"/>
    <s v="фрукты"/>
    <n v="0.7977439741488781"/>
    <n v="79.774397414887815"/>
  </r>
  <r>
    <d v="2012-05-07T00:00:00"/>
    <n v="1"/>
    <s v="фрукты и овощи"/>
    <n v="4"/>
    <x v="0"/>
    <s v="фрукты"/>
    <n v="2.1061254276403427"/>
    <n v="252.73505131684112"/>
  </r>
  <r>
    <d v="2015-04-13T00:00:00"/>
    <n v="1"/>
    <s v="фрукты и овощи"/>
    <n v="10"/>
    <x v="6"/>
    <s v="овощи"/>
    <n v="14.550015999140239"/>
    <n v="2910.0031998280479"/>
  </r>
  <r>
    <d v="2015-05-18T00:00:00"/>
    <n v="8"/>
    <s v="фруктовая лавка"/>
    <n v="8"/>
    <x v="3"/>
    <s v="овощи"/>
    <n v="2.7625709415407087"/>
    <n v="69.06427353851771"/>
  </r>
  <r>
    <d v="2013-09-25T00:00:00"/>
    <n v="3"/>
    <s v="вкусная еда"/>
    <n v="8"/>
    <x v="3"/>
    <s v="овощи"/>
    <n v="12.103215649764016"/>
    <n v="302.58039124410038"/>
  </r>
  <r>
    <d v="2012-12-19T00:00:00"/>
    <n v="9"/>
    <s v="овощная лавка"/>
    <n v="6"/>
    <x v="4"/>
    <s v="овощи"/>
    <n v="8.0809337329433433"/>
    <n v="525.26069264131729"/>
  </r>
  <r>
    <d v="2014-10-02T00:00:00"/>
    <n v="6"/>
    <s v="бананы и огурцы"/>
    <n v="2"/>
    <x v="8"/>
    <s v="фрукты"/>
    <n v="1.2069519669279829"/>
    <n v="132.76471636207813"/>
  </r>
  <r>
    <d v="2014-12-07T00:00:00"/>
    <n v="5"/>
    <s v="овощик"/>
    <n v="9"/>
    <x v="1"/>
    <s v="овощи"/>
    <n v="6.9246703899916211"/>
    <n v="276.98681559966485"/>
  </r>
  <r>
    <d v="2013-07-27T00:00:00"/>
    <n v="7"/>
    <s v="овощи фрукты"/>
    <n v="4"/>
    <x v="0"/>
    <s v="фрукты"/>
    <n v="10.610200772687607"/>
    <n v="1273.2240927225128"/>
  </r>
  <r>
    <d v="2012-08-03T00:00:00"/>
    <n v="2"/>
    <s v="свежая еда"/>
    <n v="5"/>
    <x v="5"/>
    <s v="фрукты"/>
    <n v="11.257307129988"/>
    <n v="2026.3152833978399"/>
  </r>
  <r>
    <d v="2013-11-22T00:00:00"/>
    <n v="6"/>
    <s v="бананы и огурцы"/>
    <n v="5"/>
    <x v="5"/>
    <s v="фрукты"/>
    <n v="16.832349379386191"/>
    <n v="3029.8228882895141"/>
  </r>
  <r>
    <d v="2013-11-01T00:00:00"/>
    <n v="7"/>
    <s v="овощи фрукты"/>
    <n v="3"/>
    <x v="7"/>
    <s v="фрукты"/>
    <n v="11.535636838125065"/>
    <n v="1153.5636838125065"/>
  </r>
  <r>
    <d v="2014-02-14T00:00:00"/>
    <n v="4"/>
    <s v="фруктовик"/>
    <n v="6"/>
    <x v="4"/>
    <s v="овощи"/>
    <n v="18.506158261520952"/>
    <n v="1202.9002869988619"/>
  </r>
  <r>
    <d v="2014-08-11T00:00:00"/>
    <n v="5"/>
    <s v="овощик"/>
    <n v="7"/>
    <x v="2"/>
    <s v="овощи"/>
    <n v="19.520905327441611"/>
    <n v="1561.6724261953289"/>
  </r>
  <r>
    <d v="2015-07-21T00:00:00"/>
    <n v="8"/>
    <s v="фруктовая лавка"/>
    <n v="9"/>
    <x v="1"/>
    <s v="овощи"/>
    <n v="1.3497215256775403"/>
    <n v="53.988861027101613"/>
  </r>
  <r>
    <d v="2013-05-27T00:00:00"/>
    <n v="9"/>
    <s v="овощная лавка"/>
    <n v="3"/>
    <x v="7"/>
    <s v="фрукты"/>
    <n v="9.4620842743966094"/>
    <n v="946.20842743966091"/>
  </r>
  <r>
    <d v="2012-04-16T00:00:00"/>
    <n v="3"/>
    <s v="вкусная еда"/>
    <n v="4"/>
    <x v="0"/>
    <s v="фрукты"/>
    <n v="15.695627116869469"/>
    <n v="1883.4752540243362"/>
  </r>
  <r>
    <d v="2014-01-27T00:00:00"/>
    <n v="7"/>
    <s v="овощи фрукты"/>
    <n v="3"/>
    <x v="7"/>
    <s v="фрукты"/>
    <n v="8.6082744063312102"/>
    <n v="860.827440633121"/>
  </r>
  <r>
    <d v="2012-03-27T00:00:00"/>
    <n v="9"/>
    <s v="овощная лавка"/>
    <n v="6"/>
    <x v="4"/>
    <s v="овощи"/>
    <n v="3.0702362273186972"/>
    <n v="199.56535477571532"/>
  </r>
  <r>
    <d v="2012-04-27T00:00:00"/>
    <n v="3"/>
    <s v="вкусная еда"/>
    <n v="5"/>
    <x v="5"/>
    <s v="фрукты"/>
    <n v="8.4645104723498594"/>
    <n v="1523.6118850229748"/>
  </r>
  <r>
    <d v="2013-11-26T00:00:00"/>
    <n v="8"/>
    <s v="фруктовая лавка"/>
    <n v="10"/>
    <x v="6"/>
    <s v="овощи"/>
    <n v="10.372397516681746"/>
    <n v="2074.4795033363494"/>
  </r>
  <r>
    <d v="2013-01-08T00:00:00"/>
    <n v="8"/>
    <s v="фруктовая лавка"/>
    <n v="2"/>
    <x v="8"/>
    <s v="фрукты"/>
    <n v="1.3280113267885334"/>
    <n v="146.08124594673868"/>
  </r>
  <r>
    <d v="2013-11-26T00:00:00"/>
    <n v="4"/>
    <s v="фруктовик"/>
    <n v="9"/>
    <x v="1"/>
    <s v="овощи"/>
    <n v="5.8735397381993231"/>
    <n v="234.94158952797292"/>
  </r>
  <r>
    <d v="2013-05-26T00:00:00"/>
    <n v="8"/>
    <s v="фруктовая лавка"/>
    <n v="6"/>
    <x v="4"/>
    <s v="овощи"/>
    <n v="12.548970169257757"/>
    <n v="815.68306100175414"/>
  </r>
  <r>
    <d v="2012-11-10T00:00:00"/>
    <n v="7"/>
    <s v="овощи фрукты"/>
    <n v="7"/>
    <x v="2"/>
    <s v="овощи"/>
    <n v="7.44850349574644"/>
    <n v="595.88027965971514"/>
  </r>
  <r>
    <d v="2014-03-04T00:00:00"/>
    <n v="6"/>
    <s v="бананы и огурцы"/>
    <n v="5"/>
    <x v="5"/>
    <s v="фрукты"/>
    <n v="5.3238903123329067"/>
    <n v="958.3002562199232"/>
  </r>
  <r>
    <d v="2012-12-10T00:00:00"/>
    <n v="4"/>
    <s v="фруктовик"/>
    <n v="3"/>
    <x v="7"/>
    <s v="фрукты"/>
    <n v="14.59038364458352"/>
    <n v="1459.0383644583519"/>
  </r>
  <r>
    <d v="2012-12-16T00:00:00"/>
    <n v="1"/>
    <s v="фрукты и овощи"/>
    <n v="3"/>
    <x v="7"/>
    <s v="фрукты"/>
    <n v="10.78899056259772"/>
    <n v="1078.8990562597719"/>
  </r>
  <r>
    <d v="2014-09-12T00:00:00"/>
    <n v="8"/>
    <s v="фруктовая лавка"/>
    <n v="6"/>
    <x v="4"/>
    <s v="овощи"/>
    <n v="8.8567117066147674"/>
    <n v="575.68626092995987"/>
  </r>
  <r>
    <d v="2015-04-16T00:00:00"/>
    <n v="4"/>
    <s v="фруктовик"/>
    <n v="7"/>
    <x v="2"/>
    <s v="овощи"/>
    <n v="14.412213213558067"/>
    <n v="1152.9770570846454"/>
  </r>
  <r>
    <d v="2014-10-28T00:00:00"/>
    <n v="9"/>
    <s v="овощная лавка"/>
    <n v="2"/>
    <x v="8"/>
    <s v="фрукты"/>
    <n v="14.479423941931122"/>
    <n v="1592.7366336124235"/>
  </r>
  <r>
    <d v="2014-12-21T00:00:00"/>
    <n v="3"/>
    <s v="вкусная еда"/>
    <n v="6"/>
    <x v="4"/>
    <s v="овощи"/>
    <n v="8.6776407713426931"/>
    <n v="564.04665013727504"/>
  </r>
  <r>
    <d v="2015-02-23T00:00:00"/>
    <n v="4"/>
    <s v="фруктовик"/>
    <n v="3"/>
    <x v="7"/>
    <s v="фрукты"/>
    <n v="17.549550471748653"/>
    <n v="1754.9550471748653"/>
  </r>
  <r>
    <d v="2014-12-06T00:00:00"/>
    <n v="7"/>
    <s v="овощи фрукты"/>
    <n v="10"/>
    <x v="6"/>
    <s v="овощи"/>
    <n v="11.768526979928676"/>
    <n v="2353.7053959857353"/>
  </r>
  <r>
    <d v="2013-01-19T00:00:00"/>
    <n v="2"/>
    <s v="свежая еда"/>
    <n v="3"/>
    <x v="7"/>
    <s v="фрукты"/>
    <n v="11.560501942910545"/>
    <n v="1156.0501942910544"/>
  </r>
  <r>
    <d v="2012-05-14T00:00:00"/>
    <n v="5"/>
    <s v="овощик"/>
    <n v="7"/>
    <x v="2"/>
    <s v="овощи"/>
    <n v="8.9104264133308355"/>
    <n v="712.8341130664669"/>
  </r>
  <r>
    <d v="2013-02-12T00:00:00"/>
    <n v="6"/>
    <s v="бананы и огурцы"/>
    <n v="1"/>
    <x v="9"/>
    <s v="фрукты"/>
    <n v="15.2904633331989"/>
    <n v="1070.3324333239229"/>
  </r>
  <r>
    <d v="2015-01-14T00:00:00"/>
    <n v="3"/>
    <s v="вкусная еда"/>
    <n v="7"/>
    <x v="2"/>
    <s v="овощи"/>
    <n v="7.2697487030677541"/>
    <n v="581.57989624542029"/>
  </r>
  <r>
    <d v="2013-06-27T00:00:00"/>
    <n v="7"/>
    <s v="овощи фрукты"/>
    <n v="6"/>
    <x v="4"/>
    <s v="овощи"/>
    <n v="4.6470197800703321"/>
    <n v="302.05628570457156"/>
  </r>
  <r>
    <d v="2013-11-19T00:00:00"/>
    <n v="2"/>
    <s v="свежая еда"/>
    <n v="6"/>
    <x v="4"/>
    <s v="овощи"/>
    <n v="8.3744905387016999"/>
    <n v="544.3418850156105"/>
  </r>
  <r>
    <d v="2013-11-02T00:00:00"/>
    <n v="2"/>
    <s v="свежая еда"/>
    <n v="4"/>
    <x v="0"/>
    <s v="фрукты"/>
    <n v="7.8360975707661842"/>
    <n v="940.33170849194209"/>
  </r>
  <r>
    <d v="2015-01-06T00:00:00"/>
    <n v="7"/>
    <s v="овощи фрукты"/>
    <n v="10"/>
    <x v="6"/>
    <s v="овощи"/>
    <n v="19.145328280773281"/>
    <n v="3829.0656561546562"/>
  </r>
  <r>
    <d v="2014-08-14T00:00:00"/>
    <n v="7"/>
    <s v="овощи фрукты"/>
    <n v="9"/>
    <x v="1"/>
    <s v="овощи"/>
    <n v="13.59257264602781"/>
    <n v="543.7029058411124"/>
  </r>
  <r>
    <d v="2013-06-18T00:00:00"/>
    <n v="2"/>
    <s v="свежая еда"/>
    <n v="3"/>
    <x v="7"/>
    <s v="фрукты"/>
    <n v="4.7788212807604156"/>
    <n v="477.88212807604157"/>
  </r>
  <r>
    <d v="2014-06-04T00:00:00"/>
    <n v="9"/>
    <s v="овощная лавка"/>
    <n v="8"/>
    <x v="3"/>
    <s v="овощи"/>
    <n v="12.474527454384667"/>
    <n v="311.86318635961669"/>
  </r>
  <r>
    <d v="2013-12-31T00:00:00"/>
    <n v="3"/>
    <s v="вкусная еда"/>
    <n v="4"/>
    <x v="0"/>
    <s v="фрукты"/>
    <n v="0.55997459474791977"/>
    <n v="67.196951369750366"/>
  </r>
  <r>
    <d v="2012-01-28T00:00:00"/>
    <n v="3"/>
    <s v="вкусная еда"/>
    <n v="8"/>
    <x v="3"/>
    <s v="овощи"/>
    <n v="1.1711628683005704"/>
    <n v="29.279071707514259"/>
  </r>
  <r>
    <d v="2012-12-20T00:00:00"/>
    <n v="7"/>
    <s v="овощи фрукты"/>
    <n v="1"/>
    <x v="9"/>
    <s v="фрукты"/>
    <n v="19.308410503115841"/>
    <n v="1351.5887352181089"/>
  </r>
  <r>
    <d v="2012-05-23T00:00:00"/>
    <n v="6"/>
    <s v="бананы и огурцы"/>
    <n v="3"/>
    <x v="7"/>
    <s v="фрукты"/>
    <n v="5.3507853394528286"/>
    <n v="535.07853394528286"/>
  </r>
  <r>
    <d v="2013-05-30T00:00:00"/>
    <n v="4"/>
    <s v="фруктовик"/>
    <n v="4"/>
    <x v="0"/>
    <s v="фрукты"/>
    <n v="5.8390469802194733"/>
    <n v="700.68563762633676"/>
  </r>
  <r>
    <d v="2014-08-28T00:00:00"/>
    <n v="4"/>
    <s v="фруктовик"/>
    <n v="6"/>
    <x v="4"/>
    <s v="овощи"/>
    <n v="16.738863272315523"/>
    <n v="1088.026112700509"/>
  </r>
  <r>
    <d v="2015-06-23T00:00:00"/>
    <n v="3"/>
    <s v="вкусная еда"/>
    <n v="8"/>
    <x v="3"/>
    <s v="овощи"/>
    <n v="3.1789919413944592"/>
    <n v="79.474798534861478"/>
  </r>
  <r>
    <d v="2014-12-10T00:00:00"/>
    <n v="7"/>
    <s v="овощи фрукты"/>
    <n v="1"/>
    <x v="9"/>
    <s v="фрукты"/>
    <n v="4.0041314054794368"/>
    <n v="280.28919838356057"/>
  </r>
  <r>
    <d v="2015-01-03T00:00:00"/>
    <n v="4"/>
    <s v="фруктовик"/>
    <n v="1"/>
    <x v="9"/>
    <s v="фрукты"/>
    <n v="17.529945232629967"/>
    <n v="1227.0961662840978"/>
  </r>
  <r>
    <d v="2015-02-25T00:00:00"/>
    <n v="9"/>
    <s v="овощная лавка"/>
    <n v="7"/>
    <x v="2"/>
    <s v="овощи"/>
    <n v="8.6682644735187235"/>
    <n v="693.46115788149791"/>
  </r>
  <r>
    <d v="2013-12-10T00:00:00"/>
    <n v="6"/>
    <s v="бананы и огурцы"/>
    <n v="9"/>
    <x v="1"/>
    <s v="овощи"/>
    <n v="0.78222783059759005"/>
    <n v="31.289113223903602"/>
  </r>
  <r>
    <d v="2014-12-02T00:00:00"/>
    <n v="9"/>
    <s v="овощная лавка"/>
    <n v="8"/>
    <x v="3"/>
    <s v="овощи"/>
    <n v="3.6709785226696674"/>
    <n v="91.774463066741689"/>
  </r>
  <r>
    <d v="2013-12-24T00:00:00"/>
    <n v="2"/>
    <s v="свежая еда"/>
    <n v="5"/>
    <x v="5"/>
    <s v="фрукты"/>
    <n v="7.6084643656744353"/>
    <n v="1369.5235858213985"/>
  </r>
  <r>
    <d v="2013-10-13T00:00:00"/>
    <n v="9"/>
    <s v="овощная лавка"/>
    <n v="5"/>
    <x v="5"/>
    <s v="фрукты"/>
    <n v="1.5943939228143809"/>
    <n v="286.99090610658857"/>
  </r>
  <r>
    <d v="2014-10-07T00:00:00"/>
    <n v="8"/>
    <s v="фруктовая лавка"/>
    <n v="2"/>
    <x v="8"/>
    <s v="фрукты"/>
    <n v="5.9719164735716515"/>
    <n v="656.91081209288166"/>
  </r>
  <r>
    <d v="2013-08-24T00:00:00"/>
    <n v="7"/>
    <s v="овощи фрукты"/>
    <n v="7"/>
    <x v="2"/>
    <s v="овощи"/>
    <n v="4.3994860914503491"/>
    <n v="351.95888731602793"/>
  </r>
  <r>
    <d v="2012-01-10T00:00:00"/>
    <n v="4"/>
    <s v="фруктовик"/>
    <n v="7"/>
    <x v="2"/>
    <s v="овощи"/>
    <n v="5.4533350900881699"/>
    <n v="436.2668072070536"/>
  </r>
  <r>
    <d v="2015-04-20T00:00:00"/>
    <n v="3"/>
    <s v="вкусная еда"/>
    <n v="1"/>
    <x v="9"/>
    <s v="фрукты"/>
    <n v="6.5254516414705499"/>
    <n v="456.78161490293849"/>
  </r>
  <r>
    <d v="2014-07-03T00:00:00"/>
    <n v="6"/>
    <s v="бананы и огурцы"/>
    <n v="10"/>
    <x v="6"/>
    <s v="овощи"/>
    <n v="3.2814532929376967"/>
    <n v="656.29065858753938"/>
  </r>
  <r>
    <d v="2014-07-07T00:00:00"/>
    <n v="7"/>
    <s v="овощи фрукты"/>
    <n v="5"/>
    <x v="5"/>
    <s v="фрукты"/>
    <n v="7.6643775613091432"/>
    <n v="1379.5879610356458"/>
  </r>
  <r>
    <d v="2013-06-10T00:00:00"/>
    <n v="6"/>
    <s v="бананы и огурцы"/>
    <n v="7"/>
    <x v="2"/>
    <s v="овощи"/>
    <n v="3.9527033111782748"/>
    <n v="316.216264894262"/>
  </r>
  <r>
    <d v="2013-12-31T00:00:00"/>
    <n v="4"/>
    <s v="фруктовик"/>
    <n v="10"/>
    <x v="6"/>
    <s v="овощи"/>
    <n v="11.828838996901393"/>
    <n v="2365.7677993802786"/>
  </r>
  <r>
    <d v="2013-11-28T00:00:00"/>
    <n v="6"/>
    <s v="бананы и огурцы"/>
    <n v="10"/>
    <x v="6"/>
    <s v="овощи"/>
    <n v="15.255338661857243"/>
    <n v="3051.0677323714485"/>
  </r>
  <r>
    <d v="2013-01-11T00:00:00"/>
    <n v="8"/>
    <s v="фруктовая лавка"/>
    <n v="1"/>
    <x v="9"/>
    <s v="фрукты"/>
    <n v="1.7764717164784121"/>
    <n v="124.35302015348884"/>
  </r>
  <r>
    <d v="2015-02-27T00:00:00"/>
    <n v="8"/>
    <s v="фруктовая лавка"/>
    <n v="9"/>
    <x v="1"/>
    <s v="овощи"/>
    <n v="18.334560383220367"/>
    <n v="733.38241532881466"/>
  </r>
  <r>
    <d v="2012-01-02T00:00:00"/>
    <n v="8"/>
    <s v="фруктовая лавка"/>
    <n v="3"/>
    <x v="7"/>
    <s v="фрукты"/>
    <n v="8.7589017249024366"/>
    <n v="875.89017249024369"/>
  </r>
  <r>
    <d v="2013-12-19T00:00:00"/>
    <n v="2"/>
    <s v="свежая еда"/>
    <n v="10"/>
    <x v="6"/>
    <s v="овощи"/>
    <n v="13.686005562413134"/>
    <n v="2737.2011124826267"/>
  </r>
  <r>
    <d v="2014-08-09T00:00:00"/>
    <n v="6"/>
    <s v="бананы и огурцы"/>
    <n v="7"/>
    <x v="2"/>
    <s v="овощи"/>
    <n v="12.932476185977274"/>
    <n v="1034.5980948781819"/>
  </r>
  <r>
    <d v="2014-07-12T00:00:00"/>
    <n v="5"/>
    <s v="овощик"/>
    <n v="7"/>
    <x v="2"/>
    <s v="овощи"/>
    <n v="10.492515137076976"/>
    <n v="839.40121096615815"/>
  </r>
  <r>
    <d v="2013-03-01T00:00:00"/>
    <n v="6"/>
    <s v="бананы и огурцы"/>
    <n v="9"/>
    <x v="1"/>
    <s v="овощи"/>
    <n v="16.86507033020866"/>
    <n v="674.60281320834633"/>
  </r>
  <r>
    <d v="2012-11-27T00:00:00"/>
    <n v="4"/>
    <s v="фруктовик"/>
    <n v="6"/>
    <x v="4"/>
    <s v="овощи"/>
    <n v="14.362776586160086"/>
    <n v="933.58047810040557"/>
  </r>
  <r>
    <d v="2015-03-13T00:00:00"/>
    <n v="9"/>
    <s v="овощная лавка"/>
    <n v="10"/>
    <x v="6"/>
    <s v="овощи"/>
    <n v="3.9084410844788704"/>
    <n v="781.68821689577408"/>
  </r>
  <r>
    <d v="2012-02-10T00:00:00"/>
    <n v="6"/>
    <s v="бананы и огурцы"/>
    <n v="3"/>
    <x v="7"/>
    <s v="фрукты"/>
    <n v="2.3639691124217803"/>
    <n v="236.39691124217802"/>
  </r>
  <r>
    <d v="2013-12-15T00:00:00"/>
    <n v="8"/>
    <s v="фруктовая лавка"/>
    <n v="10"/>
    <x v="6"/>
    <s v="овощи"/>
    <n v="14.734391976949333"/>
    <n v="2946.8783953898665"/>
  </r>
  <r>
    <d v="2014-11-01T00:00:00"/>
    <n v="1"/>
    <s v="фрукты и овощи"/>
    <n v="9"/>
    <x v="1"/>
    <s v="овощи"/>
    <n v="13.566781315985924"/>
    <n v="542.67125263943694"/>
  </r>
  <r>
    <d v="2012-04-29T00:00:00"/>
    <n v="4"/>
    <s v="фруктовик"/>
    <n v="6"/>
    <x v="4"/>
    <s v="овощи"/>
    <n v="16.813891445022815"/>
    <n v="1092.902943926483"/>
  </r>
  <r>
    <d v="2014-12-31T00:00:00"/>
    <n v="9"/>
    <s v="овощная лавка"/>
    <n v="3"/>
    <x v="7"/>
    <s v="фрукты"/>
    <n v="14.605693958767716"/>
    <n v="1460.5693958767715"/>
  </r>
  <r>
    <d v="2013-08-11T00:00:00"/>
    <n v="5"/>
    <s v="овощик"/>
    <n v="5"/>
    <x v="5"/>
    <s v="фрукты"/>
    <n v="11.675722367896174"/>
    <n v="2101.6300262213113"/>
  </r>
  <r>
    <d v="2013-06-23T00:00:00"/>
    <n v="3"/>
    <s v="вкусная еда"/>
    <n v="5"/>
    <x v="5"/>
    <s v="фрукты"/>
    <n v="17.853688544925081"/>
    <n v="3213.6639380865145"/>
  </r>
  <r>
    <d v="2013-12-11T00:00:00"/>
    <n v="1"/>
    <s v="фрукты и овощи"/>
    <n v="6"/>
    <x v="4"/>
    <s v="овощи"/>
    <n v="18.370006521615988"/>
    <n v="1194.0504239050392"/>
  </r>
  <r>
    <d v="2015-05-02T00:00:00"/>
    <n v="8"/>
    <s v="фруктовая лавка"/>
    <n v="6"/>
    <x v="4"/>
    <s v="овощи"/>
    <n v="3.5020548786781234"/>
    <n v="227.63356711407801"/>
  </r>
  <r>
    <d v="2013-02-02T00:00:00"/>
    <n v="3"/>
    <s v="вкусная еда"/>
    <n v="3"/>
    <x v="7"/>
    <s v="фрукты"/>
    <n v="6.7805586081982661"/>
    <n v="678.05586081982665"/>
  </r>
  <r>
    <d v="2014-11-18T00:00:00"/>
    <n v="7"/>
    <s v="овощи фрукты"/>
    <n v="1"/>
    <x v="9"/>
    <s v="фрукты"/>
    <n v="17.365021526000842"/>
    <n v="1215.5515068200589"/>
  </r>
  <r>
    <d v="2012-01-27T00:00:00"/>
    <n v="3"/>
    <s v="вкусная еда"/>
    <n v="5"/>
    <x v="5"/>
    <s v="фрукты"/>
    <n v="18.493313840496086"/>
    <n v="3328.7964912892953"/>
  </r>
  <r>
    <d v="2015-03-12T00:00:00"/>
    <n v="7"/>
    <s v="овощи фрукты"/>
    <n v="7"/>
    <x v="2"/>
    <s v="овощи"/>
    <n v="2.5864319944018788"/>
    <n v="206.91455955215031"/>
  </r>
  <r>
    <d v="2015-05-28T00:00:00"/>
    <n v="3"/>
    <s v="вкусная еда"/>
    <n v="9"/>
    <x v="1"/>
    <s v="овощи"/>
    <n v="5.7988702535889507"/>
    <n v="231.95481014355803"/>
  </r>
  <r>
    <d v="2014-01-07T00:00:00"/>
    <n v="8"/>
    <s v="фруктовая лавка"/>
    <n v="8"/>
    <x v="3"/>
    <s v="овощи"/>
    <n v="2.4449501147212893"/>
    <n v="61.123752868032234"/>
  </r>
  <r>
    <d v="2013-09-21T00:00:00"/>
    <n v="6"/>
    <s v="бананы и огурцы"/>
    <n v="6"/>
    <x v="4"/>
    <s v="овощи"/>
    <n v="1.2299288252385698"/>
    <n v="79.945373640507043"/>
  </r>
  <r>
    <d v="2014-06-11T00:00:00"/>
    <n v="9"/>
    <s v="овощная лавка"/>
    <n v="7"/>
    <x v="2"/>
    <s v="овощи"/>
    <n v="5.1723485231620172"/>
    <n v="413.78788185296139"/>
  </r>
  <r>
    <d v="2012-12-20T00:00:00"/>
    <n v="4"/>
    <s v="фруктовик"/>
    <n v="5"/>
    <x v="5"/>
    <s v="фрукты"/>
    <n v="1.2889819047439737"/>
    <n v="232.01674285391528"/>
  </r>
  <r>
    <d v="2013-05-23T00:00:00"/>
    <n v="4"/>
    <s v="фруктовик"/>
    <n v="1"/>
    <x v="9"/>
    <s v="фрукты"/>
    <n v="8.3889107899757409"/>
    <n v="587.22375529830185"/>
  </r>
  <r>
    <d v="2014-01-19T00:00:00"/>
    <n v="9"/>
    <s v="овощная лавка"/>
    <n v="8"/>
    <x v="3"/>
    <s v="овощи"/>
    <n v="14.042065014770422"/>
    <n v="351.05162536926053"/>
  </r>
  <r>
    <d v="2013-11-17T00:00:00"/>
    <n v="2"/>
    <s v="свежая еда"/>
    <n v="6"/>
    <x v="4"/>
    <s v="овощи"/>
    <n v="16.534067022090049"/>
    <n v="1074.7143564358532"/>
  </r>
  <r>
    <d v="2014-06-21T00:00:00"/>
    <n v="7"/>
    <s v="овощи фрукты"/>
    <n v="6"/>
    <x v="4"/>
    <s v="овощи"/>
    <n v="5.8666824954934844"/>
    <n v="381.33436220707648"/>
  </r>
  <r>
    <d v="2014-03-24T00:00:00"/>
    <n v="2"/>
    <s v="свежая еда"/>
    <n v="3"/>
    <x v="7"/>
    <s v="фрукты"/>
    <n v="17.285436182947777"/>
    <n v="1728.5436182947776"/>
  </r>
  <r>
    <d v="2013-11-04T00:00:00"/>
    <n v="4"/>
    <s v="фруктовик"/>
    <n v="6"/>
    <x v="4"/>
    <s v="овощи"/>
    <n v="6.3085690185513155"/>
    <n v="410.05698620583553"/>
  </r>
  <r>
    <d v="2012-01-10T00:00:00"/>
    <n v="9"/>
    <s v="овощная лавка"/>
    <n v="6"/>
    <x v="4"/>
    <s v="овощи"/>
    <n v="13.026418183317793"/>
    <n v="846.71718191565651"/>
  </r>
  <r>
    <d v="2012-05-29T00:00:00"/>
    <n v="9"/>
    <s v="овощная лавка"/>
    <n v="8"/>
    <x v="3"/>
    <s v="овощи"/>
    <n v="0.73464320747951417"/>
    <n v="18.366080186987855"/>
  </r>
  <r>
    <d v="2014-06-29T00:00:00"/>
    <n v="6"/>
    <s v="бананы и огурцы"/>
    <n v="7"/>
    <x v="2"/>
    <s v="овощи"/>
    <n v="4.041224989006869"/>
    <n v="323.29799912054955"/>
  </r>
  <r>
    <d v="2012-12-22T00:00:00"/>
    <n v="1"/>
    <s v="фрукты и овощи"/>
    <n v="1"/>
    <x v="9"/>
    <s v="фрукты"/>
    <n v="13.711285909992135"/>
    <n v="959.79001369944945"/>
  </r>
  <r>
    <d v="2013-06-15T00:00:00"/>
    <n v="2"/>
    <s v="свежая еда"/>
    <n v="9"/>
    <x v="1"/>
    <s v="овощи"/>
    <n v="19.885135427325157"/>
    <n v="795.40541709300624"/>
  </r>
  <r>
    <d v="2014-05-22T00:00:00"/>
    <n v="7"/>
    <s v="овощи фрукты"/>
    <n v="8"/>
    <x v="3"/>
    <s v="овощи"/>
    <n v="18.647898709803908"/>
    <n v="466.1974677450977"/>
  </r>
  <r>
    <d v="2012-12-19T00:00:00"/>
    <n v="3"/>
    <s v="вкусная еда"/>
    <n v="1"/>
    <x v="9"/>
    <s v="фрукты"/>
    <n v="0.60701176574070326"/>
    <n v="42.490823601849229"/>
  </r>
  <r>
    <d v="2013-03-30T00:00:00"/>
    <n v="2"/>
    <s v="свежая еда"/>
    <n v="2"/>
    <x v="8"/>
    <s v="фрукты"/>
    <n v="5.1127389831787484"/>
    <n v="562.40128814966238"/>
  </r>
  <r>
    <d v="2012-11-19T00:00:00"/>
    <n v="4"/>
    <s v="фруктовик"/>
    <n v="5"/>
    <x v="5"/>
    <s v="фрукты"/>
    <n v="12.221216176571332"/>
    <n v="2199.8189117828397"/>
  </r>
  <r>
    <d v="2014-06-08T00:00:00"/>
    <n v="6"/>
    <s v="бананы и огурцы"/>
    <n v="3"/>
    <x v="7"/>
    <s v="фрукты"/>
    <n v="7.2233347778147285"/>
    <n v="722.33347778147288"/>
  </r>
  <r>
    <d v="2015-06-12T00:00:00"/>
    <n v="6"/>
    <s v="бананы и огурцы"/>
    <n v="3"/>
    <x v="7"/>
    <s v="фрукты"/>
    <n v="0.63403943610704872"/>
    <n v="63.403943610704872"/>
  </r>
  <r>
    <d v="2013-07-12T00:00:00"/>
    <n v="1"/>
    <s v="фрукты и овощи"/>
    <n v="8"/>
    <x v="3"/>
    <s v="овощи"/>
    <n v="11.762307970516622"/>
    <n v="294.05769926291555"/>
  </r>
  <r>
    <d v="2015-01-09T00:00:00"/>
    <n v="3"/>
    <s v="вкусная еда"/>
    <n v="3"/>
    <x v="7"/>
    <s v="фрукты"/>
    <n v="13.442762338268933"/>
    <n v="1344.2762338268933"/>
  </r>
  <r>
    <d v="2012-06-08T00:00:00"/>
    <n v="4"/>
    <s v="фруктовик"/>
    <n v="9"/>
    <x v="1"/>
    <s v="овощи"/>
    <n v="19.68224002759716"/>
    <n v="787.28960110388641"/>
  </r>
  <r>
    <d v="2015-03-23T00:00:00"/>
    <n v="4"/>
    <s v="фруктовик"/>
    <n v="2"/>
    <x v="8"/>
    <s v="фрукты"/>
    <n v="8.5385863911225677"/>
    <n v="939.24450302348248"/>
  </r>
  <r>
    <d v="2013-05-11T00:00:00"/>
    <n v="5"/>
    <s v="овощик"/>
    <n v="7"/>
    <x v="2"/>
    <s v="овощи"/>
    <n v="18.012643242863586"/>
    <n v="1441.0114594290869"/>
  </r>
  <r>
    <d v="2014-01-14T00:00:00"/>
    <n v="2"/>
    <s v="свежая еда"/>
    <n v="6"/>
    <x v="4"/>
    <s v="овощи"/>
    <n v="13.331666703707008"/>
    <n v="866.5583357409555"/>
  </r>
  <r>
    <d v="2013-01-01T00:00:00"/>
    <n v="5"/>
    <s v="овощик"/>
    <n v="1"/>
    <x v="9"/>
    <s v="фрукты"/>
    <n v="17.326486621182333"/>
    <n v="1212.8540634827634"/>
  </r>
  <r>
    <d v="2015-07-02T00:00:00"/>
    <n v="1"/>
    <s v="фрукты и овощи"/>
    <n v="5"/>
    <x v="5"/>
    <s v="фрукты"/>
    <n v="6.5135111700816957"/>
    <n v="1172.4320106147052"/>
  </r>
  <r>
    <d v="2015-03-15T00:00:00"/>
    <n v="6"/>
    <s v="бананы и огурцы"/>
    <n v="7"/>
    <x v="2"/>
    <s v="овощи"/>
    <n v="12.571057145825204"/>
    <n v="1005.6845716660164"/>
  </r>
  <r>
    <d v="2013-06-11T00:00:00"/>
    <n v="9"/>
    <s v="овощная лавка"/>
    <n v="1"/>
    <x v="9"/>
    <s v="фрукты"/>
    <n v="17.463906920433448"/>
    <n v="1222.4734844303414"/>
  </r>
  <r>
    <d v="2013-11-07T00:00:00"/>
    <n v="3"/>
    <s v="вкусная еда"/>
    <n v="3"/>
    <x v="7"/>
    <s v="фрукты"/>
    <n v="3.8906824840826806"/>
    <n v="389.06824840826806"/>
  </r>
  <r>
    <d v="2014-04-30T00:00:00"/>
    <n v="2"/>
    <s v="свежая еда"/>
    <n v="2"/>
    <x v="8"/>
    <s v="фрукты"/>
    <n v="9.7119378344722627"/>
    <n v="1068.3131617919489"/>
  </r>
  <r>
    <d v="2014-02-23T00:00:00"/>
    <n v="4"/>
    <s v="фруктовик"/>
    <n v="7"/>
    <x v="2"/>
    <s v="овощи"/>
    <n v="3.3444158000732651"/>
    <n v="267.55326400586119"/>
  </r>
  <r>
    <d v="2015-06-29T00:00:00"/>
    <n v="5"/>
    <s v="овощик"/>
    <n v="1"/>
    <x v="9"/>
    <s v="фрукты"/>
    <n v="10.640182838294647"/>
    <n v="744.81279868062529"/>
  </r>
  <r>
    <d v="2013-10-01T00:00:00"/>
    <n v="6"/>
    <s v="бананы и огурцы"/>
    <n v="7"/>
    <x v="2"/>
    <s v="овощи"/>
    <n v="10.515168458103812"/>
    <n v="841.213476648305"/>
  </r>
  <r>
    <d v="2012-04-16T00:00:00"/>
    <n v="4"/>
    <s v="фруктовик"/>
    <n v="10"/>
    <x v="6"/>
    <s v="овощи"/>
    <n v="4.1745174827771674"/>
    <n v="834.90349655543343"/>
  </r>
  <r>
    <d v="2013-06-27T00:00:00"/>
    <n v="8"/>
    <s v="фруктовая лавка"/>
    <n v="10"/>
    <x v="6"/>
    <s v="овощи"/>
    <n v="14.443946530789944"/>
    <n v="2888.7893061579889"/>
  </r>
  <r>
    <d v="2014-03-02T00:00:00"/>
    <n v="7"/>
    <s v="овощи фрукты"/>
    <n v="6"/>
    <x v="4"/>
    <s v="овощи"/>
    <n v="6.9613702524385408"/>
    <n v="452.48906640850515"/>
  </r>
  <r>
    <d v="2013-06-02T00:00:00"/>
    <n v="5"/>
    <s v="овощик"/>
    <n v="8"/>
    <x v="3"/>
    <s v="овощи"/>
    <n v="6.117614709456519"/>
    <n v="152.94036773641298"/>
  </r>
  <r>
    <d v="2014-07-09T00:00:00"/>
    <n v="6"/>
    <s v="бананы и огурцы"/>
    <n v="6"/>
    <x v="4"/>
    <s v="овощи"/>
    <n v="4.8310771667167831"/>
    <n v="314.02001583659091"/>
  </r>
  <r>
    <d v="2015-05-05T00:00:00"/>
    <n v="2"/>
    <s v="свежая еда"/>
    <n v="6"/>
    <x v="4"/>
    <s v="овощи"/>
    <n v="1.0175904374377409"/>
    <n v="66.143378433453165"/>
  </r>
  <r>
    <d v="2013-11-09T00:00:00"/>
    <n v="1"/>
    <s v="фрукты и овощи"/>
    <n v="1"/>
    <x v="9"/>
    <s v="фрукты"/>
    <n v="19.584713596683073"/>
    <n v="1370.9299517678151"/>
  </r>
  <r>
    <d v="2014-07-29T00:00:00"/>
    <n v="7"/>
    <s v="овощи фрукты"/>
    <n v="8"/>
    <x v="3"/>
    <s v="овощи"/>
    <n v="12.532260964467502"/>
    <n v="313.30652411168757"/>
  </r>
  <r>
    <d v="2014-01-17T00:00:00"/>
    <n v="8"/>
    <s v="фруктовая лавка"/>
    <n v="8"/>
    <x v="3"/>
    <s v="овощи"/>
    <n v="16.307625657303664"/>
    <n v="407.69064143259158"/>
  </r>
  <r>
    <d v="2014-01-21T00:00:00"/>
    <n v="8"/>
    <s v="фруктовая лавка"/>
    <n v="5"/>
    <x v="5"/>
    <s v="фрукты"/>
    <n v="5.1730760606783539"/>
    <n v="931.15369092210369"/>
  </r>
  <r>
    <d v="2013-12-02T00:00:00"/>
    <n v="8"/>
    <s v="фруктовая лавка"/>
    <n v="2"/>
    <x v="8"/>
    <s v="фрукты"/>
    <n v="19.908684885872184"/>
    <n v="2189.9553374459401"/>
  </r>
  <r>
    <d v="2014-09-06T00:00:00"/>
    <n v="4"/>
    <s v="фруктовик"/>
    <n v="1"/>
    <x v="9"/>
    <s v="фрукты"/>
    <n v="8.747011917604155"/>
    <n v="612.29083423229088"/>
  </r>
  <r>
    <d v="2015-04-12T00:00:00"/>
    <n v="2"/>
    <s v="свежая еда"/>
    <n v="2"/>
    <x v="8"/>
    <s v="фрукты"/>
    <n v="17.294313670265261"/>
    <n v="1902.3745037291787"/>
  </r>
  <r>
    <d v="2015-03-04T00:00:00"/>
    <n v="3"/>
    <s v="вкусная еда"/>
    <n v="9"/>
    <x v="1"/>
    <s v="овощи"/>
    <n v="4.436574955837786"/>
    <n v="177.46299823351143"/>
  </r>
  <r>
    <d v="2015-07-04T00:00:00"/>
    <n v="1"/>
    <s v="фрукты и овощи"/>
    <n v="8"/>
    <x v="3"/>
    <s v="овощи"/>
    <n v="9.3845210139855695"/>
    <n v="234.61302534963923"/>
  </r>
  <r>
    <d v="2012-01-05T00:00:00"/>
    <n v="4"/>
    <s v="фруктовик"/>
    <n v="3"/>
    <x v="7"/>
    <s v="фрукты"/>
    <n v="16.841737430801388"/>
    <n v="1684.1737430801388"/>
  </r>
  <r>
    <d v="2012-01-06T00:00:00"/>
    <n v="3"/>
    <s v="вкусная еда"/>
    <n v="4"/>
    <x v="0"/>
    <s v="фрукты"/>
    <n v="15.170297089602828"/>
    <n v="1820.4356507523394"/>
  </r>
  <r>
    <d v="2013-02-08T00:00:00"/>
    <n v="6"/>
    <s v="бананы и огурцы"/>
    <n v="2"/>
    <x v="8"/>
    <s v="фрукты"/>
    <n v="18.581095584320124"/>
    <n v="2043.9205142752137"/>
  </r>
  <r>
    <d v="2013-05-23T00:00:00"/>
    <n v="8"/>
    <s v="фруктовая лавка"/>
    <n v="3"/>
    <x v="7"/>
    <s v="фрукты"/>
    <n v="7.994759013420329"/>
    <n v="799.4759013420329"/>
  </r>
  <r>
    <d v="2012-10-23T00:00:00"/>
    <n v="7"/>
    <s v="овощи фрукты"/>
    <n v="1"/>
    <x v="9"/>
    <s v="фрукты"/>
    <n v="14.394806557313254"/>
    <n v="1007.6364590119277"/>
  </r>
  <r>
    <d v="2015-04-25T00:00:00"/>
    <n v="5"/>
    <s v="овощик"/>
    <n v="9"/>
    <x v="1"/>
    <s v="овощи"/>
    <n v="12.44015677737063"/>
    <n v="497.60627109482522"/>
  </r>
  <r>
    <d v="2014-08-05T00:00:00"/>
    <n v="3"/>
    <s v="вкусная еда"/>
    <n v="7"/>
    <x v="2"/>
    <s v="овощи"/>
    <n v="19.393824848857172"/>
    <n v="1551.5059879085738"/>
  </r>
  <r>
    <d v="2014-09-15T00:00:00"/>
    <n v="1"/>
    <s v="фрукты и овощи"/>
    <n v="10"/>
    <x v="6"/>
    <s v="овощи"/>
    <n v="15.814409119169024"/>
    <n v="3162.8818238338049"/>
  </r>
  <r>
    <d v="2015-05-25T00:00:00"/>
    <n v="6"/>
    <s v="бананы и огурцы"/>
    <n v="10"/>
    <x v="6"/>
    <s v="овощи"/>
    <n v="7.5585389732532926"/>
    <n v="1511.7077946506586"/>
  </r>
  <r>
    <d v="2012-11-21T00:00:00"/>
    <n v="3"/>
    <s v="вкусная еда"/>
    <n v="3"/>
    <x v="7"/>
    <s v="фрукты"/>
    <n v="17.319357117897788"/>
    <n v="1731.9357117897787"/>
  </r>
  <r>
    <d v="2013-04-01T00:00:00"/>
    <n v="4"/>
    <s v="фруктовик"/>
    <n v="4"/>
    <x v="0"/>
    <s v="фрукты"/>
    <n v="18.615654295560436"/>
    <n v="2233.8785154672523"/>
  </r>
  <r>
    <d v="2014-10-07T00:00:00"/>
    <n v="5"/>
    <s v="овощик"/>
    <n v="4"/>
    <x v="0"/>
    <s v="фрукты"/>
    <n v="12.901893938166866"/>
    <n v="1548.227272580024"/>
  </r>
  <r>
    <d v="2013-05-16T00:00:00"/>
    <n v="4"/>
    <s v="фруктовик"/>
    <n v="3"/>
    <x v="7"/>
    <s v="фрукты"/>
    <n v="7.3657586638742814"/>
    <n v="736.57586638742816"/>
  </r>
  <r>
    <d v="2014-08-21T00:00:00"/>
    <n v="4"/>
    <s v="фруктовик"/>
    <n v="1"/>
    <x v="9"/>
    <s v="фрукты"/>
    <n v="18.240943138953824"/>
    <n v="1276.8660197267677"/>
  </r>
  <r>
    <d v="2012-08-07T00:00:00"/>
    <n v="5"/>
    <s v="овощик"/>
    <n v="8"/>
    <x v="3"/>
    <s v="овощи"/>
    <n v="10.119726335854333"/>
    <n v="252.99315839635833"/>
  </r>
  <r>
    <d v="2012-10-24T00:00:00"/>
    <n v="7"/>
    <s v="овощи фрукты"/>
    <n v="8"/>
    <x v="3"/>
    <s v="овощи"/>
    <n v="3.3916858260690255"/>
    <n v="84.792145651725633"/>
  </r>
  <r>
    <d v="2014-12-15T00:00:00"/>
    <n v="4"/>
    <s v="фруктовик"/>
    <n v="7"/>
    <x v="2"/>
    <s v="овощи"/>
    <n v="11.885385433216936"/>
    <n v="950.8308346573549"/>
  </r>
  <r>
    <d v="2012-10-03T00:00:00"/>
    <n v="8"/>
    <s v="фруктовая лавка"/>
    <n v="10"/>
    <x v="6"/>
    <s v="овощи"/>
    <n v="5.2426268806044218"/>
    <n v="1048.5253761208844"/>
  </r>
  <r>
    <d v="2015-02-07T00:00:00"/>
    <n v="2"/>
    <s v="свежая еда"/>
    <n v="7"/>
    <x v="2"/>
    <s v="овощи"/>
    <n v="19.561218359594882"/>
    <n v="1564.8974687675905"/>
  </r>
  <r>
    <d v="2014-05-29T00:00:00"/>
    <n v="9"/>
    <s v="овощная лавка"/>
    <n v="10"/>
    <x v="6"/>
    <s v="овощи"/>
    <n v="2.8814270681337102"/>
    <n v="576.28541362674207"/>
  </r>
  <r>
    <d v="2013-09-10T00:00:00"/>
    <n v="1"/>
    <s v="фрукты и овощи"/>
    <n v="9"/>
    <x v="1"/>
    <s v="овощи"/>
    <n v="7.5862717086049498"/>
    <n v="303.450868344198"/>
  </r>
  <r>
    <d v="2015-02-24T00:00:00"/>
    <n v="8"/>
    <s v="фруктовая лавка"/>
    <n v="8"/>
    <x v="3"/>
    <s v="овощи"/>
    <n v="4.0311335021543542"/>
    <n v="100.77833755385885"/>
  </r>
  <r>
    <d v="2012-05-11T00:00:00"/>
    <n v="9"/>
    <s v="овощная лавка"/>
    <n v="10"/>
    <x v="6"/>
    <s v="овощи"/>
    <n v="5.1796315086339071"/>
    <n v="1035.9263017267815"/>
  </r>
  <r>
    <d v="2014-12-03T00:00:00"/>
    <n v="9"/>
    <s v="овощная лавка"/>
    <n v="7"/>
    <x v="2"/>
    <s v="овощи"/>
    <n v="12.461444531172203"/>
    <n v="996.91556249377629"/>
  </r>
  <r>
    <d v="2013-06-08T00:00:00"/>
    <n v="7"/>
    <s v="овощи фрукты"/>
    <n v="3"/>
    <x v="7"/>
    <s v="фрукты"/>
    <n v="13.675526595220308"/>
    <n v="1367.5526595220308"/>
  </r>
  <r>
    <d v="2014-03-18T00:00:00"/>
    <n v="4"/>
    <s v="фруктовик"/>
    <n v="4"/>
    <x v="0"/>
    <s v="фрукты"/>
    <n v="15.366641566643706"/>
    <n v="1843.9969879972448"/>
  </r>
  <r>
    <d v="2015-06-06T00:00:00"/>
    <n v="3"/>
    <s v="вкусная еда"/>
    <n v="7"/>
    <x v="2"/>
    <s v="овощи"/>
    <n v="18.258520840348936"/>
    <n v="1460.6816672279149"/>
  </r>
  <r>
    <d v="2014-04-22T00:00:00"/>
    <n v="8"/>
    <s v="фруктовая лавка"/>
    <n v="1"/>
    <x v="9"/>
    <s v="фрукты"/>
    <n v="8.626416232507415"/>
    <n v="603.84913627551907"/>
  </r>
  <r>
    <d v="2013-09-20T00:00:00"/>
    <n v="9"/>
    <s v="овощная лавка"/>
    <n v="5"/>
    <x v="5"/>
    <s v="фрукты"/>
    <n v="19.267488494988182"/>
    <n v="3468.1479290978727"/>
  </r>
  <r>
    <d v="2012-09-29T00:00:00"/>
    <n v="5"/>
    <s v="овощик"/>
    <n v="3"/>
    <x v="7"/>
    <s v="фрукты"/>
    <n v="1.1433914423279983"/>
    <n v="114.33914423279982"/>
  </r>
  <r>
    <d v="2013-06-13T00:00:00"/>
    <n v="9"/>
    <s v="овощная лавка"/>
    <n v="8"/>
    <x v="3"/>
    <s v="овощи"/>
    <n v="15.791082390640323"/>
    <n v="394.77705976600805"/>
  </r>
  <r>
    <d v="2013-01-25T00:00:00"/>
    <n v="5"/>
    <s v="овощик"/>
    <n v="4"/>
    <x v="0"/>
    <s v="фрукты"/>
    <n v="0.66165369480854341"/>
    <n v="79.398443377025217"/>
  </r>
  <r>
    <d v="2013-03-17T00:00:00"/>
    <n v="2"/>
    <s v="свежая еда"/>
    <n v="6"/>
    <x v="4"/>
    <s v="овощи"/>
    <n v="11.947073802050211"/>
    <n v="776.55979713326371"/>
  </r>
  <r>
    <d v="2013-09-20T00:00:00"/>
    <n v="9"/>
    <s v="овощная лавка"/>
    <n v="7"/>
    <x v="2"/>
    <s v="овощи"/>
    <n v="17.220175733406041"/>
    <n v="1377.6140586724832"/>
  </r>
  <r>
    <d v="2015-04-09T00:00:00"/>
    <n v="8"/>
    <s v="фруктовая лавка"/>
    <n v="5"/>
    <x v="5"/>
    <s v="фрукты"/>
    <n v="10.506191670651882"/>
    <n v="1891.1145007173388"/>
  </r>
  <r>
    <d v="2013-07-25T00:00:00"/>
    <n v="7"/>
    <s v="овощи фрукты"/>
    <n v="5"/>
    <x v="5"/>
    <s v="фрукты"/>
    <n v="13.855596312722939"/>
    <n v="2494.0073362901289"/>
  </r>
  <r>
    <d v="2012-04-01T00:00:00"/>
    <n v="8"/>
    <s v="фруктовая лавка"/>
    <n v="3"/>
    <x v="7"/>
    <s v="фрукты"/>
    <n v="9.9859378171808562"/>
    <n v="998.59378171808567"/>
  </r>
  <r>
    <d v="2012-08-02T00:00:00"/>
    <n v="1"/>
    <s v="фрукты и овощи"/>
    <n v="5"/>
    <x v="5"/>
    <s v="фрукты"/>
    <n v="12.422985065599303"/>
    <n v="2236.1373118078745"/>
  </r>
  <r>
    <d v="2013-01-31T00:00:00"/>
    <n v="5"/>
    <s v="овощик"/>
    <n v="3"/>
    <x v="7"/>
    <s v="фрукты"/>
    <n v="15.325425081811842"/>
    <n v="1532.5425081811841"/>
  </r>
  <r>
    <d v="2015-07-10T00:00:00"/>
    <n v="9"/>
    <s v="овощная лавка"/>
    <n v="4"/>
    <x v="0"/>
    <s v="фрукты"/>
    <n v="7.2799621844171236"/>
    <n v="873.59546213005478"/>
  </r>
  <r>
    <d v="2013-06-15T00:00:00"/>
    <n v="7"/>
    <s v="овощи фрукты"/>
    <n v="7"/>
    <x v="2"/>
    <s v="овощи"/>
    <n v="18.586783363598222"/>
    <n v="1486.9426690878577"/>
  </r>
  <r>
    <d v="2015-08-13T00:00:00"/>
    <n v="2"/>
    <s v="свежая еда"/>
    <n v="3"/>
    <x v="7"/>
    <s v="фрукты"/>
    <n v="10.985136776647256"/>
    <n v="1098.5136776647255"/>
  </r>
  <r>
    <d v="2014-04-22T00:00:00"/>
    <n v="6"/>
    <s v="бананы и огурцы"/>
    <n v="2"/>
    <x v="8"/>
    <s v="фрукты"/>
    <n v="1.1297802443923786"/>
    <n v="124.27582688316164"/>
  </r>
  <r>
    <d v="2014-06-22T00:00:00"/>
    <n v="7"/>
    <s v="овощи фрукты"/>
    <n v="6"/>
    <x v="4"/>
    <s v="овощи"/>
    <n v="2.2922773510963896"/>
    <n v="148.99802782126534"/>
  </r>
  <r>
    <d v="2012-05-12T00:00:00"/>
    <n v="2"/>
    <s v="свежая еда"/>
    <n v="8"/>
    <x v="3"/>
    <s v="овощи"/>
    <n v="9.0644794341616297"/>
    <n v="226.61198585404074"/>
  </r>
  <r>
    <d v="2013-07-24T00:00:00"/>
    <n v="7"/>
    <s v="овощи фрукты"/>
    <n v="1"/>
    <x v="9"/>
    <s v="фрукты"/>
    <n v="12.584820591603446"/>
    <n v="880.93744141224124"/>
  </r>
  <r>
    <d v="2014-11-28T00:00:00"/>
    <n v="1"/>
    <s v="фрукты и овощи"/>
    <n v="9"/>
    <x v="1"/>
    <s v="овощи"/>
    <n v="14.089949344001864"/>
    <n v="563.59797376007452"/>
  </r>
  <r>
    <d v="2015-02-26T00:00:00"/>
    <n v="9"/>
    <s v="овощная лавка"/>
    <n v="4"/>
    <x v="0"/>
    <s v="фрукты"/>
    <n v="10.994182699847858"/>
    <n v="1319.3019239817429"/>
  </r>
  <r>
    <d v="2014-11-21T00:00:00"/>
    <n v="2"/>
    <s v="свежая еда"/>
    <n v="2"/>
    <x v="8"/>
    <s v="фрукты"/>
    <n v="12.087520815667245"/>
    <n v="1329.6272897233971"/>
  </r>
  <r>
    <d v="2012-04-04T00:00:00"/>
    <n v="7"/>
    <s v="овощи фрукты"/>
    <n v="2"/>
    <x v="8"/>
    <s v="фрукты"/>
    <n v="13.807081357520303"/>
    <n v="1518.7789493272335"/>
  </r>
  <r>
    <d v="2013-10-23T00:00:00"/>
    <n v="5"/>
    <s v="овощик"/>
    <n v="8"/>
    <x v="3"/>
    <s v="овощи"/>
    <n v="10.304622976940227"/>
    <n v="257.61557442350568"/>
  </r>
  <r>
    <d v="2012-05-18T00:00:00"/>
    <n v="1"/>
    <s v="фрукты и овощи"/>
    <n v="4"/>
    <x v="0"/>
    <s v="фрукты"/>
    <n v="18.731505784951075"/>
    <n v="2247.780694194129"/>
  </r>
  <r>
    <d v="2015-07-09T00:00:00"/>
    <n v="7"/>
    <s v="овощи фрукты"/>
    <n v="4"/>
    <x v="0"/>
    <s v="фрукты"/>
    <n v="10.124205246270233"/>
    <n v="1214.9046295524279"/>
  </r>
  <r>
    <d v="2014-11-19T00:00:00"/>
    <n v="8"/>
    <s v="фруктовая лавка"/>
    <n v="5"/>
    <x v="5"/>
    <s v="фрукты"/>
    <n v="13.227481904547375"/>
    <n v="2380.9467428185276"/>
  </r>
  <r>
    <d v="2014-10-11T00:00:00"/>
    <n v="5"/>
    <s v="овощик"/>
    <n v="6"/>
    <x v="4"/>
    <s v="овощи"/>
    <n v="0.57440103744218618"/>
    <n v="37.336067433742102"/>
  </r>
</pivotCacheRecords>
</file>

<file path=xl/pivotCache/pivotCacheRecords4.xml><?xml version="1.0" encoding="utf-8"?>
<pivotCacheRecords xmlns="http://schemas.openxmlformats.org/spreadsheetml/2006/main" xmlns:r="http://schemas.openxmlformats.org/officeDocument/2006/relationships" count="1999">
  <r>
    <x v="0"/>
    <n v="1"/>
    <x v="0"/>
    <n v="3"/>
    <x v="0"/>
    <x v="0"/>
    <x v="0"/>
    <x v="0"/>
  </r>
  <r>
    <x v="1"/>
    <n v="4"/>
    <x v="1"/>
    <n v="5"/>
    <x v="1"/>
    <x v="0"/>
    <x v="1"/>
    <x v="1"/>
  </r>
  <r>
    <x v="2"/>
    <n v="9"/>
    <x v="2"/>
    <n v="5"/>
    <x v="1"/>
    <x v="0"/>
    <x v="2"/>
    <x v="2"/>
  </r>
  <r>
    <x v="3"/>
    <n v="6"/>
    <x v="3"/>
    <n v="1"/>
    <x v="2"/>
    <x v="0"/>
    <x v="3"/>
    <x v="3"/>
  </r>
  <r>
    <x v="4"/>
    <n v="1"/>
    <x v="0"/>
    <n v="9"/>
    <x v="3"/>
    <x v="1"/>
    <x v="4"/>
    <x v="4"/>
  </r>
  <r>
    <x v="5"/>
    <n v="3"/>
    <x v="4"/>
    <n v="6"/>
    <x v="4"/>
    <x v="1"/>
    <x v="5"/>
    <x v="5"/>
  </r>
  <r>
    <x v="6"/>
    <n v="2"/>
    <x v="5"/>
    <n v="9"/>
    <x v="3"/>
    <x v="1"/>
    <x v="6"/>
    <x v="6"/>
  </r>
  <r>
    <x v="7"/>
    <n v="5"/>
    <x v="6"/>
    <n v="9"/>
    <x v="3"/>
    <x v="1"/>
    <x v="7"/>
    <x v="7"/>
  </r>
  <r>
    <x v="8"/>
    <n v="3"/>
    <x v="4"/>
    <n v="3"/>
    <x v="0"/>
    <x v="0"/>
    <x v="8"/>
    <x v="8"/>
  </r>
  <r>
    <x v="9"/>
    <n v="5"/>
    <x v="6"/>
    <n v="2"/>
    <x v="5"/>
    <x v="0"/>
    <x v="9"/>
    <x v="9"/>
  </r>
  <r>
    <x v="10"/>
    <n v="5"/>
    <x v="6"/>
    <n v="2"/>
    <x v="5"/>
    <x v="0"/>
    <x v="10"/>
    <x v="10"/>
  </r>
  <r>
    <x v="11"/>
    <n v="2"/>
    <x v="5"/>
    <n v="6"/>
    <x v="4"/>
    <x v="1"/>
    <x v="11"/>
    <x v="11"/>
  </r>
  <r>
    <x v="12"/>
    <n v="7"/>
    <x v="7"/>
    <n v="5"/>
    <x v="1"/>
    <x v="0"/>
    <x v="12"/>
    <x v="12"/>
  </r>
  <r>
    <x v="13"/>
    <n v="7"/>
    <x v="7"/>
    <n v="2"/>
    <x v="5"/>
    <x v="0"/>
    <x v="13"/>
    <x v="13"/>
  </r>
  <r>
    <x v="14"/>
    <n v="5"/>
    <x v="6"/>
    <n v="6"/>
    <x v="4"/>
    <x v="1"/>
    <x v="14"/>
    <x v="14"/>
  </r>
  <r>
    <x v="15"/>
    <n v="9"/>
    <x v="2"/>
    <n v="7"/>
    <x v="6"/>
    <x v="1"/>
    <x v="15"/>
    <x v="15"/>
  </r>
  <r>
    <x v="16"/>
    <n v="6"/>
    <x v="3"/>
    <n v="5"/>
    <x v="1"/>
    <x v="0"/>
    <x v="16"/>
    <x v="16"/>
  </r>
  <r>
    <x v="17"/>
    <n v="7"/>
    <x v="7"/>
    <n v="9"/>
    <x v="3"/>
    <x v="1"/>
    <x v="17"/>
    <x v="17"/>
  </r>
  <r>
    <x v="18"/>
    <n v="9"/>
    <x v="2"/>
    <n v="6"/>
    <x v="4"/>
    <x v="1"/>
    <x v="18"/>
    <x v="18"/>
  </r>
  <r>
    <x v="19"/>
    <n v="7"/>
    <x v="7"/>
    <n v="10"/>
    <x v="7"/>
    <x v="1"/>
    <x v="19"/>
    <x v="19"/>
  </r>
  <r>
    <x v="20"/>
    <n v="7"/>
    <x v="7"/>
    <n v="10"/>
    <x v="7"/>
    <x v="1"/>
    <x v="20"/>
    <x v="20"/>
  </r>
  <r>
    <x v="21"/>
    <n v="2"/>
    <x v="5"/>
    <n v="2"/>
    <x v="5"/>
    <x v="0"/>
    <x v="21"/>
    <x v="21"/>
  </r>
  <r>
    <x v="22"/>
    <n v="6"/>
    <x v="3"/>
    <n v="4"/>
    <x v="8"/>
    <x v="0"/>
    <x v="22"/>
    <x v="22"/>
  </r>
  <r>
    <x v="23"/>
    <n v="1"/>
    <x v="0"/>
    <n v="8"/>
    <x v="9"/>
    <x v="1"/>
    <x v="23"/>
    <x v="23"/>
  </r>
  <r>
    <x v="24"/>
    <n v="1"/>
    <x v="0"/>
    <n v="9"/>
    <x v="3"/>
    <x v="1"/>
    <x v="24"/>
    <x v="24"/>
  </r>
  <r>
    <x v="25"/>
    <n v="9"/>
    <x v="2"/>
    <n v="6"/>
    <x v="4"/>
    <x v="1"/>
    <x v="25"/>
    <x v="25"/>
  </r>
  <r>
    <x v="26"/>
    <n v="6"/>
    <x v="3"/>
    <n v="3"/>
    <x v="0"/>
    <x v="0"/>
    <x v="26"/>
    <x v="26"/>
  </r>
  <r>
    <x v="27"/>
    <n v="6"/>
    <x v="3"/>
    <n v="3"/>
    <x v="0"/>
    <x v="0"/>
    <x v="27"/>
    <x v="27"/>
  </r>
  <r>
    <x v="28"/>
    <n v="1"/>
    <x v="0"/>
    <n v="1"/>
    <x v="2"/>
    <x v="0"/>
    <x v="28"/>
    <x v="28"/>
  </r>
  <r>
    <x v="29"/>
    <n v="8"/>
    <x v="8"/>
    <n v="1"/>
    <x v="2"/>
    <x v="0"/>
    <x v="29"/>
    <x v="29"/>
  </r>
  <r>
    <x v="30"/>
    <n v="3"/>
    <x v="4"/>
    <n v="5"/>
    <x v="1"/>
    <x v="0"/>
    <x v="30"/>
    <x v="30"/>
  </r>
  <r>
    <x v="31"/>
    <n v="3"/>
    <x v="4"/>
    <n v="10"/>
    <x v="7"/>
    <x v="1"/>
    <x v="31"/>
    <x v="31"/>
  </r>
  <r>
    <x v="32"/>
    <n v="9"/>
    <x v="2"/>
    <n v="1"/>
    <x v="2"/>
    <x v="0"/>
    <x v="32"/>
    <x v="32"/>
  </r>
  <r>
    <x v="33"/>
    <n v="9"/>
    <x v="2"/>
    <n v="10"/>
    <x v="7"/>
    <x v="1"/>
    <x v="33"/>
    <x v="33"/>
  </r>
  <r>
    <x v="34"/>
    <n v="3"/>
    <x v="4"/>
    <n v="3"/>
    <x v="0"/>
    <x v="0"/>
    <x v="34"/>
    <x v="34"/>
  </r>
  <r>
    <x v="6"/>
    <n v="3"/>
    <x v="4"/>
    <n v="6"/>
    <x v="4"/>
    <x v="1"/>
    <x v="35"/>
    <x v="35"/>
  </r>
  <r>
    <x v="35"/>
    <n v="9"/>
    <x v="2"/>
    <n v="2"/>
    <x v="5"/>
    <x v="0"/>
    <x v="36"/>
    <x v="36"/>
  </r>
  <r>
    <x v="36"/>
    <n v="9"/>
    <x v="2"/>
    <n v="2"/>
    <x v="5"/>
    <x v="0"/>
    <x v="37"/>
    <x v="37"/>
  </r>
  <r>
    <x v="37"/>
    <n v="7"/>
    <x v="7"/>
    <n v="2"/>
    <x v="5"/>
    <x v="0"/>
    <x v="38"/>
    <x v="38"/>
  </r>
  <r>
    <x v="38"/>
    <n v="1"/>
    <x v="0"/>
    <n v="8"/>
    <x v="9"/>
    <x v="1"/>
    <x v="39"/>
    <x v="39"/>
  </r>
  <r>
    <x v="39"/>
    <n v="3"/>
    <x v="4"/>
    <n v="3"/>
    <x v="0"/>
    <x v="0"/>
    <x v="40"/>
    <x v="40"/>
  </r>
  <r>
    <x v="40"/>
    <n v="2"/>
    <x v="5"/>
    <n v="1"/>
    <x v="2"/>
    <x v="0"/>
    <x v="41"/>
    <x v="41"/>
  </r>
  <r>
    <x v="41"/>
    <n v="1"/>
    <x v="0"/>
    <n v="6"/>
    <x v="4"/>
    <x v="1"/>
    <x v="42"/>
    <x v="42"/>
  </r>
  <r>
    <x v="42"/>
    <n v="1"/>
    <x v="0"/>
    <n v="4"/>
    <x v="8"/>
    <x v="0"/>
    <x v="43"/>
    <x v="43"/>
  </r>
  <r>
    <x v="43"/>
    <n v="4"/>
    <x v="1"/>
    <n v="4"/>
    <x v="8"/>
    <x v="0"/>
    <x v="44"/>
    <x v="44"/>
  </r>
  <r>
    <x v="44"/>
    <n v="7"/>
    <x v="7"/>
    <n v="10"/>
    <x v="7"/>
    <x v="1"/>
    <x v="45"/>
    <x v="45"/>
  </r>
  <r>
    <x v="45"/>
    <n v="7"/>
    <x v="7"/>
    <n v="5"/>
    <x v="1"/>
    <x v="0"/>
    <x v="46"/>
    <x v="46"/>
  </r>
  <r>
    <x v="46"/>
    <n v="8"/>
    <x v="8"/>
    <n v="4"/>
    <x v="8"/>
    <x v="0"/>
    <x v="47"/>
    <x v="47"/>
  </r>
  <r>
    <x v="47"/>
    <n v="4"/>
    <x v="1"/>
    <n v="3"/>
    <x v="0"/>
    <x v="0"/>
    <x v="48"/>
    <x v="48"/>
  </r>
  <r>
    <x v="48"/>
    <n v="1"/>
    <x v="0"/>
    <n v="10"/>
    <x v="7"/>
    <x v="1"/>
    <x v="49"/>
    <x v="49"/>
  </r>
  <r>
    <x v="49"/>
    <n v="6"/>
    <x v="3"/>
    <n v="8"/>
    <x v="9"/>
    <x v="1"/>
    <x v="50"/>
    <x v="50"/>
  </r>
  <r>
    <x v="50"/>
    <n v="2"/>
    <x v="5"/>
    <n v="4"/>
    <x v="8"/>
    <x v="0"/>
    <x v="51"/>
    <x v="51"/>
  </r>
  <r>
    <x v="51"/>
    <n v="8"/>
    <x v="8"/>
    <n v="4"/>
    <x v="8"/>
    <x v="0"/>
    <x v="52"/>
    <x v="52"/>
  </r>
  <r>
    <x v="52"/>
    <n v="6"/>
    <x v="3"/>
    <n v="9"/>
    <x v="3"/>
    <x v="1"/>
    <x v="53"/>
    <x v="53"/>
  </r>
  <r>
    <x v="53"/>
    <n v="4"/>
    <x v="1"/>
    <n v="8"/>
    <x v="9"/>
    <x v="1"/>
    <x v="54"/>
    <x v="54"/>
  </r>
  <r>
    <x v="54"/>
    <n v="9"/>
    <x v="2"/>
    <n v="10"/>
    <x v="7"/>
    <x v="1"/>
    <x v="55"/>
    <x v="55"/>
  </r>
  <r>
    <x v="55"/>
    <n v="2"/>
    <x v="5"/>
    <n v="10"/>
    <x v="7"/>
    <x v="1"/>
    <x v="56"/>
    <x v="56"/>
  </r>
  <r>
    <x v="56"/>
    <n v="6"/>
    <x v="3"/>
    <n v="8"/>
    <x v="9"/>
    <x v="1"/>
    <x v="57"/>
    <x v="57"/>
  </r>
  <r>
    <x v="57"/>
    <n v="2"/>
    <x v="5"/>
    <n v="3"/>
    <x v="0"/>
    <x v="0"/>
    <x v="58"/>
    <x v="58"/>
  </r>
  <r>
    <x v="58"/>
    <n v="7"/>
    <x v="7"/>
    <n v="10"/>
    <x v="7"/>
    <x v="1"/>
    <x v="59"/>
    <x v="59"/>
  </r>
  <r>
    <x v="59"/>
    <n v="3"/>
    <x v="4"/>
    <n v="9"/>
    <x v="3"/>
    <x v="1"/>
    <x v="60"/>
    <x v="60"/>
  </r>
  <r>
    <x v="60"/>
    <n v="6"/>
    <x v="3"/>
    <n v="5"/>
    <x v="1"/>
    <x v="0"/>
    <x v="61"/>
    <x v="61"/>
  </r>
  <r>
    <x v="56"/>
    <n v="1"/>
    <x v="0"/>
    <n v="2"/>
    <x v="5"/>
    <x v="0"/>
    <x v="62"/>
    <x v="62"/>
  </r>
  <r>
    <x v="61"/>
    <n v="6"/>
    <x v="3"/>
    <n v="6"/>
    <x v="4"/>
    <x v="1"/>
    <x v="63"/>
    <x v="63"/>
  </r>
  <r>
    <x v="62"/>
    <n v="6"/>
    <x v="3"/>
    <n v="3"/>
    <x v="0"/>
    <x v="0"/>
    <x v="64"/>
    <x v="64"/>
  </r>
  <r>
    <x v="63"/>
    <n v="7"/>
    <x v="7"/>
    <n v="3"/>
    <x v="0"/>
    <x v="0"/>
    <x v="65"/>
    <x v="65"/>
  </r>
  <r>
    <x v="64"/>
    <n v="7"/>
    <x v="7"/>
    <n v="7"/>
    <x v="6"/>
    <x v="1"/>
    <x v="66"/>
    <x v="66"/>
  </r>
  <r>
    <x v="65"/>
    <n v="4"/>
    <x v="1"/>
    <n v="7"/>
    <x v="6"/>
    <x v="1"/>
    <x v="67"/>
    <x v="67"/>
  </r>
  <r>
    <x v="66"/>
    <n v="9"/>
    <x v="2"/>
    <n v="3"/>
    <x v="0"/>
    <x v="0"/>
    <x v="68"/>
    <x v="68"/>
  </r>
  <r>
    <x v="67"/>
    <n v="1"/>
    <x v="0"/>
    <n v="7"/>
    <x v="6"/>
    <x v="1"/>
    <x v="69"/>
    <x v="69"/>
  </r>
  <r>
    <x v="68"/>
    <n v="3"/>
    <x v="4"/>
    <n v="2"/>
    <x v="5"/>
    <x v="0"/>
    <x v="70"/>
    <x v="70"/>
  </r>
  <r>
    <x v="69"/>
    <n v="6"/>
    <x v="3"/>
    <n v="1"/>
    <x v="2"/>
    <x v="0"/>
    <x v="71"/>
    <x v="71"/>
  </r>
  <r>
    <x v="70"/>
    <n v="6"/>
    <x v="3"/>
    <n v="7"/>
    <x v="6"/>
    <x v="1"/>
    <x v="72"/>
    <x v="72"/>
  </r>
  <r>
    <x v="71"/>
    <n v="6"/>
    <x v="3"/>
    <n v="6"/>
    <x v="4"/>
    <x v="1"/>
    <x v="73"/>
    <x v="73"/>
  </r>
  <r>
    <x v="72"/>
    <n v="1"/>
    <x v="0"/>
    <n v="4"/>
    <x v="8"/>
    <x v="0"/>
    <x v="74"/>
    <x v="74"/>
  </r>
  <r>
    <x v="73"/>
    <n v="1"/>
    <x v="0"/>
    <n v="1"/>
    <x v="2"/>
    <x v="0"/>
    <x v="75"/>
    <x v="75"/>
  </r>
  <r>
    <x v="74"/>
    <n v="7"/>
    <x v="7"/>
    <n v="3"/>
    <x v="0"/>
    <x v="0"/>
    <x v="76"/>
    <x v="76"/>
  </r>
  <r>
    <x v="75"/>
    <n v="5"/>
    <x v="6"/>
    <n v="3"/>
    <x v="0"/>
    <x v="0"/>
    <x v="77"/>
    <x v="77"/>
  </r>
  <r>
    <x v="76"/>
    <n v="2"/>
    <x v="5"/>
    <n v="7"/>
    <x v="6"/>
    <x v="1"/>
    <x v="78"/>
    <x v="78"/>
  </r>
  <r>
    <x v="77"/>
    <n v="8"/>
    <x v="8"/>
    <n v="10"/>
    <x v="7"/>
    <x v="1"/>
    <x v="79"/>
    <x v="79"/>
  </r>
  <r>
    <x v="78"/>
    <n v="9"/>
    <x v="2"/>
    <n v="1"/>
    <x v="2"/>
    <x v="0"/>
    <x v="80"/>
    <x v="80"/>
  </r>
  <r>
    <x v="79"/>
    <n v="3"/>
    <x v="4"/>
    <n v="2"/>
    <x v="5"/>
    <x v="0"/>
    <x v="81"/>
    <x v="81"/>
  </r>
  <r>
    <x v="80"/>
    <n v="9"/>
    <x v="2"/>
    <n v="1"/>
    <x v="2"/>
    <x v="0"/>
    <x v="82"/>
    <x v="82"/>
  </r>
  <r>
    <x v="81"/>
    <n v="3"/>
    <x v="4"/>
    <n v="9"/>
    <x v="3"/>
    <x v="1"/>
    <x v="83"/>
    <x v="83"/>
  </r>
  <r>
    <x v="82"/>
    <n v="2"/>
    <x v="5"/>
    <n v="5"/>
    <x v="1"/>
    <x v="0"/>
    <x v="84"/>
    <x v="84"/>
  </r>
  <r>
    <x v="83"/>
    <n v="7"/>
    <x v="7"/>
    <n v="10"/>
    <x v="7"/>
    <x v="1"/>
    <x v="85"/>
    <x v="85"/>
  </r>
  <r>
    <x v="84"/>
    <n v="9"/>
    <x v="2"/>
    <n v="8"/>
    <x v="9"/>
    <x v="1"/>
    <x v="86"/>
    <x v="86"/>
  </r>
  <r>
    <x v="85"/>
    <n v="8"/>
    <x v="8"/>
    <n v="8"/>
    <x v="9"/>
    <x v="1"/>
    <x v="87"/>
    <x v="87"/>
  </r>
  <r>
    <x v="86"/>
    <n v="6"/>
    <x v="3"/>
    <n v="10"/>
    <x v="7"/>
    <x v="1"/>
    <x v="88"/>
    <x v="88"/>
  </r>
  <r>
    <x v="87"/>
    <n v="5"/>
    <x v="6"/>
    <n v="4"/>
    <x v="8"/>
    <x v="0"/>
    <x v="89"/>
    <x v="89"/>
  </r>
  <r>
    <x v="88"/>
    <n v="3"/>
    <x v="4"/>
    <n v="9"/>
    <x v="3"/>
    <x v="1"/>
    <x v="90"/>
    <x v="90"/>
  </r>
  <r>
    <x v="89"/>
    <n v="7"/>
    <x v="7"/>
    <n v="2"/>
    <x v="5"/>
    <x v="0"/>
    <x v="91"/>
    <x v="91"/>
  </r>
  <r>
    <x v="90"/>
    <n v="1"/>
    <x v="0"/>
    <n v="8"/>
    <x v="9"/>
    <x v="1"/>
    <x v="92"/>
    <x v="92"/>
  </r>
  <r>
    <x v="91"/>
    <n v="7"/>
    <x v="7"/>
    <n v="5"/>
    <x v="1"/>
    <x v="0"/>
    <x v="93"/>
    <x v="93"/>
  </r>
  <r>
    <x v="92"/>
    <n v="9"/>
    <x v="2"/>
    <n v="8"/>
    <x v="9"/>
    <x v="1"/>
    <x v="94"/>
    <x v="94"/>
  </r>
  <r>
    <x v="93"/>
    <n v="3"/>
    <x v="4"/>
    <n v="3"/>
    <x v="0"/>
    <x v="0"/>
    <x v="95"/>
    <x v="95"/>
  </r>
  <r>
    <x v="94"/>
    <n v="9"/>
    <x v="2"/>
    <n v="10"/>
    <x v="7"/>
    <x v="1"/>
    <x v="96"/>
    <x v="96"/>
  </r>
  <r>
    <x v="95"/>
    <n v="9"/>
    <x v="2"/>
    <n v="2"/>
    <x v="5"/>
    <x v="0"/>
    <x v="97"/>
    <x v="97"/>
  </r>
  <r>
    <x v="96"/>
    <n v="2"/>
    <x v="5"/>
    <n v="3"/>
    <x v="0"/>
    <x v="0"/>
    <x v="98"/>
    <x v="98"/>
  </r>
  <r>
    <x v="97"/>
    <n v="7"/>
    <x v="7"/>
    <n v="5"/>
    <x v="1"/>
    <x v="0"/>
    <x v="99"/>
    <x v="99"/>
  </r>
  <r>
    <x v="98"/>
    <n v="5"/>
    <x v="6"/>
    <n v="2"/>
    <x v="5"/>
    <x v="0"/>
    <x v="100"/>
    <x v="100"/>
  </r>
  <r>
    <x v="99"/>
    <n v="2"/>
    <x v="5"/>
    <n v="2"/>
    <x v="5"/>
    <x v="0"/>
    <x v="101"/>
    <x v="101"/>
  </r>
  <r>
    <x v="100"/>
    <n v="8"/>
    <x v="8"/>
    <n v="9"/>
    <x v="3"/>
    <x v="1"/>
    <x v="102"/>
    <x v="102"/>
  </r>
  <r>
    <x v="101"/>
    <n v="8"/>
    <x v="8"/>
    <n v="5"/>
    <x v="1"/>
    <x v="0"/>
    <x v="103"/>
    <x v="103"/>
  </r>
  <r>
    <x v="102"/>
    <n v="9"/>
    <x v="2"/>
    <n v="5"/>
    <x v="1"/>
    <x v="0"/>
    <x v="104"/>
    <x v="104"/>
  </r>
  <r>
    <x v="103"/>
    <n v="3"/>
    <x v="4"/>
    <n v="1"/>
    <x v="2"/>
    <x v="0"/>
    <x v="105"/>
    <x v="105"/>
  </r>
  <r>
    <x v="104"/>
    <n v="7"/>
    <x v="7"/>
    <n v="8"/>
    <x v="9"/>
    <x v="1"/>
    <x v="106"/>
    <x v="106"/>
  </r>
  <r>
    <x v="72"/>
    <n v="8"/>
    <x v="8"/>
    <n v="10"/>
    <x v="7"/>
    <x v="1"/>
    <x v="107"/>
    <x v="107"/>
  </r>
  <r>
    <x v="105"/>
    <n v="9"/>
    <x v="2"/>
    <n v="9"/>
    <x v="3"/>
    <x v="1"/>
    <x v="108"/>
    <x v="108"/>
  </r>
  <r>
    <x v="106"/>
    <n v="7"/>
    <x v="7"/>
    <n v="8"/>
    <x v="9"/>
    <x v="1"/>
    <x v="109"/>
    <x v="109"/>
  </r>
  <r>
    <x v="107"/>
    <n v="9"/>
    <x v="2"/>
    <n v="1"/>
    <x v="2"/>
    <x v="0"/>
    <x v="110"/>
    <x v="110"/>
  </r>
  <r>
    <x v="108"/>
    <n v="4"/>
    <x v="1"/>
    <n v="10"/>
    <x v="7"/>
    <x v="1"/>
    <x v="111"/>
    <x v="111"/>
  </r>
  <r>
    <x v="109"/>
    <n v="8"/>
    <x v="8"/>
    <n v="7"/>
    <x v="6"/>
    <x v="1"/>
    <x v="112"/>
    <x v="112"/>
  </r>
  <r>
    <x v="110"/>
    <n v="5"/>
    <x v="6"/>
    <n v="8"/>
    <x v="9"/>
    <x v="1"/>
    <x v="113"/>
    <x v="113"/>
  </r>
  <r>
    <x v="111"/>
    <n v="6"/>
    <x v="3"/>
    <n v="7"/>
    <x v="6"/>
    <x v="1"/>
    <x v="114"/>
    <x v="114"/>
  </r>
  <r>
    <x v="112"/>
    <n v="9"/>
    <x v="2"/>
    <n v="2"/>
    <x v="5"/>
    <x v="0"/>
    <x v="115"/>
    <x v="115"/>
  </r>
  <r>
    <x v="113"/>
    <n v="3"/>
    <x v="4"/>
    <n v="9"/>
    <x v="3"/>
    <x v="1"/>
    <x v="116"/>
    <x v="116"/>
  </r>
  <r>
    <x v="114"/>
    <n v="3"/>
    <x v="4"/>
    <n v="8"/>
    <x v="9"/>
    <x v="1"/>
    <x v="117"/>
    <x v="117"/>
  </r>
  <r>
    <x v="115"/>
    <n v="7"/>
    <x v="7"/>
    <n v="7"/>
    <x v="6"/>
    <x v="1"/>
    <x v="118"/>
    <x v="118"/>
  </r>
  <r>
    <x v="116"/>
    <n v="8"/>
    <x v="8"/>
    <n v="1"/>
    <x v="2"/>
    <x v="0"/>
    <x v="119"/>
    <x v="119"/>
  </r>
  <r>
    <x v="117"/>
    <n v="8"/>
    <x v="8"/>
    <n v="1"/>
    <x v="2"/>
    <x v="0"/>
    <x v="120"/>
    <x v="120"/>
  </r>
  <r>
    <x v="118"/>
    <n v="9"/>
    <x v="2"/>
    <n v="3"/>
    <x v="0"/>
    <x v="0"/>
    <x v="121"/>
    <x v="121"/>
  </r>
  <r>
    <x v="119"/>
    <n v="5"/>
    <x v="6"/>
    <n v="1"/>
    <x v="2"/>
    <x v="0"/>
    <x v="122"/>
    <x v="122"/>
  </r>
  <r>
    <x v="120"/>
    <n v="8"/>
    <x v="8"/>
    <n v="1"/>
    <x v="2"/>
    <x v="0"/>
    <x v="123"/>
    <x v="123"/>
  </r>
  <r>
    <x v="108"/>
    <n v="3"/>
    <x v="4"/>
    <n v="2"/>
    <x v="5"/>
    <x v="0"/>
    <x v="124"/>
    <x v="124"/>
  </r>
  <r>
    <x v="121"/>
    <n v="5"/>
    <x v="6"/>
    <n v="7"/>
    <x v="6"/>
    <x v="1"/>
    <x v="125"/>
    <x v="125"/>
  </r>
  <r>
    <x v="64"/>
    <n v="5"/>
    <x v="6"/>
    <n v="8"/>
    <x v="9"/>
    <x v="1"/>
    <x v="126"/>
    <x v="126"/>
  </r>
  <r>
    <x v="6"/>
    <n v="2"/>
    <x v="5"/>
    <n v="8"/>
    <x v="9"/>
    <x v="1"/>
    <x v="127"/>
    <x v="127"/>
  </r>
  <r>
    <x v="122"/>
    <n v="3"/>
    <x v="4"/>
    <n v="4"/>
    <x v="8"/>
    <x v="0"/>
    <x v="128"/>
    <x v="128"/>
  </r>
  <r>
    <x v="123"/>
    <n v="2"/>
    <x v="5"/>
    <n v="6"/>
    <x v="4"/>
    <x v="1"/>
    <x v="129"/>
    <x v="129"/>
  </r>
  <r>
    <x v="61"/>
    <n v="2"/>
    <x v="5"/>
    <n v="4"/>
    <x v="8"/>
    <x v="0"/>
    <x v="130"/>
    <x v="130"/>
  </r>
  <r>
    <x v="124"/>
    <n v="5"/>
    <x v="6"/>
    <n v="7"/>
    <x v="6"/>
    <x v="1"/>
    <x v="131"/>
    <x v="131"/>
  </r>
  <r>
    <x v="125"/>
    <n v="6"/>
    <x v="3"/>
    <n v="7"/>
    <x v="6"/>
    <x v="1"/>
    <x v="132"/>
    <x v="132"/>
  </r>
  <r>
    <x v="126"/>
    <n v="3"/>
    <x v="4"/>
    <n v="8"/>
    <x v="9"/>
    <x v="1"/>
    <x v="133"/>
    <x v="133"/>
  </r>
  <r>
    <x v="127"/>
    <n v="1"/>
    <x v="0"/>
    <n v="3"/>
    <x v="0"/>
    <x v="0"/>
    <x v="134"/>
    <x v="134"/>
  </r>
  <r>
    <x v="128"/>
    <n v="5"/>
    <x v="6"/>
    <n v="9"/>
    <x v="3"/>
    <x v="1"/>
    <x v="135"/>
    <x v="135"/>
  </r>
  <r>
    <x v="129"/>
    <n v="8"/>
    <x v="8"/>
    <n v="3"/>
    <x v="0"/>
    <x v="0"/>
    <x v="136"/>
    <x v="136"/>
  </r>
  <r>
    <x v="130"/>
    <n v="2"/>
    <x v="5"/>
    <n v="2"/>
    <x v="5"/>
    <x v="0"/>
    <x v="137"/>
    <x v="137"/>
  </r>
  <r>
    <x v="131"/>
    <n v="4"/>
    <x v="1"/>
    <n v="7"/>
    <x v="6"/>
    <x v="1"/>
    <x v="138"/>
    <x v="138"/>
  </r>
  <r>
    <x v="132"/>
    <n v="8"/>
    <x v="8"/>
    <n v="1"/>
    <x v="2"/>
    <x v="0"/>
    <x v="139"/>
    <x v="139"/>
  </r>
  <r>
    <x v="133"/>
    <n v="5"/>
    <x v="6"/>
    <n v="2"/>
    <x v="5"/>
    <x v="0"/>
    <x v="140"/>
    <x v="140"/>
  </r>
  <r>
    <x v="134"/>
    <n v="9"/>
    <x v="2"/>
    <n v="2"/>
    <x v="5"/>
    <x v="0"/>
    <x v="141"/>
    <x v="141"/>
  </r>
  <r>
    <x v="135"/>
    <n v="8"/>
    <x v="8"/>
    <n v="7"/>
    <x v="6"/>
    <x v="1"/>
    <x v="142"/>
    <x v="142"/>
  </r>
  <r>
    <x v="136"/>
    <n v="3"/>
    <x v="4"/>
    <n v="3"/>
    <x v="0"/>
    <x v="0"/>
    <x v="143"/>
    <x v="143"/>
  </r>
  <r>
    <x v="137"/>
    <n v="7"/>
    <x v="7"/>
    <n v="3"/>
    <x v="0"/>
    <x v="0"/>
    <x v="144"/>
    <x v="144"/>
  </r>
  <r>
    <x v="138"/>
    <n v="5"/>
    <x v="6"/>
    <n v="3"/>
    <x v="0"/>
    <x v="0"/>
    <x v="145"/>
    <x v="145"/>
  </r>
  <r>
    <x v="139"/>
    <n v="6"/>
    <x v="3"/>
    <n v="9"/>
    <x v="3"/>
    <x v="1"/>
    <x v="146"/>
    <x v="146"/>
  </r>
  <r>
    <x v="140"/>
    <n v="3"/>
    <x v="4"/>
    <n v="5"/>
    <x v="1"/>
    <x v="0"/>
    <x v="147"/>
    <x v="147"/>
  </r>
  <r>
    <x v="141"/>
    <n v="3"/>
    <x v="4"/>
    <n v="6"/>
    <x v="4"/>
    <x v="1"/>
    <x v="148"/>
    <x v="148"/>
  </r>
  <r>
    <x v="142"/>
    <n v="7"/>
    <x v="7"/>
    <n v="3"/>
    <x v="0"/>
    <x v="0"/>
    <x v="149"/>
    <x v="149"/>
  </r>
  <r>
    <x v="143"/>
    <n v="4"/>
    <x v="1"/>
    <n v="8"/>
    <x v="9"/>
    <x v="1"/>
    <x v="150"/>
    <x v="150"/>
  </r>
  <r>
    <x v="144"/>
    <n v="3"/>
    <x v="4"/>
    <n v="7"/>
    <x v="6"/>
    <x v="1"/>
    <x v="151"/>
    <x v="151"/>
  </r>
  <r>
    <x v="145"/>
    <n v="1"/>
    <x v="0"/>
    <n v="5"/>
    <x v="1"/>
    <x v="0"/>
    <x v="152"/>
    <x v="152"/>
  </r>
  <r>
    <x v="146"/>
    <n v="7"/>
    <x v="7"/>
    <n v="10"/>
    <x v="7"/>
    <x v="1"/>
    <x v="153"/>
    <x v="153"/>
  </r>
  <r>
    <x v="147"/>
    <n v="1"/>
    <x v="0"/>
    <n v="7"/>
    <x v="6"/>
    <x v="1"/>
    <x v="154"/>
    <x v="154"/>
  </r>
  <r>
    <x v="148"/>
    <n v="3"/>
    <x v="4"/>
    <n v="10"/>
    <x v="7"/>
    <x v="1"/>
    <x v="155"/>
    <x v="155"/>
  </r>
  <r>
    <x v="149"/>
    <n v="6"/>
    <x v="3"/>
    <n v="10"/>
    <x v="7"/>
    <x v="1"/>
    <x v="156"/>
    <x v="156"/>
  </r>
  <r>
    <x v="150"/>
    <n v="2"/>
    <x v="5"/>
    <n v="9"/>
    <x v="3"/>
    <x v="1"/>
    <x v="157"/>
    <x v="157"/>
  </r>
  <r>
    <x v="151"/>
    <n v="7"/>
    <x v="7"/>
    <n v="6"/>
    <x v="4"/>
    <x v="1"/>
    <x v="158"/>
    <x v="158"/>
  </r>
  <r>
    <x v="152"/>
    <n v="9"/>
    <x v="2"/>
    <n v="2"/>
    <x v="5"/>
    <x v="0"/>
    <x v="159"/>
    <x v="159"/>
  </r>
  <r>
    <x v="153"/>
    <n v="3"/>
    <x v="4"/>
    <n v="8"/>
    <x v="9"/>
    <x v="1"/>
    <x v="160"/>
    <x v="160"/>
  </r>
  <r>
    <x v="154"/>
    <n v="4"/>
    <x v="1"/>
    <n v="2"/>
    <x v="5"/>
    <x v="0"/>
    <x v="161"/>
    <x v="161"/>
  </r>
  <r>
    <x v="155"/>
    <n v="8"/>
    <x v="8"/>
    <n v="9"/>
    <x v="3"/>
    <x v="1"/>
    <x v="162"/>
    <x v="162"/>
  </r>
  <r>
    <x v="156"/>
    <n v="7"/>
    <x v="7"/>
    <n v="6"/>
    <x v="4"/>
    <x v="1"/>
    <x v="163"/>
    <x v="163"/>
  </r>
  <r>
    <x v="157"/>
    <n v="6"/>
    <x v="3"/>
    <n v="4"/>
    <x v="8"/>
    <x v="0"/>
    <x v="164"/>
    <x v="164"/>
  </r>
  <r>
    <x v="158"/>
    <n v="5"/>
    <x v="6"/>
    <n v="5"/>
    <x v="1"/>
    <x v="0"/>
    <x v="165"/>
    <x v="165"/>
  </r>
  <r>
    <x v="159"/>
    <n v="2"/>
    <x v="5"/>
    <n v="4"/>
    <x v="8"/>
    <x v="0"/>
    <x v="166"/>
    <x v="166"/>
  </r>
  <r>
    <x v="160"/>
    <n v="3"/>
    <x v="4"/>
    <n v="1"/>
    <x v="2"/>
    <x v="0"/>
    <x v="167"/>
    <x v="167"/>
  </r>
  <r>
    <x v="161"/>
    <n v="5"/>
    <x v="6"/>
    <n v="6"/>
    <x v="4"/>
    <x v="1"/>
    <x v="168"/>
    <x v="168"/>
  </r>
  <r>
    <x v="162"/>
    <n v="4"/>
    <x v="1"/>
    <n v="7"/>
    <x v="6"/>
    <x v="1"/>
    <x v="169"/>
    <x v="169"/>
  </r>
  <r>
    <x v="163"/>
    <n v="9"/>
    <x v="2"/>
    <n v="5"/>
    <x v="1"/>
    <x v="0"/>
    <x v="170"/>
    <x v="170"/>
  </r>
  <r>
    <x v="164"/>
    <n v="7"/>
    <x v="7"/>
    <n v="9"/>
    <x v="3"/>
    <x v="1"/>
    <x v="171"/>
    <x v="171"/>
  </r>
  <r>
    <x v="165"/>
    <n v="7"/>
    <x v="7"/>
    <n v="10"/>
    <x v="7"/>
    <x v="1"/>
    <x v="172"/>
    <x v="172"/>
  </r>
  <r>
    <x v="73"/>
    <n v="1"/>
    <x v="0"/>
    <n v="8"/>
    <x v="9"/>
    <x v="1"/>
    <x v="173"/>
    <x v="173"/>
  </r>
  <r>
    <x v="166"/>
    <n v="6"/>
    <x v="3"/>
    <n v="7"/>
    <x v="6"/>
    <x v="1"/>
    <x v="174"/>
    <x v="174"/>
  </r>
  <r>
    <x v="167"/>
    <n v="3"/>
    <x v="4"/>
    <n v="10"/>
    <x v="7"/>
    <x v="1"/>
    <x v="175"/>
    <x v="175"/>
  </r>
  <r>
    <x v="168"/>
    <n v="7"/>
    <x v="7"/>
    <n v="4"/>
    <x v="8"/>
    <x v="0"/>
    <x v="176"/>
    <x v="176"/>
  </r>
  <r>
    <x v="169"/>
    <n v="9"/>
    <x v="2"/>
    <n v="7"/>
    <x v="6"/>
    <x v="1"/>
    <x v="177"/>
    <x v="177"/>
  </r>
  <r>
    <x v="73"/>
    <n v="4"/>
    <x v="1"/>
    <n v="8"/>
    <x v="9"/>
    <x v="1"/>
    <x v="178"/>
    <x v="178"/>
  </r>
  <r>
    <x v="170"/>
    <n v="8"/>
    <x v="8"/>
    <n v="5"/>
    <x v="1"/>
    <x v="0"/>
    <x v="179"/>
    <x v="179"/>
  </r>
  <r>
    <x v="171"/>
    <n v="6"/>
    <x v="3"/>
    <n v="6"/>
    <x v="4"/>
    <x v="1"/>
    <x v="180"/>
    <x v="180"/>
  </r>
  <r>
    <x v="172"/>
    <n v="2"/>
    <x v="5"/>
    <n v="6"/>
    <x v="4"/>
    <x v="1"/>
    <x v="181"/>
    <x v="181"/>
  </r>
  <r>
    <x v="173"/>
    <n v="1"/>
    <x v="0"/>
    <n v="3"/>
    <x v="0"/>
    <x v="0"/>
    <x v="182"/>
    <x v="182"/>
  </r>
  <r>
    <x v="174"/>
    <n v="9"/>
    <x v="2"/>
    <n v="2"/>
    <x v="5"/>
    <x v="0"/>
    <x v="183"/>
    <x v="183"/>
  </r>
  <r>
    <x v="175"/>
    <n v="8"/>
    <x v="8"/>
    <n v="3"/>
    <x v="0"/>
    <x v="0"/>
    <x v="184"/>
    <x v="184"/>
  </r>
  <r>
    <x v="176"/>
    <n v="7"/>
    <x v="7"/>
    <n v="7"/>
    <x v="6"/>
    <x v="1"/>
    <x v="185"/>
    <x v="185"/>
  </r>
  <r>
    <x v="177"/>
    <n v="5"/>
    <x v="6"/>
    <n v="4"/>
    <x v="8"/>
    <x v="0"/>
    <x v="186"/>
    <x v="186"/>
  </r>
  <r>
    <x v="178"/>
    <n v="7"/>
    <x v="7"/>
    <n v="5"/>
    <x v="1"/>
    <x v="0"/>
    <x v="187"/>
    <x v="187"/>
  </r>
  <r>
    <x v="179"/>
    <n v="1"/>
    <x v="0"/>
    <n v="10"/>
    <x v="7"/>
    <x v="1"/>
    <x v="188"/>
    <x v="188"/>
  </r>
  <r>
    <x v="180"/>
    <n v="1"/>
    <x v="0"/>
    <n v="6"/>
    <x v="4"/>
    <x v="1"/>
    <x v="189"/>
    <x v="189"/>
  </r>
  <r>
    <x v="181"/>
    <n v="5"/>
    <x v="6"/>
    <n v="5"/>
    <x v="1"/>
    <x v="0"/>
    <x v="190"/>
    <x v="190"/>
  </r>
  <r>
    <x v="182"/>
    <n v="6"/>
    <x v="3"/>
    <n v="6"/>
    <x v="4"/>
    <x v="1"/>
    <x v="191"/>
    <x v="191"/>
  </r>
  <r>
    <x v="183"/>
    <n v="7"/>
    <x v="7"/>
    <n v="6"/>
    <x v="4"/>
    <x v="1"/>
    <x v="192"/>
    <x v="192"/>
  </r>
  <r>
    <x v="55"/>
    <n v="9"/>
    <x v="2"/>
    <n v="9"/>
    <x v="3"/>
    <x v="1"/>
    <x v="193"/>
    <x v="193"/>
  </r>
  <r>
    <x v="184"/>
    <n v="6"/>
    <x v="3"/>
    <n v="6"/>
    <x v="4"/>
    <x v="1"/>
    <x v="194"/>
    <x v="194"/>
  </r>
  <r>
    <x v="185"/>
    <n v="2"/>
    <x v="5"/>
    <n v="9"/>
    <x v="3"/>
    <x v="1"/>
    <x v="195"/>
    <x v="195"/>
  </r>
  <r>
    <x v="186"/>
    <n v="6"/>
    <x v="3"/>
    <n v="1"/>
    <x v="2"/>
    <x v="0"/>
    <x v="196"/>
    <x v="196"/>
  </r>
  <r>
    <x v="187"/>
    <n v="3"/>
    <x v="4"/>
    <n v="8"/>
    <x v="9"/>
    <x v="1"/>
    <x v="197"/>
    <x v="197"/>
  </r>
  <r>
    <x v="188"/>
    <n v="9"/>
    <x v="2"/>
    <n v="7"/>
    <x v="6"/>
    <x v="1"/>
    <x v="198"/>
    <x v="198"/>
  </r>
  <r>
    <x v="189"/>
    <n v="7"/>
    <x v="7"/>
    <n v="6"/>
    <x v="4"/>
    <x v="1"/>
    <x v="199"/>
    <x v="199"/>
  </r>
  <r>
    <x v="190"/>
    <n v="5"/>
    <x v="6"/>
    <n v="2"/>
    <x v="5"/>
    <x v="0"/>
    <x v="200"/>
    <x v="200"/>
  </r>
  <r>
    <x v="191"/>
    <n v="8"/>
    <x v="8"/>
    <n v="3"/>
    <x v="0"/>
    <x v="0"/>
    <x v="201"/>
    <x v="201"/>
  </r>
  <r>
    <x v="192"/>
    <n v="7"/>
    <x v="7"/>
    <n v="8"/>
    <x v="9"/>
    <x v="1"/>
    <x v="202"/>
    <x v="202"/>
  </r>
  <r>
    <x v="193"/>
    <n v="1"/>
    <x v="0"/>
    <n v="3"/>
    <x v="0"/>
    <x v="0"/>
    <x v="203"/>
    <x v="203"/>
  </r>
  <r>
    <x v="194"/>
    <n v="5"/>
    <x v="6"/>
    <n v="5"/>
    <x v="1"/>
    <x v="0"/>
    <x v="204"/>
    <x v="204"/>
  </r>
  <r>
    <x v="195"/>
    <n v="7"/>
    <x v="7"/>
    <n v="1"/>
    <x v="2"/>
    <x v="0"/>
    <x v="205"/>
    <x v="205"/>
  </r>
  <r>
    <x v="196"/>
    <n v="9"/>
    <x v="2"/>
    <n v="2"/>
    <x v="5"/>
    <x v="0"/>
    <x v="206"/>
    <x v="206"/>
  </r>
  <r>
    <x v="44"/>
    <n v="8"/>
    <x v="8"/>
    <n v="9"/>
    <x v="3"/>
    <x v="1"/>
    <x v="207"/>
    <x v="207"/>
  </r>
  <r>
    <x v="158"/>
    <n v="4"/>
    <x v="1"/>
    <n v="8"/>
    <x v="9"/>
    <x v="1"/>
    <x v="208"/>
    <x v="208"/>
  </r>
  <r>
    <x v="197"/>
    <n v="3"/>
    <x v="4"/>
    <n v="3"/>
    <x v="0"/>
    <x v="0"/>
    <x v="209"/>
    <x v="209"/>
  </r>
  <r>
    <x v="198"/>
    <n v="8"/>
    <x v="8"/>
    <n v="1"/>
    <x v="2"/>
    <x v="0"/>
    <x v="210"/>
    <x v="210"/>
  </r>
  <r>
    <x v="199"/>
    <n v="6"/>
    <x v="3"/>
    <n v="4"/>
    <x v="8"/>
    <x v="0"/>
    <x v="211"/>
    <x v="211"/>
  </r>
  <r>
    <x v="200"/>
    <n v="1"/>
    <x v="0"/>
    <n v="5"/>
    <x v="1"/>
    <x v="0"/>
    <x v="212"/>
    <x v="212"/>
  </r>
  <r>
    <x v="201"/>
    <n v="4"/>
    <x v="1"/>
    <n v="1"/>
    <x v="2"/>
    <x v="0"/>
    <x v="213"/>
    <x v="213"/>
  </r>
  <r>
    <x v="202"/>
    <n v="6"/>
    <x v="3"/>
    <n v="8"/>
    <x v="9"/>
    <x v="1"/>
    <x v="214"/>
    <x v="214"/>
  </r>
  <r>
    <x v="203"/>
    <n v="8"/>
    <x v="8"/>
    <n v="10"/>
    <x v="7"/>
    <x v="1"/>
    <x v="215"/>
    <x v="215"/>
  </r>
  <r>
    <x v="204"/>
    <n v="9"/>
    <x v="2"/>
    <n v="1"/>
    <x v="2"/>
    <x v="0"/>
    <x v="216"/>
    <x v="216"/>
  </r>
  <r>
    <x v="205"/>
    <n v="6"/>
    <x v="3"/>
    <n v="1"/>
    <x v="2"/>
    <x v="0"/>
    <x v="217"/>
    <x v="217"/>
  </r>
  <r>
    <x v="206"/>
    <n v="7"/>
    <x v="7"/>
    <n v="5"/>
    <x v="1"/>
    <x v="0"/>
    <x v="218"/>
    <x v="218"/>
  </r>
  <r>
    <x v="207"/>
    <n v="5"/>
    <x v="6"/>
    <n v="3"/>
    <x v="0"/>
    <x v="0"/>
    <x v="219"/>
    <x v="219"/>
  </r>
  <r>
    <x v="208"/>
    <n v="1"/>
    <x v="0"/>
    <n v="6"/>
    <x v="4"/>
    <x v="1"/>
    <x v="220"/>
    <x v="220"/>
  </r>
  <r>
    <x v="209"/>
    <n v="5"/>
    <x v="6"/>
    <n v="3"/>
    <x v="0"/>
    <x v="0"/>
    <x v="221"/>
    <x v="221"/>
  </r>
  <r>
    <x v="210"/>
    <n v="1"/>
    <x v="0"/>
    <n v="9"/>
    <x v="3"/>
    <x v="1"/>
    <x v="222"/>
    <x v="222"/>
  </r>
  <r>
    <x v="211"/>
    <n v="9"/>
    <x v="2"/>
    <n v="6"/>
    <x v="4"/>
    <x v="1"/>
    <x v="223"/>
    <x v="223"/>
  </r>
  <r>
    <x v="212"/>
    <n v="7"/>
    <x v="7"/>
    <n v="8"/>
    <x v="9"/>
    <x v="1"/>
    <x v="224"/>
    <x v="224"/>
  </r>
  <r>
    <x v="213"/>
    <n v="1"/>
    <x v="0"/>
    <n v="7"/>
    <x v="6"/>
    <x v="1"/>
    <x v="225"/>
    <x v="225"/>
  </r>
  <r>
    <x v="214"/>
    <n v="4"/>
    <x v="1"/>
    <n v="10"/>
    <x v="7"/>
    <x v="1"/>
    <x v="226"/>
    <x v="226"/>
  </r>
  <r>
    <x v="215"/>
    <n v="9"/>
    <x v="2"/>
    <n v="4"/>
    <x v="8"/>
    <x v="0"/>
    <x v="227"/>
    <x v="227"/>
  </r>
  <r>
    <x v="216"/>
    <n v="2"/>
    <x v="5"/>
    <n v="1"/>
    <x v="2"/>
    <x v="0"/>
    <x v="228"/>
    <x v="228"/>
  </r>
  <r>
    <x v="217"/>
    <n v="6"/>
    <x v="3"/>
    <n v="3"/>
    <x v="0"/>
    <x v="0"/>
    <x v="229"/>
    <x v="229"/>
  </r>
  <r>
    <x v="218"/>
    <n v="8"/>
    <x v="8"/>
    <n v="3"/>
    <x v="0"/>
    <x v="0"/>
    <x v="230"/>
    <x v="230"/>
  </r>
  <r>
    <x v="219"/>
    <n v="2"/>
    <x v="5"/>
    <n v="6"/>
    <x v="4"/>
    <x v="1"/>
    <x v="231"/>
    <x v="231"/>
  </r>
  <r>
    <x v="220"/>
    <n v="8"/>
    <x v="8"/>
    <n v="5"/>
    <x v="1"/>
    <x v="0"/>
    <x v="232"/>
    <x v="232"/>
  </r>
  <r>
    <x v="221"/>
    <n v="3"/>
    <x v="4"/>
    <n v="5"/>
    <x v="1"/>
    <x v="0"/>
    <x v="233"/>
    <x v="233"/>
  </r>
  <r>
    <x v="222"/>
    <n v="7"/>
    <x v="7"/>
    <n v="2"/>
    <x v="5"/>
    <x v="0"/>
    <x v="234"/>
    <x v="234"/>
  </r>
  <r>
    <x v="223"/>
    <n v="1"/>
    <x v="0"/>
    <n v="7"/>
    <x v="6"/>
    <x v="1"/>
    <x v="235"/>
    <x v="235"/>
  </r>
  <r>
    <x v="224"/>
    <n v="1"/>
    <x v="0"/>
    <n v="2"/>
    <x v="5"/>
    <x v="0"/>
    <x v="236"/>
    <x v="236"/>
  </r>
  <r>
    <x v="225"/>
    <n v="1"/>
    <x v="0"/>
    <n v="5"/>
    <x v="1"/>
    <x v="0"/>
    <x v="237"/>
    <x v="237"/>
  </r>
  <r>
    <x v="226"/>
    <n v="4"/>
    <x v="1"/>
    <n v="6"/>
    <x v="4"/>
    <x v="1"/>
    <x v="238"/>
    <x v="238"/>
  </r>
  <r>
    <x v="227"/>
    <n v="8"/>
    <x v="8"/>
    <n v="5"/>
    <x v="1"/>
    <x v="0"/>
    <x v="239"/>
    <x v="239"/>
  </r>
  <r>
    <x v="228"/>
    <n v="1"/>
    <x v="0"/>
    <n v="8"/>
    <x v="9"/>
    <x v="1"/>
    <x v="240"/>
    <x v="240"/>
  </r>
  <r>
    <x v="229"/>
    <n v="5"/>
    <x v="6"/>
    <n v="8"/>
    <x v="9"/>
    <x v="1"/>
    <x v="241"/>
    <x v="241"/>
  </r>
  <r>
    <x v="230"/>
    <n v="7"/>
    <x v="7"/>
    <n v="4"/>
    <x v="8"/>
    <x v="0"/>
    <x v="242"/>
    <x v="242"/>
  </r>
  <r>
    <x v="182"/>
    <n v="6"/>
    <x v="3"/>
    <n v="2"/>
    <x v="5"/>
    <x v="0"/>
    <x v="243"/>
    <x v="243"/>
  </r>
  <r>
    <x v="231"/>
    <n v="8"/>
    <x v="8"/>
    <n v="4"/>
    <x v="8"/>
    <x v="0"/>
    <x v="244"/>
    <x v="244"/>
  </r>
  <r>
    <x v="232"/>
    <n v="5"/>
    <x v="6"/>
    <n v="10"/>
    <x v="7"/>
    <x v="1"/>
    <x v="245"/>
    <x v="245"/>
  </r>
  <r>
    <x v="233"/>
    <n v="1"/>
    <x v="0"/>
    <n v="2"/>
    <x v="5"/>
    <x v="0"/>
    <x v="246"/>
    <x v="246"/>
  </r>
  <r>
    <x v="234"/>
    <n v="5"/>
    <x v="6"/>
    <n v="1"/>
    <x v="2"/>
    <x v="0"/>
    <x v="247"/>
    <x v="247"/>
  </r>
  <r>
    <x v="235"/>
    <n v="4"/>
    <x v="1"/>
    <n v="4"/>
    <x v="8"/>
    <x v="0"/>
    <x v="248"/>
    <x v="248"/>
  </r>
  <r>
    <x v="236"/>
    <n v="8"/>
    <x v="8"/>
    <n v="9"/>
    <x v="3"/>
    <x v="1"/>
    <x v="249"/>
    <x v="249"/>
  </r>
  <r>
    <x v="237"/>
    <n v="4"/>
    <x v="1"/>
    <n v="7"/>
    <x v="6"/>
    <x v="1"/>
    <x v="250"/>
    <x v="250"/>
  </r>
  <r>
    <x v="238"/>
    <n v="4"/>
    <x v="1"/>
    <n v="8"/>
    <x v="9"/>
    <x v="1"/>
    <x v="251"/>
    <x v="251"/>
  </r>
  <r>
    <x v="239"/>
    <n v="7"/>
    <x v="7"/>
    <n v="10"/>
    <x v="7"/>
    <x v="1"/>
    <x v="252"/>
    <x v="252"/>
  </r>
  <r>
    <x v="240"/>
    <n v="4"/>
    <x v="1"/>
    <n v="1"/>
    <x v="2"/>
    <x v="0"/>
    <x v="253"/>
    <x v="253"/>
  </r>
  <r>
    <x v="241"/>
    <n v="7"/>
    <x v="7"/>
    <n v="8"/>
    <x v="9"/>
    <x v="1"/>
    <x v="254"/>
    <x v="254"/>
  </r>
  <r>
    <x v="77"/>
    <n v="5"/>
    <x v="6"/>
    <n v="8"/>
    <x v="9"/>
    <x v="1"/>
    <x v="255"/>
    <x v="255"/>
  </r>
  <r>
    <x v="242"/>
    <n v="5"/>
    <x v="6"/>
    <n v="7"/>
    <x v="6"/>
    <x v="1"/>
    <x v="256"/>
    <x v="256"/>
  </r>
  <r>
    <x v="212"/>
    <n v="8"/>
    <x v="8"/>
    <n v="5"/>
    <x v="1"/>
    <x v="0"/>
    <x v="257"/>
    <x v="257"/>
  </r>
  <r>
    <x v="243"/>
    <n v="4"/>
    <x v="1"/>
    <n v="1"/>
    <x v="2"/>
    <x v="0"/>
    <x v="258"/>
    <x v="258"/>
  </r>
  <r>
    <x v="244"/>
    <n v="6"/>
    <x v="3"/>
    <n v="1"/>
    <x v="2"/>
    <x v="0"/>
    <x v="259"/>
    <x v="259"/>
  </r>
  <r>
    <x v="245"/>
    <n v="7"/>
    <x v="7"/>
    <n v="5"/>
    <x v="1"/>
    <x v="0"/>
    <x v="260"/>
    <x v="260"/>
  </r>
  <r>
    <x v="246"/>
    <n v="1"/>
    <x v="0"/>
    <n v="7"/>
    <x v="6"/>
    <x v="1"/>
    <x v="261"/>
    <x v="261"/>
  </r>
  <r>
    <x v="247"/>
    <n v="6"/>
    <x v="3"/>
    <n v="4"/>
    <x v="8"/>
    <x v="0"/>
    <x v="262"/>
    <x v="262"/>
  </r>
  <r>
    <x v="248"/>
    <n v="1"/>
    <x v="0"/>
    <n v="7"/>
    <x v="6"/>
    <x v="1"/>
    <x v="263"/>
    <x v="263"/>
  </r>
  <r>
    <x v="249"/>
    <n v="1"/>
    <x v="0"/>
    <n v="8"/>
    <x v="9"/>
    <x v="1"/>
    <x v="264"/>
    <x v="264"/>
  </r>
  <r>
    <x v="250"/>
    <n v="6"/>
    <x v="3"/>
    <n v="9"/>
    <x v="3"/>
    <x v="1"/>
    <x v="265"/>
    <x v="265"/>
  </r>
  <r>
    <x v="251"/>
    <n v="6"/>
    <x v="3"/>
    <n v="2"/>
    <x v="5"/>
    <x v="0"/>
    <x v="266"/>
    <x v="266"/>
  </r>
  <r>
    <x v="252"/>
    <n v="8"/>
    <x v="8"/>
    <n v="1"/>
    <x v="2"/>
    <x v="0"/>
    <x v="267"/>
    <x v="267"/>
  </r>
  <r>
    <x v="253"/>
    <n v="4"/>
    <x v="1"/>
    <n v="6"/>
    <x v="4"/>
    <x v="1"/>
    <x v="268"/>
    <x v="268"/>
  </r>
  <r>
    <x v="254"/>
    <n v="7"/>
    <x v="7"/>
    <n v="1"/>
    <x v="2"/>
    <x v="0"/>
    <x v="269"/>
    <x v="269"/>
  </r>
  <r>
    <x v="255"/>
    <n v="6"/>
    <x v="3"/>
    <n v="1"/>
    <x v="2"/>
    <x v="0"/>
    <x v="270"/>
    <x v="270"/>
  </r>
  <r>
    <x v="256"/>
    <n v="7"/>
    <x v="7"/>
    <n v="9"/>
    <x v="3"/>
    <x v="1"/>
    <x v="271"/>
    <x v="271"/>
  </r>
  <r>
    <x v="257"/>
    <n v="2"/>
    <x v="5"/>
    <n v="9"/>
    <x v="3"/>
    <x v="1"/>
    <x v="272"/>
    <x v="272"/>
  </r>
  <r>
    <x v="258"/>
    <n v="1"/>
    <x v="0"/>
    <n v="8"/>
    <x v="9"/>
    <x v="1"/>
    <x v="273"/>
    <x v="273"/>
  </r>
  <r>
    <x v="259"/>
    <n v="5"/>
    <x v="6"/>
    <n v="2"/>
    <x v="5"/>
    <x v="0"/>
    <x v="274"/>
    <x v="274"/>
  </r>
  <r>
    <x v="260"/>
    <n v="3"/>
    <x v="4"/>
    <n v="4"/>
    <x v="8"/>
    <x v="0"/>
    <x v="275"/>
    <x v="275"/>
  </r>
  <r>
    <x v="261"/>
    <n v="2"/>
    <x v="5"/>
    <n v="7"/>
    <x v="6"/>
    <x v="1"/>
    <x v="276"/>
    <x v="276"/>
  </r>
  <r>
    <x v="262"/>
    <n v="8"/>
    <x v="8"/>
    <n v="2"/>
    <x v="5"/>
    <x v="0"/>
    <x v="277"/>
    <x v="277"/>
  </r>
  <r>
    <x v="263"/>
    <n v="2"/>
    <x v="5"/>
    <n v="5"/>
    <x v="1"/>
    <x v="0"/>
    <x v="278"/>
    <x v="278"/>
  </r>
  <r>
    <x v="264"/>
    <n v="6"/>
    <x v="3"/>
    <n v="6"/>
    <x v="4"/>
    <x v="1"/>
    <x v="279"/>
    <x v="279"/>
  </r>
  <r>
    <x v="265"/>
    <n v="7"/>
    <x v="7"/>
    <n v="8"/>
    <x v="9"/>
    <x v="1"/>
    <x v="280"/>
    <x v="280"/>
  </r>
  <r>
    <x v="266"/>
    <n v="7"/>
    <x v="7"/>
    <n v="9"/>
    <x v="3"/>
    <x v="1"/>
    <x v="281"/>
    <x v="281"/>
  </r>
  <r>
    <x v="267"/>
    <n v="2"/>
    <x v="5"/>
    <n v="6"/>
    <x v="4"/>
    <x v="1"/>
    <x v="282"/>
    <x v="282"/>
  </r>
  <r>
    <x v="268"/>
    <n v="5"/>
    <x v="6"/>
    <n v="1"/>
    <x v="2"/>
    <x v="0"/>
    <x v="283"/>
    <x v="283"/>
  </r>
  <r>
    <x v="269"/>
    <n v="8"/>
    <x v="8"/>
    <n v="1"/>
    <x v="2"/>
    <x v="0"/>
    <x v="284"/>
    <x v="284"/>
  </r>
  <r>
    <x v="270"/>
    <n v="3"/>
    <x v="4"/>
    <n v="9"/>
    <x v="3"/>
    <x v="1"/>
    <x v="285"/>
    <x v="285"/>
  </r>
  <r>
    <x v="271"/>
    <n v="2"/>
    <x v="5"/>
    <n v="5"/>
    <x v="1"/>
    <x v="0"/>
    <x v="286"/>
    <x v="286"/>
  </r>
  <r>
    <x v="272"/>
    <n v="2"/>
    <x v="5"/>
    <n v="2"/>
    <x v="5"/>
    <x v="0"/>
    <x v="287"/>
    <x v="287"/>
  </r>
  <r>
    <x v="273"/>
    <n v="3"/>
    <x v="4"/>
    <n v="10"/>
    <x v="7"/>
    <x v="1"/>
    <x v="288"/>
    <x v="288"/>
  </r>
  <r>
    <x v="274"/>
    <n v="3"/>
    <x v="4"/>
    <n v="4"/>
    <x v="8"/>
    <x v="0"/>
    <x v="289"/>
    <x v="289"/>
  </r>
  <r>
    <x v="275"/>
    <n v="5"/>
    <x v="6"/>
    <n v="2"/>
    <x v="5"/>
    <x v="0"/>
    <x v="290"/>
    <x v="290"/>
  </r>
  <r>
    <x v="104"/>
    <n v="3"/>
    <x v="4"/>
    <n v="3"/>
    <x v="0"/>
    <x v="0"/>
    <x v="291"/>
    <x v="291"/>
  </r>
  <r>
    <x v="276"/>
    <n v="5"/>
    <x v="6"/>
    <n v="8"/>
    <x v="9"/>
    <x v="1"/>
    <x v="292"/>
    <x v="292"/>
  </r>
  <r>
    <x v="277"/>
    <n v="8"/>
    <x v="8"/>
    <n v="7"/>
    <x v="6"/>
    <x v="1"/>
    <x v="293"/>
    <x v="293"/>
  </r>
  <r>
    <x v="34"/>
    <n v="6"/>
    <x v="3"/>
    <n v="5"/>
    <x v="1"/>
    <x v="0"/>
    <x v="294"/>
    <x v="294"/>
  </r>
  <r>
    <x v="278"/>
    <n v="5"/>
    <x v="6"/>
    <n v="9"/>
    <x v="3"/>
    <x v="1"/>
    <x v="295"/>
    <x v="295"/>
  </r>
  <r>
    <x v="279"/>
    <n v="4"/>
    <x v="1"/>
    <n v="4"/>
    <x v="8"/>
    <x v="0"/>
    <x v="296"/>
    <x v="296"/>
  </r>
  <r>
    <x v="280"/>
    <n v="4"/>
    <x v="1"/>
    <n v="8"/>
    <x v="9"/>
    <x v="1"/>
    <x v="297"/>
    <x v="297"/>
  </r>
  <r>
    <x v="281"/>
    <n v="2"/>
    <x v="5"/>
    <n v="10"/>
    <x v="7"/>
    <x v="1"/>
    <x v="298"/>
    <x v="298"/>
  </r>
  <r>
    <x v="120"/>
    <n v="4"/>
    <x v="1"/>
    <n v="10"/>
    <x v="7"/>
    <x v="1"/>
    <x v="299"/>
    <x v="299"/>
  </r>
  <r>
    <x v="167"/>
    <n v="5"/>
    <x v="6"/>
    <n v="7"/>
    <x v="6"/>
    <x v="1"/>
    <x v="300"/>
    <x v="300"/>
  </r>
  <r>
    <x v="282"/>
    <n v="9"/>
    <x v="2"/>
    <n v="2"/>
    <x v="5"/>
    <x v="0"/>
    <x v="301"/>
    <x v="301"/>
  </r>
  <r>
    <x v="207"/>
    <n v="3"/>
    <x v="4"/>
    <n v="5"/>
    <x v="1"/>
    <x v="0"/>
    <x v="302"/>
    <x v="302"/>
  </r>
  <r>
    <x v="283"/>
    <n v="8"/>
    <x v="8"/>
    <n v="4"/>
    <x v="8"/>
    <x v="0"/>
    <x v="303"/>
    <x v="303"/>
  </r>
  <r>
    <x v="284"/>
    <n v="2"/>
    <x v="5"/>
    <n v="9"/>
    <x v="3"/>
    <x v="1"/>
    <x v="304"/>
    <x v="304"/>
  </r>
  <r>
    <x v="241"/>
    <n v="3"/>
    <x v="4"/>
    <n v="6"/>
    <x v="4"/>
    <x v="1"/>
    <x v="305"/>
    <x v="305"/>
  </r>
  <r>
    <x v="231"/>
    <n v="3"/>
    <x v="4"/>
    <n v="8"/>
    <x v="9"/>
    <x v="1"/>
    <x v="306"/>
    <x v="306"/>
  </r>
  <r>
    <x v="285"/>
    <n v="3"/>
    <x v="4"/>
    <n v="4"/>
    <x v="8"/>
    <x v="0"/>
    <x v="307"/>
    <x v="307"/>
  </r>
  <r>
    <x v="286"/>
    <n v="7"/>
    <x v="7"/>
    <n v="9"/>
    <x v="3"/>
    <x v="1"/>
    <x v="308"/>
    <x v="308"/>
  </r>
  <r>
    <x v="287"/>
    <n v="2"/>
    <x v="5"/>
    <n v="9"/>
    <x v="3"/>
    <x v="1"/>
    <x v="309"/>
    <x v="309"/>
  </r>
  <r>
    <x v="282"/>
    <n v="1"/>
    <x v="0"/>
    <n v="4"/>
    <x v="8"/>
    <x v="0"/>
    <x v="310"/>
    <x v="310"/>
  </r>
  <r>
    <x v="288"/>
    <n v="7"/>
    <x v="7"/>
    <n v="5"/>
    <x v="1"/>
    <x v="0"/>
    <x v="311"/>
    <x v="311"/>
  </r>
  <r>
    <x v="289"/>
    <n v="7"/>
    <x v="7"/>
    <n v="2"/>
    <x v="5"/>
    <x v="0"/>
    <x v="312"/>
    <x v="312"/>
  </r>
  <r>
    <x v="290"/>
    <n v="4"/>
    <x v="1"/>
    <n v="1"/>
    <x v="2"/>
    <x v="0"/>
    <x v="313"/>
    <x v="313"/>
  </r>
  <r>
    <x v="253"/>
    <n v="9"/>
    <x v="2"/>
    <n v="6"/>
    <x v="4"/>
    <x v="1"/>
    <x v="314"/>
    <x v="314"/>
  </r>
  <r>
    <x v="222"/>
    <n v="2"/>
    <x v="5"/>
    <n v="1"/>
    <x v="2"/>
    <x v="0"/>
    <x v="315"/>
    <x v="315"/>
  </r>
  <r>
    <x v="291"/>
    <n v="1"/>
    <x v="0"/>
    <n v="5"/>
    <x v="1"/>
    <x v="0"/>
    <x v="316"/>
    <x v="316"/>
  </r>
  <r>
    <x v="292"/>
    <n v="6"/>
    <x v="3"/>
    <n v="6"/>
    <x v="4"/>
    <x v="1"/>
    <x v="317"/>
    <x v="317"/>
  </r>
  <r>
    <x v="293"/>
    <n v="5"/>
    <x v="6"/>
    <n v="1"/>
    <x v="2"/>
    <x v="0"/>
    <x v="318"/>
    <x v="318"/>
  </r>
  <r>
    <x v="294"/>
    <n v="6"/>
    <x v="3"/>
    <n v="3"/>
    <x v="0"/>
    <x v="0"/>
    <x v="319"/>
    <x v="319"/>
  </r>
  <r>
    <x v="274"/>
    <n v="3"/>
    <x v="4"/>
    <n v="6"/>
    <x v="4"/>
    <x v="1"/>
    <x v="320"/>
    <x v="320"/>
  </r>
  <r>
    <x v="295"/>
    <n v="7"/>
    <x v="7"/>
    <n v="8"/>
    <x v="9"/>
    <x v="1"/>
    <x v="321"/>
    <x v="321"/>
  </r>
  <r>
    <x v="296"/>
    <n v="1"/>
    <x v="0"/>
    <n v="9"/>
    <x v="3"/>
    <x v="1"/>
    <x v="322"/>
    <x v="322"/>
  </r>
  <r>
    <x v="108"/>
    <n v="8"/>
    <x v="8"/>
    <n v="9"/>
    <x v="3"/>
    <x v="1"/>
    <x v="323"/>
    <x v="323"/>
  </r>
  <r>
    <x v="297"/>
    <n v="1"/>
    <x v="0"/>
    <n v="7"/>
    <x v="6"/>
    <x v="1"/>
    <x v="324"/>
    <x v="324"/>
  </r>
  <r>
    <x v="298"/>
    <n v="3"/>
    <x v="4"/>
    <n v="9"/>
    <x v="3"/>
    <x v="1"/>
    <x v="325"/>
    <x v="325"/>
  </r>
  <r>
    <x v="299"/>
    <n v="7"/>
    <x v="7"/>
    <n v="3"/>
    <x v="0"/>
    <x v="0"/>
    <x v="326"/>
    <x v="326"/>
  </r>
  <r>
    <x v="300"/>
    <n v="1"/>
    <x v="0"/>
    <n v="4"/>
    <x v="8"/>
    <x v="0"/>
    <x v="327"/>
    <x v="327"/>
  </r>
  <r>
    <x v="301"/>
    <n v="4"/>
    <x v="1"/>
    <n v="1"/>
    <x v="2"/>
    <x v="0"/>
    <x v="328"/>
    <x v="328"/>
  </r>
  <r>
    <x v="302"/>
    <n v="2"/>
    <x v="5"/>
    <n v="4"/>
    <x v="8"/>
    <x v="0"/>
    <x v="329"/>
    <x v="329"/>
  </r>
  <r>
    <x v="303"/>
    <n v="4"/>
    <x v="1"/>
    <n v="8"/>
    <x v="9"/>
    <x v="1"/>
    <x v="330"/>
    <x v="330"/>
  </r>
  <r>
    <x v="304"/>
    <n v="7"/>
    <x v="7"/>
    <n v="2"/>
    <x v="5"/>
    <x v="0"/>
    <x v="331"/>
    <x v="331"/>
  </r>
  <r>
    <x v="283"/>
    <n v="6"/>
    <x v="3"/>
    <n v="10"/>
    <x v="7"/>
    <x v="1"/>
    <x v="332"/>
    <x v="332"/>
  </r>
  <r>
    <x v="305"/>
    <n v="6"/>
    <x v="3"/>
    <n v="8"/>
    <x v="9"/>
    <x v="1"/>
    <x v="333"/>
    <x v="333"/>
  </r>
  <r>
    <x v="258"/>
    <n v="7"/>
    <x v="7"/>
    <n v="1"/>
    <x v="2"/>
    <x v="0"/>
    <x v="334"/>
    <x v="334"/>
  </r>
  <r>
    <x v="67"/>
    <n v="3"/>
    <x v="4"/>
    <n v="5"/>
    <x v="1"/>
    <x v="0"/>
    <x v="335"/>
    <x v="335"/>
  </r>
  <r>
    <x v="306"/>
    <n v="3"/>
    <x v="4"/>
    <n v="2"/>
    <x v="5"/>
    <x v="0"/>
    <x v="336"/>
    <x v="336"/>
  </r>
  <r>
    <x v="307"/>
    <n v="5"/>
    <x v="6"/>
    <n v="9"/>
    <x v="3"/>
    <x v="1"/>
    <x v="337"/>
    <x v="337"/>
  </r>
  <r>
    <x v="308"/>
    <n v="2"/>
    <x v="5"/>
    <n v="1"/>
    <x v="2"/>
    <x v="0"/>
    <x v="338"/>
    <x v="338"/>
  </r>
  <r>
    <x v="309"/>
    <n v="3"/>
    <x v="4"/>
    <n v="8"/>
    <x v="9"/>
    <x v="1"/>
    <x v="339"/>
    <x v="339"/>
  </r>
  <r>
    <x v="310"/>
    <n v="5"/>
    <x v="6"/>
    <n v="6"/>
    <x v="4"/>
    <x v="1"/>
    <x v="340"/>
    <x v="340"/>
  </r>
  <r>
    <x v="311"/>
    <n v="5"/>
    <x v="6"/>
    <n v="7"/>
    <x v="6"/>
    <x v="1"/>
    <x v="341"/>
    <x v="341"/>
  </r>
  <r>
    <x v="312"/>
    <n v="3"/>
    <x v="4"/>
    <n v="10"/>
    <x v="7"/>
    <x v="1"/>
    <x v="342"/>
    <x v="342"/>
  </r>
  <r>
    <x v="313"/>
    <n v="2"/>
    <x v="5"/>
    <n v="7"/>
    <x v="6"/>
    <x v="1"/>
    <x v="343"/>
    <x v="343"/>
  </r>
  <r>
    <x v="314"/>
    <n v="4"/>
    <x v="1"/>
    <n v="2"/>
    <x v="5"/>
    <x v="0"/>
    <x v="344"/>
    <x v="344"/>
  </r>
  <r>
    <x v="315"/>
    <n v="5"/>
    <x v="6"/>
    <n v="9"/>
    <x v="3"/>
    <x v="1"/>
    <x v="345"/>
    <x v="345"/>
  </r>
  <r>
    <x v="316"/>
    <n v="6"/>
    <x v="3"/>
    <n v="4"/>
    <x v="8"/>
    <x v="0"/>
    <x v="346"/>
    <x v="346"/>
  </r>
  <r>
    <x v="317"/>
    <n v="1"/>
    <x v="0"/>
    <n v="3"/>
    <x v="0"/>
    <x v="0"/>
    <x v="347"/>
    <x v="347"/>
  </r>
  <r>
    <x v="47"/>
    <n v="9"/>
    <x v="2"/>
    <n v="10"/>
    <x v="7"/>
    <x v="1"/>
    <x v="348"/>
    <x v="348"/>
  </r>
  <r>
    <x v="301"/>
    <n v="7"/>
    <x v="7"/>
    <n v="9"/>
    <x v="3"/>
    <x v="1"/>
    <x v="349"/>
    <x v="349"/>
  </r>
  <r>
    <x v="318"/>
    <n v="2"/>
    <x v="5"/>
    <n v="10"/>
    <x v="7"/>
    <x v="1"/>
    <x v="350"/>
    <x v="350"/>
  </r>
  <r>
    <x v="319"/>
    <n v="3"/>
    <x v="4"/>
    <n v="8"/>
    <x v="9"/>
    <x v="1"/>
    <x v="351"/>
    <x v="351"/>
  </r>
  <r>
    <x v="320"/>
    <n v="8"/>
    <x v="8"/>
    <n v="2"/>
    <x v="5"/>
    <x v="0"/>
    <x v="352"/>
    <x v="352"/>
  </r>
  <r>
    <x v="51"/>
    <n v="2"/>
    <x v="5"/>
    <n v="4"/>
    <x v="8"/>
    <x v="0"/>
    <x v="353"/>
    <x v="353"/>
  </r>
  <r>
    <x v="321"/>
    <n v="7"/>
    <x v="7"/>
    <n v="1"/>
    <x v="2"/>
    <x v="0"/>
    <x v="354"/>
    <x v="354"/>
  </r>
  <r>
    <x v="322"/>
    <n v="6"/>
    <x v="3"/>
    <n v="3"/>
    <x v="0"/>
    <x v="0"/>
    <x v="355"/>
    <x v="355"/>
  </r>
  <r>
    <x v="323"/>
    <n v="9"/>
    <x v="2"/>
    <n v="5"/>
    <x v="1"/>
    <x v="0"/>
    <x v="356"/>
    <x v="356"/>
  </r>
  <r>
    <x v="324"/>
    <n v="8"/>
    <x v="8"/>
    <n v="10"/>
    <x v="7"/>
    <x v="1"/>
    <x v="357"/>
    <x v="357"/>
  </r>
  <r>
    <x v="325"/>
    <n v="9"/>
    <x v="2"/>
    <n v="5"/>
    <x v="1"/>
    <x v="0"/>
    <x v="358"/>
    <x v="358"/>
  </r>
  <r>
    <x v="326"/>
    <n v="8"/>
    <x v="8"/>
    <n v="8"/>
    <x v="9"/>
    <x v="1"/>
    <x v="359"/>
    <x v="359"/>
  </r>
  <r>
    <x v="327"/>
    <n v="8"/>
    <x v="8"/>
    <n v="9"/>
    <x v="3"/>
    <x v="1"/>
    <x v="360"/>
    <x v="360"/>
  </r>
  <r>
    <x v="328"/>
    <n v="4"/>
    <x v="1"/>
    <n v="6"/>
    <x v="4"/>
    <x v="1"/>
    <x v="361"/>
    <x v="361"/>
  </r>
  <r>
    <x v="34"/>
    <n v="3"/>
    <x v="4"/>
    <n v="2"/>
    <x v="5"/>
    <x v="0"/>
    <x v="362"/>
    <x v="362"/>
  </r>
  <r>
    <x v="152"/>
    <n v="2"/>
    <x v="5"/>
    <n v="5"/>
    <x v="1"/>
    <x v="0"/>
    <x v="363"/>
    <x v="363"/>
  </r>
  <r>
    <x v="329"/>
    <n v="5"/>
    <x v="6"/>
    <n v="2"/>
    <x v="5"/>
    <x v="0"/>
    <x v="364"/>
    <x v="364"/>
  </r>
  <r>
    <x v="330"/>
    <n v="7"/>
    <x v="7"/>
    <n v="1"/>
    <x v="2"/>
    <x v="0"/>
    <x v="365"/>
    <x v="365"/>
  </r>
  <r>
    <x v="263"/>
    <n v="3"/>
    <x v="4"/>
    <n v="7"/>
    <x v="6"/>
    <x v="1"/>
    <x v="366"/>
    <x v="366"/>
  </r>
  <r>
    <x v="11"/>
    <n v="8"/>
    <x v="8"/>
    <n v="5"/>
    <x v="1"/>
    <x v="0"/>
    <x v="367"/>
    <x v="367"/>
  </r>
  <r>
    <x v="331"/>
    <n v="5"/>
    <x v="6"/>
    <n v="8"/>
    <x v="9"/>
    <x v="1"/>
    <x v="368"/>
    <x v="368"/>
  </r>
  <r>
    <x v="332"/>
    <n v="5"/>
    <x v="6"/>
    <n v="7"/>
    <x v="6"/>
    <x v="1"/>
    <x v="369"/>
    <x v="369"/>
  </r>
  <r>
    <x v="333"/>
    <n v="3"/>
    <x v="4"/>
    <n v="2"/>
    <x v="5"/>
    <x v="0"/>
    <x v="370"/>
    <x v="370"/>
  </r>
  <r>
    <x v="334"/>
    <n v="3"/>
    <x v="4"/>
    <n v="3"/>
    <x v="0"/>
    <x v="0"/>
    <x v="371"/>
    <x v="371"/>
  </r>
  <r>
    <x v="335"/>
    <n v="6"/>
    <x v="3"/>
    <n v="9"/>
    <x v="3"/>
    <x v="1"/>
    <x v="372"/>
    <x v="372"/>
  </r>
  <r>
    <x v="106"/>
    <n v="9"/>
    <x v="2"/>
    <n v="6"/>
    <x v="4"/>
    <x v="1"/>
    <x v="373"/>
    <x v="373"/>
  </r>
  <r>
    <x v="336"/>
    <n v="5"/>
    <x v="6"/>
    <n v="5"/>
    <x v="1"/>
    <x v="0"/>
    <x v="374"/>
    <x v="374"/>
  </r>
  <r>
    <x v="337"/>
    <n v="4"/>
    <x v="1"/>
    <n v="6"/>
    <x v="4"/>
    <x v="1"/>
    <x v="375"/>
    <x v="375"/>
  </r>
  <r>
    <x v="338"/>
    <n v="2"/>
    <x v="5"/>
    <n v="4"/>
    <x v="8"/>
    <x v="0"/>
    <x v="376"/>
    <x v="376"/>
  </r>
  <r>
    <x v="339"/>
    <n v="3"/>
    <x v="4"/>
    <n v="6"/>
    <x v="4"/>
    <x v="1"/>
    <x v="377"/>
    <x v="377"/>
  </r>
  <r>
    <x v="340"/>
    <n v="1"/>
    <x v="0"/>
    <n v="10"/>
    <x v="7"/>
    <x v="1"/>
    <x v="378"/>
    <x v="378"/>
  </r>
  <r>
    <x v="341"/>
    <n v="1"/>
    <x v="0"/>
    <n v="1"/>
    <x v="2"/>
    <x v="0"/>
    <x v="379"/>
    <x v="379"/>
  </r>
  <r>
    <x v="342"/>
    <n v="2"/>
    <x v="5"/>
    <n v="1"/>
    <x v="2"/>
    <x v="0"/>
    <x v="380"/>
    <x v="380"/>
  </r>
  <r>
    <x v="343"/>
    <n v="4"/>
    <x v="1"/>
    <n v="10"/>
    <x v="7"/>
    <x v="1"/>
    <x v="381"/>
    <x v="381"/>
  </r>
  <r>
    <x v="156"/>
    <n v="9"/>
    <x v="2"/>
    <n v="3"/>
    <x v="0"/>
    <x v="0"/>
    <x v="382"/>
    <x v="382"/>
  </r>
  <r>
    <x v="344"/>
    <n v="4"/>
    <x v="1"/>
    <n v="2"/>
    <x v="5"/>
    <x v="0"/>
    <x v="383"/>
    <x v="383"/>
  </r>
  <r>
    <x v="345"/>
    <n v="8"/>
    <x v="8"/>
    <n v="8"/>
    <x v="9"/>
    <x v="1"/>
    <x v="384"/>
    <x v="384"/>
  </r>
  <r>
    <x v="346"/>
    <n v="9"/>
    <x v="2"/>
    <n v="10"/>
    <x v="7"/>
    <x v="1"/>
    <x v="385"/>
    <x v="385"/>
  </r>
  <r>
    <x v="233"/>
    <n v="1"/>
    <x v="0"/>
    <n v="8"/>
    <x v="9"/>
    <x v="1"/>
    <x v="386"/>
    <x v="386"/>
  </r>
  <r>
    <x v="135"/>
    <n v="8"/>
    <x v="8"/>
    <n v="4"/>
    <x v="8"/>
    <x v="0"/>
    <x v="387"/>
    <x v="387"/>
  </r>
  <r>
    <x v="347"/>
    <n v="7"/>
    <x v="7"/>
    <n v="7"/>
    <x v="6"/>
    <x v="1"/>
    <x v="388"/>
    <x v="388"/>
  </r>
  <r>
    <x v="348"/>
    <n v="3"/>
    <x v="4"/>
    <n v="4"/>
    <x v="8"/>
    <x v="0"/>
    <x v="389"/>
    <x v="389"/>
  </r>
  <r>
    <x v="349"/>
    <n v="2"/>
    <x v="5"/>
    <n v="2"/>
    <x v="5"/>
    <x v="0"/>
    <x v="390"/>
    <x v="390"/>
  </r>
  <r>
    <x v="350"/>
    <n v="4"/>
    <x v="1"/>
    <n v="3"/>
    <x v="0"/>
    <x v="0"/>
    <x v="391"/>
    <x v="391"/>
  </r>
  <r>
    <x v="351"/>
    <n v="8"/>
    <x v="8"/>
    <n v="6"/>
    <x v="4"/>
    <x v="1"/>
    <x v="392"/>
    <x v="392"/>
  </r>
  <r>
    <x v="352"/>
    <n v="5"/>
    <x v="6"/>
    <n v="4"/>
    <x v="8"/>
    <x v="0"/>
    <x v="393"/>
    <x v="393"/>
  </r>
  <r>
    <x v="353"/>
    <n v="4"/>
    <x v="1"/>
    <n v="4"/>
    <x v="8"/>
    <x v="0"/>
    <x v="394"/>
    <x v="394"/>
  </r>
  <r>
    <x v="354"/>
    <n v="5"/>
    <x v="6"/>
    <n v="9"/>
    <x v="3"/>
    <x v="1"/>
    <x v="395"/>
    <x v="395"/>
  </r>
  <r>
    <x v="355"/>
    <n v="3"/>
    <x v="4"/>
    <n v="4"/>
    <x v="8"/>
    <x v="0"/>
    <x v="396"/>
    <x v="396"/>
  </r>
  <r>
    <x v="356"/>
    <n v="8"/>
    <x v="8"/>
    <n v="9"/>
    <x v="3"/>
    <x v="1"/>
    <x v="397"/>
    <x v="397"/>
  </r>
  <r>
    <x v="357"/>
    <n v="5"/>
    <x v="6"/>
    <n v="10"/>
    <x v="7"/>
    <x v="1"/>
    <x v="398"/>
    <x v="398"/>
  </r>
  <r>
    <x v="358"/>
    <n v="2"/>
    <x v="5"/>
    <n v="9"/>
    <x v="3"/>
    <x v="1"/>
    <x v="399"/>
    <x v="399"/>
  </r>
  <r>
    <x v="359"/>
    <n v="7"/>
    <x v="7"/>
    <n v="6"/>
    <x v="4"/>
    <x v="1"/>
    <x v="400"/>
    <x v="400"/>
  </r>
  <r>
    <x v="360"/>
    <n v="8"/>
    <x v="8"/>
    <n v="4"/>
    <x v="8"/>
    <x v="0"/>
    <x v="401"/>
    <x v="401"/>
  </r>
  <r>
    <x v="45"/>
    <n v="8"/>
    <x v="8"/>
    <n v="9"/>
    <x v="3"/>
    <x v="1"/>
    <x v="402"/>
    <x v="402"/>
  </r>
  <r>
    <x v="361"/>
    <n v="5"/>
    <x v="6"/>
    <n v="2"/>
    <x v="5"/>
    <x v="0"/>
    <x v="403"/>
    <x v="403"/>
  </r>
  <r>
    <x v="362"/>
    <n v="5"/>
    <x v="6"/>
    <n v="8"/>
    <x v="9"/>
    <x v="1"/>
    <x v="404"/>
    <x v="404"/>
  </r>
  <r>
    <x v="235"/>
    <n v="3"/>
    <x v="4"/>
    <n v="3"/>
    <x v="0"/>
    <x v="0"/>
    <x v="405"/>
    <x v="405"/>
  </r>
  <r>
    <x v="264"/>
    <n v="4"/>
    <x v="1"/>
    <n v="6"/>
    <x v="4"/>
    <x v="1"/>
    <x v="406"/>
    <x v="406"/>
  </r>
  <r>
    <x v="363"/>
    <n v="5"/>
    <x v="6"/>
    <n v="8"/>
    <x v="9"/>
    <x v="1"/>
    <x v="407"/>
    <x v="407"/>
  </r>
  <r>
    <x v="364"/>
    <n v="6"/>
    <x v="3"/>
    <n v="3"/>
    <x v="0"/>
    <x v="0"/>
    <x v="408"/>
    <x v="408"/>
  </r>
  <r>
    <x v="365"/>
    <n v="1"/>
    <x v="0"/>
    <n v="9"/>
    <x v="3"/>
    <x v="1"/>
    <x v="409"/>
    <x v="409"/>
  </r>
  <r>
    <x v="366"/>
    <n v="3"/>
    <x v="4"/>
    <n v="2"/>
    <x v="5"/>
    <x v="0"/>
    <x v="410"/>
    <x v="410"/>
  </r>
  <r>
    <x v="367"/>
    <n v="1"/>
    <x v="0"/>
    <n v="4"/>
    <x v="8"/>
    <x v="0"/>
    <x v="411"/>
    <x v="411"/>
  </r>
  <r>
    <x v="368"/>
    <n v="7"/>
    <x v="7"/>
    <n v="10"/>
    <x v="7"/>
    <x v="1"/>
    <x v="412"/>
    <x v="412"/>
  </r>
  <r>
    <x v="272"/>
    <n v="9"/>
    <x v="2"/>
    <n v="10"/>
    <x v="7"/>
    <x v="1"/>
    <x v="413"/>
    <x v="413"/>
  </r>
  <r>
    <x v="369"/>
    <n v="9"/>
    <x v="2"/>
    <n v="6"/>
    <x v="4"/>
    <x v="1"/>
    <x v="414"/>
    <x v="414"/>
  </r>
  <r>
    <x v="370"/>
    <n v="2"/>
    <x v="5"/>
    <n v="7"/>
    <x v="6"/>
    <x v="1"/>
    <x v="415"/>
    <x v="415"/>
  </r>
  <r>
    <x v="268"/>
    <n v="2"/>
    <x v="5"/>
    <n v="9"/>
    <x v="3"/>
    <x v="1"/>
    <x v="416"/>
    <x v="416"/>
  </r>
  <r>
    <x v="371"/>
    <n v="6"/>
    <x v="3"/>
    <n v="7"/>
    <x v="6"/>
    <x v="1"/>
    <x v="417"/>
    <x v="417"/>
  </r>
  <r>
    <x v="372"/>
    <n v="5"/>
    <x v="6"/>
    <n v="1"/>
    <x v="2"/>
    <x v="0"/>
    <x v="418"/>
    <x v="418"/>
  </r>
  <r>
    <x v="373"/>
    <n v="5"/>
    <x v="6"/>
    <n v="2"/>
    <x v="5"/>
    <x v="0"/>
    <x v="419"/>
    <x v="419"/>
  </r>
  <r>
    <x v="374"/>
    <n v="9"/>
    <x v="2"/>
    <n v="3"/>
    <x v="0"/>
    <x v="0"/>
    <x v="420"/>
    <x v="420"/>
  </r>
  <r>
    <x v="237"/>
    <n v="3"/>
    <x v="4"/>
    <n v="4"/>
    <x v="8"/>
    <x v="0"/>
    <x v="421"/>
    <x v="421"/>
  </r>
  <r>
    <x v="165"/>
    <n v="2"/>
    <x v="5"/>
    <n v="3"/>
    <x v="0"/>
    <x v="0"/>
    <x v="422"/>
    <x v="422"/>
  </r>
  <r>
    <x v="321"/>
    <n v="1"/>
    <x v="0"/>
    <n v="9"/>
    <x v="3"/>
    <x v="1"/>
    <x v="423"/>
    <x v="423"/>
  </r>
  <r>
    <x v="375"/>
    <n v="5"/>
    <x v="6"/>
    <n v="6"/>
    <x v="4"/>
    <x v="1"/>
    <x v="424"/>
    <x v="424"/>
  </r>
  <r>
    <x v="348"/>
    <n v="5"/>
    <x v="6"/>
    <n v="10"/>
    <x v="7"/>
    <x v="1"/>
    <x v="425"/>
    <x v="425"/>
  </r>
  <r>
    <x v="5"/>
    <n v="7"/>
    <x v="7"/>
    <n v="8"/>
    <x v="9"/>
    <x v="1"/>
    <x v="426"/>
    <x v="426"/>
  </r>
  <r>
    <x v="376"/>
    <n v="3"/>
    <x v="4"/>
    <n v="9"/>
    <x v="3"/>
    <x v="1"/>
    <x v="427"/>
    <x v="427"/>
  </r>
  <r>
    <x v="377"/>
    <n v="5"/>
    <x v="6"/>
    <n v="3"/>
    <x v="0"/>
    <x v="0"/>
    <x v="428"/>
    <x v="428"/>
  </r>
  <r>
    <x v="378"/>
    <n v="7"/>
    <x v="7"/>
    <n v="5"/>
    <x v="1"/>
    <x v="0"/>
    <x v="429"/>
    <x v="429"/>
  </r>
  <r>
    <x v="379"/>
    <n v="5"/>
    <x v="6"/>
    <n v="1"/>
    <x v="2"/>
    <x v="0"/>
    <x v="430"/>
    <x v="430"/>
  </r>
  <r>
    <x v="380"/>
    <n v="7"/>
    <x v="7"/>
    <n v="9"/>
    <x v="3"/>
    <x v="1"/>
    <x v="431"/>
    <x v="431"/>
  </r>
  <r>
    <x v="381"/>
    <n v="2"/>
    <x v="5"/>
    <n v="2"/>
    <x v="5"/>
    <x v="0"/>
    <x v="432"/>
    <x v="432"/>
  </r>
  <r>
    <x v="281"/>
    <n v="4"/>
    <x v="1"/>
    <n v="6"/>
    <x v="4"/>
    <x v="1"/>
    <x v="433"/>
    <x v="433"/>
  </r>
  <r>
    <x v="382"/>
    <n v="6"/>
    <x v="3"/>
    <n v="3"/>
    <x v="0"/>
    <x v="0"/>
    <x v="434"/>
    <x v="434"/>
  </r>
  <r>
    <x v="383"/>
    <n v="1"/>
    <x v="0"/>
    <n v="8"/>
    <x v="9"/>
    <x v="1"/>
    <x v="435"/>
    <x v="435"/>
  </r>
  <r>
    <x v="52"/>
    <n v="8"/>
    <x v="8"/>
    <n v="10"/>
    <x v="7"/>
    <x v="1"/>
    <x v="436"/>
    <x v="436"/>
  </r>
  <r>
    <x v="384"/>
    <n v="6"/>
    <x v="3"/>
    <n v="3"/>
    <x v="0"/>
    <x v="0"/>
    <x v="437"/>
    <x v="437"/>
  </r>
  <r>
    <x v="385"/>
    <n v="6"/>
    <x v="3"/>
    <n v="6"/>
    <x v="4"/>
    <x v="1"/>
    <x v="438"/>
    <x v="438"/>
  </r>
  <r>
    <x v="386"/>
    <n v="9"/>
    <x v="2"/>
    <n v="7"/>
    <x v="6"/>
    <x v="1"/>
    <x v="439"/>
    <x v="439"/>
  </r>
  <r>
    <x v="203"/>
    <n v="8"/>
    <x v="8"/>
    <n v="7"/>
    <x v="6"/>
    <x v="1"/>
    <x v="440"/>
    <x v="440"/>
  </r>
  <r>
    <x v="309"/>
    <n v="5"/>
    <x v="6"/>
    <n v="3"/>
    <x v="0"/>
    <x v="0"/>
    <x v="441"/>
    <x v="441"/>
  </r>
  <r>
    <x v="387"/>
    <n v="7"/>
    <x v="7"/>
    <n v="10"/>
    <x v="7"/>
    <x v="1"/>
    <x v="442"/>
    <x v="442"/>
  </r>
  <r>
    <x v="388"/>
    <n v="9"/>
    <x v="2"/>
    <n v="6"/>
    <x v="4"/>
    <x v="1"/>
    <x v="443"/>
    <x v="443"/>
  </r>
  <r>
    <x v="70"/>
    <n v="6"/>
    <x v="3"/>
    <n v="5"/>
    <x v="1"/>
    <x v="0"/>
    <x v="444"/>
    <x v="444"/>
  </r>
  <r>
    <x v="389"/>
    <n v="5"/>
    <x v="6"/>
    <n v="10"/>
    <x v="7"/>
    <x v="1"/>
    <x v="445"/>
    <x v="445"/>
  </r>
  <r>
    <x v="390"/>
    <n v="7"/>
    <x v="7"/>
    <n v="4"/>
    <x v="8"/>
    <x v="0"/>
    <x v="446"/>
    <x v="446"/>
  </r>
  <r>
    <x v="391"/>
    <n v="2"/>
    <x v="5"/>
    <n v="3"/>
    <x v="0"/>
    <x v="0"/>
    <x v="447"/>
    <x v="447"/>
  </r>
  <r>
    <x v="392"/>
    <n v="7"/>
    <x v="7"/>
    <n v="2"/>
    <x v="5"/>
    <x v="0"/>
    <x v="448"/>
    <x v="448"/>
  </r>
  <r>
    <x v="393"/>
    <n v="5"/>
    <x v="6"/>
    <n v="6"/>
    <x v="4"/>
    <x v="1"/>
    <x v="449"/>
    <x v="449"/>
  </r>
  <r>
    <x v="394"/>
    <n v="1"/>
    <x v="0"/>
    <n v="5"/>
    <x v="1"/>
    <x v="0"/>
    <x v="450"/>
    <x v="450"/>
  </r>
  <r>
    <x v="395"/>
    <n v="4"/>
    <x v="1"/>
    <n v="1"/>
    <x v="2"/>
    <x v="0"/>
    <x v="451"/>
    <x v="451"/>
  </r>
  <r>
    <x v="396"/>
    <n v="3"/>
    <x v="4"/>
    <n v="10"/>
    <x v="7"/>
    <x v="1"/>
    <x v="452"/>
    <x v="452"/>
  </r>
  <r>
    <x v="358"/>
    <n v="2"/>
    <x v="5"/>
    <n v="10"/>
    <x v="7"/>
    <x v="1"/>
    <x v="453"/>
    <x v="453"/>
  </r>
  <r>
    <x v="397"/>
    <n v="4"/>
    <x v="1"/>
    <n v="6"/>
    <x v="4"/>
    <x v="1"/>
    <x v="454"/>
    <x v="454"/>
  </r>
  <r>
    <x v="201"/>
    <n v="1"/>
    <x v="0"/>
    <n v="6"/>
    <x v="4"/>
    <x v="1"/>
    <x v="455"/>
    <x v="455"/>
  </r>
  <r>
    <x v="291"/>
    <n v="6"/>
    <x v="3"/>
    <n v="4"/>
    <x v="8"/>
    <x v="0"/>
    <x v="456"/>
    <x v="456"/>
  </r>
  <r>
    <x v="398"/>
    <n v="1"/>
    <x v="0"/>
    <n v="7"/>
    <x v="6"/>
    <x v="1"/>
    <x v="457"/>
    <x v="457"/>
  </r>
  <r>
    <x v="399"/>
    <n v="5"/>
    <x v="6"/>
    <n v="1"/>
    <x v="2"/>
    <x v="0"/>
    <x v="458"/>
    <x v="458"/>
  </r>
  <r>
    <x v="400"/>
    <n v="4"/>
    <x v="1"/>
    <n v="2"/>
    <x v="5"/>
    <x v="0"/>
    <x v="459"/>
    <x v="459"/>
  </r>
  <r>
    <x v="401"/>
    <n v="7"/>
    <x v="7"/>
    <n v="3"/>
    <x v="0"/>
    <x v="0"/>
    <x v="460"/>
    <x v="460"/>
  </r>
  <r>
    <x v="262"/>
    <n v="1"/>
    <x v="0"/>
    <n v="10"/>
    <x v="7"/>
    <x v="1"/>
    <x v="461"/>
    <x v="461"/>
  </r>
  <r>
    <x v="402"/>
    <n v="4"/>
    <x v="1"/>
    <n v="6"/>
    <x v="4"/>
    <x v="1"/>
    <x v="462"/>
    <x v="462"/>
  </r>
  <r>
    <x v="403"/>
    <n v="2"/>
    <x v="5"/>
    <n v="1"/>
    <x v="2"/>
    <x v="0"/>
    <x v="463"/>
    <x v="463"/>
  </r>
  <r>
    <x v="404"/>
    <n v="7"/>
    <x v="7"/>
    <n v="1"/>
    <x v="2"/>
    <x v="0"/>
    <x v="464"/>
    <x v="464"/>
  </r>
  <r>
    <x v="378"/>
    <n v="6"/>
    <x v="3"/>
    <n v="5"/>
    <x v="1"/>
    <x v="0"/>
    <x v="465"/>
    <x v="465"/>
  </r>
  <r>
    <x v="405"/>
    <n v="9"/>
    <x v="2"/>
    <n v="1"/>
    <x v="2"/>
    <x v="0"/>
    <x v="466"/>
    <x v="466"/>
  </r>
  <r>
    <x v="82"/>
    <n v="9"/>
    <x v="2"/>
    <n v="4"/>
    <x v="8"/>
    <x v="0"/>
    <x v="467"/>
    <x v="467"/>
  </r>
  <r>
    <x v="406"/>
    <n v="8"/>
    <x v="8"/>
    <n v="3"/>
    <x v="0"/>
    <x v="0"/>
    <x v="468"/>
    <x v="468"/>
  </r>
  <r>
    <x v="407"/>
    <n v="3"/>
    <x v="4"/>
    <n v="8"/>
    <x v="9"/>
    <x v="1"/>
    <x v="469"/>
    <x v="469"/>
  </r>
  <r>
    <x v="408"/>
    <n v="2"/>
    <x v="5"/>
    <n v="3"/>
    <x v="0"/>
    <x v="0"/>
    <x v="470"/>
    <x v="470"/>
  </r>
  <r>
    <x v="409"/>
    <n v="7"/>
    <x v="7"/>
    <n v="3"/>
    <x v="0"/>
    <x v="0"/>
    <x v="471"/>
    <x v="471"/>
  </r>
  <r>
    <x v="410"/>
    <n v="4"/>
    <x v="1"/>
    <n v="9"/>
    <x v="3"/>
    <x v="1"/>
    <x v="472"/>
    <x v="472"/>
  </r>
  <r>
    <x v="411"/>
    <n v="4"/>
    <x v="1"/>
    <n v="2"/>
    <x v="5"/>
    <x v="0"/>
    <x v="473"/>
    <x v="473"/>
  </r>
  <r>
    <x v="238"/>
    <n v="6"/>
    <x v="3"/>
    <n v="3"/>
    <x v="0"/>
    <x v="0"/>
    <x v="474"/>
    <x v="474"/>
  </r>
  <r>
    <x v="412"/>
    <n v="7"/>
    <x v="7"/>
    <n v="9"/>
    <x v="3"/>
    <x v="1"/>
    <x v="475"/>
    <x v="475"/>
  </r>
  <r>
    <x v="413"/>
    <n v="1"/>
    <x v="0"/>
    <n v="2"/>
    <x v="5"/>
    <x v="0"/>
    <x v="476"/>
    <x v="476"/>
  </r>
  <r>
    <x v="414"/>
    <n v="1"/>
    <x v="0"/>
    <n v="3"/>
    <x v="0"/>
    <x v="0"/>
    <x v="477"/>
    <x v="477"/>
  </r>
  <r>
    <x v="415"/>
    <n v="7"/>
    <x v="7"/>
    <n v="6"/>
    <x v="4"/>
    <x v="1"/>
    <x v="478"/>
    <x v="478"/>
  </r>
  <r>
    <x v="416"/>
    <n v="5"/>
    <x v="6"/>
    <n v="8"/>
    <x v="9"/>
    <x v="1"/>
    <x v="479"/>
    <x v="479"/>
  </r>
  <r>
    <x v="273"/>
    <n v="1"/>
    <x v="0"/>
    <n v="1"/>
    <x v="2"/>
    <x v="0"/>
    <x v="480"/>
    <x v="480"/>
  </r>
  <r>
    <x v="417"/>
    <n v="6"/>
    <x v="3"/>
    <n v="5"/>
    <x v="1"/>
    <x v="0"/>
    <x v="481"/>
    <x v="481"/>
  </r>
  <r>
    <x v="418"/>
    <n v="3"/>
    <x v="4"/>
    <n v="5"/>
    <x v="1"/>
    <x v="0"/>
    <x v="482"/>
    <x v="482"/>
  </r>
  <r>
    <x v="419"/>
    <n v="9"/>
    <x v="2"/>
    <n v="8"/>
    <x v="9"/>
    <x v="1"/>
    <x v="483"/>
    <x v="483"/>
  </r>
  <r>
    <x v="420"/>
    <n v="9"/>
    <x v="2"/>
    <n v="10"/>
    <x v="7"/>
    <x v="1"/>
    <x v="484"/>
    <x v="484"/>
  </r>
  <r>
    <x v="421"/>
    <n v="5"/>
    <x v="6"/>
    <n v="9"/>
    <x v="3"/>
    <x v="1"/>
    <x v="485"/>
    <x v="485"/>
  </r>
  <r>
    <x v="55"/>
    <n v="1"/>
    <x v="0"/>
    <n v="10"/>
    <x v="7"/>
    <x v="1"/>
    <x v="486"/>
    <x v="486"/>
  </r>
  <r>
    <x v="350"/>
    <n v="1"/>
    <x v="0"/>
    <n v="3"/>
    <x v="0"/>
    <x v="0"/>
    <x v="487"/>
    <x v="487"/>
  </r>
  <r>
    <x v="422"/>
    <n v="6"/>
    <x v="3"/>
    <n v="10"/>
    <x v="7"/>
    <x v="1"/>
    <x v="488"/>
    <x v="488"/>
  </r>
  <r>
    <x v="413"/>
    <n v="5"/>
    <x v="6"/>
    <n v="6"/>
    <x v="4"/>
    <x v="1"/>
    <x v="489"/>
    <x v="489"/>
  </r>
  <r>
    <x v="423"/>
    <n v="5"/>
    <x v="6"/>
    <n v="2"/>
    <x v="5"/>
    <x v="0"/>
    <x v="490"/>
    <x v="490"/>
  </r>
  <r>
    <x v="424"/>
    <n v="3"/>
    <x v="4"/>
    <n v="3"/>
    <x v="0"/>
    <x v="0"/>
    <x v="491"/>
    <x v="491"/>
  </r>
  <r>
    <x v="198"/>
    <n v="2"/>
    <x v="5"/>
    <n v="9"/>
    <x v="3"/>
    <x v="1"/>
    <x v="492"/>
    <x v="492"/>
  </r>
  <r>
    <x v="425"/>
    <n v="3"/>
    <x v="4"/>
    <n v="9"/>
    <x v="3"/>
    <x v="1"/>
    <x v="493"/>
    <x v="493"/>
  </r>
  <r>
    <x v="52"/>
    <n v="9"/>
    <x v="2"/>
    <n v="1"/>
    <x v="2"/>
    <x v="0"/>
    <x v="494"/>
    <x v="494"/>
  </r>
  <r>
    <x v="426"/>
    <n v="1"/>
    <x v="0"/>
    <n v="4"/>
    <x v="8"/>
    <x v="0"/>
    <x v="495"/>
    <x v="495"/>
  </r>
  <r>
    <x v="187"/>
    <n v="5"/>
    <x v="6"/>
    <n v="1"/>
    <x v="2"/>
    <x v="0"/>
    <x v="496"/>
    <x v="496"/>
  </r>
  <r>
    <x v="427"/>
    <n v="7"/>
    <x v="7"/>
    <n v="6"/>
    <x v="4"/>
    <x v="1"/>
    <x v="497"/>
    <x v="497"/>
  </r>
  <r>
    <x v="428"/>
    <n v="9"/>
    <x v="2"/>
    <n v="10"/>
    <x v="7"/>
    <x v="1"/>
    <x v="498"/>
    <x v="498"/>
  </r>
  <r>
    <x v="261"/>
    <n v="3"/>
    <x v="4"/>
    <n v="7"/>
    <x v="6"/>
    <x v="1"/>
    <x v="499"/>
    <x v="499"/>
  </r>
  <r>
    <x v="275"/>
    <n v="4"/>
    <x v="1"/>
    <n v="9"/>
    <x v="3"/>
    <x v="1"/>
    <x v="500"/>
    <x v="500"/>
  </r>
  <r>
    <x v="429"/>
    <n v="3"/>
    <x v="4"/>
    <n v="6"/>
    <x v="4"/>
    <x v="1"/>
    <x v="501"/>
    <x v="501"/>
  </r>
  <r>
    <x v="430"/>
    <n v="9"/>
    <x v="2"/>
    <n v="9"/>
    <x v="3"/>
    <x v="1"/>
    <x v="502"/>
    <x v="502"/>
  </r>
  <r>
    <x v="431"/>
    <n v="5"/>
    <x v="6"/>
    <n v="3"/>
    <x v="0"/>
    <x v="0"/>
    <x v="503"/>
    <x v="503"/>
  </r>
  <r>
    <x v="432"/>
    <n v="7"/>
    <x v="7"/>
    <n v="6"/>
    <x v="4"/>
    <x v="1"/>
    <x v="504"/>
    <x v="504"/>
  </r>
  <r>
    <x v="246"/>
    <n v="4"/>
    <x v="1"/>
    <n v="7"/>
    <x v="6"/>
    <x v="1"/>
    <x v="505"/>
    <x v="505"/>
  </r>
  <r>
    <x v="433"/>
    <n v="8"/>
    <x v="8"/>
    <n v="4"/>
    <x v="8"/>
    <x v="0"/>
    <x v="506"/>
    <x v="506"/>
  </r>
  <r>
    <x v="206"/>
    <n v="9"/>
    <x v="2"/>
    <n v="5"/>
    <x v="1"/>
    <x v="0"/>
    <x v="507"/>
    <x v="507"/>
  </r>
  <r>
    <x v="434"/>
    <n v="2"/>
    <x v="5"/>
    <n v="1"/>
    <x v="2"/>
    <x v="0"/>
    <x v="508"/>
    <x v="508"/>
  </r>
  <r>
    <x v="353"/>
    <n v="6"/>
    <x v="3"/>
    <n v="8"/>
    <x v="9"/>
    <x v="1"/>
    <x v="509"/>
    <x v="509"/>
  </r>
  <r>
    <x v="336"/>
    <n v="2"/>
    <x v="5"/>
    <n v="10"/>
    <x v="7"/>
    <x v="1"/>
    <x v="510"/>
    <x v="510"/>
  </r>
  <r>
    <x v="147"/>
    <n v="2"/>
    <x v="5"/>
    <n v="10"/>
    <x v="7"/>
    <x v="1"/>
    <x v="511"/>
    <x v="511"/>
  </r>
  <r>
    <x v="377"/>
    <n v="3"/>
    <x v="4"/>
    <n v="1"/>
    <x v="2"/>
    <x v="0"/>
    <x v="512"/>
    <x v="512"/>
  </r>
  <r>
    <x v="435"/>
    <n v="6"/>
    <x v="3"/>
    <n v="2"/>
    <x v="5"/>
    <x v="0"/>
    <x v="513"/>
    <x v="513"/>
  </r>
  <r>
    <x v="436"/>
    <n v="9"/>
    <x v="2"/>
    <n v="3"/>
    <x v="0"/>
    <x v="0"/>
    <x v="514"/>
    <x v="514"/>
  </r>
  <r>
    <x v="330"/>
    <n v="8"/>
    <x v="8"/>
    <n v="3"/>
    <x v="0"/>
    <x v="0"/>
    <x v="515"/>
    <x v="515"/>
  </r>
  <r>
    <x v="437"/>
    <n v="8"/>
    <x v="8"/>
    <n v="8"/>
    <x v="9"/>
    <x v="1"/>
    <x v="516"/>
    <x v="516"/>
  </r>
  <r>
    <x v="438"/>
    <n v="5"/>
    <x v="6"/>
    <n v="5"/>
    <x v="1"/>
    <x v="0"/>
    <x v="517"/>
    <x v="517"/>
  </r>
  <r>
    <x v="270"/>
    <n v="5"/>
    <x v="6"/>
    <n v="10"/>
    <x v="7"/>
    <x v="1"/>
    <x v="518"/>
    <x v="518"/>
  </r>
  <r>
    <x v="439"/>
    <n v="2"/>
    <x v="5"/>
    <n v="8"/>
    <x v="9"/>
    <x v="1"/>
    <x v="519"/>
    <x v="519"/>
  </r>
  <r>
    <x v="440"/>
    <n v="1"/>
    <x v="0"/>
    <n v="9"/>
    <x v="3"/>
    <x v="1"/>
    <x v="520"/>
    <x v="520"/>
  </r>
  <r>
    <x v="441"/>
    <n v="7"/>
    <x v="7"/>
    <n v="8"/>
    <x v="9"/>
    <x v="1"/>
    <x v="521"/>
    <x v="521"/>
  </r>
  <r>
    <x v="32"/>
    <n v="4"/>
    <x v="1"/>
    <n v="9"/>
    <x v="3"/>
    <x v="1"/>
    <x v="522"/>
    <x v="522"/>
  </r>
  <r>
    <x v="286"/>
    <n v="1"/>
    <x v="0"/>
    <n v="2"/>
    <x v="5"/>
    <x v="0"/>
    <x v="523"/>
    <x v="523"/>
  </r>
  <r>
    <x v="442"/>
    <n v="6"/>
    <x v="3"/>
    <n v="2"/>
    <x v="5"/>
    <x v="0"/>
    <x v="524"/>
    <x v="524"/>
  </r>
  <r>
    <x v="443"/>
    <n v="6"/>
    <x v="3"/>
    <n v="3"/>
    <x v="0"/>
    <x v="0"/>
    <x v="525"/>
    <x v="525"/>
  </r>
  <r>
    <x v="380"/>
    <n v="3"/>
    <x v="4"/>
    <n v="1"/>
    <x v="2"/>
    <x v="0"/>
    <x v="526"/>
    <x v="526"/>
  </r>
  <r>
    <x v="302"/>
    <n v="6"/>
    <x v="3"/>
    <n v="7"/>
    <x v="6"/>
    <x v="1"/>
    <x v="527"/>
    <x v="527"/>
  </r>
  <r>
    <x v="387"/>
    <n v="3"/>
    <x v="4"/>
    <n v="3"/>
    <x v="0"/>
    <x v="0"/>
    <x v="528"/>
    <x v="528"/>
  </r>
  <r>
    <x v="364"/>
    <n v="5"/>
    <x v="6"/>
    <n v="2"/>
    <x v="5"/>
    <x v="0"/>
    <x v="529"/>
    <x v="529"/>
  </r>
  <r>
    <x v="444"/>
    <n v="3"/>
    <x v="4"/>
    <n v="7"/>
    <x v="6"/>
    <x v="1"/>
    <x v="530"/>
    <x v="530"/>
  </r>
  <r>
    <x v="152"/>
    <n v="4"/>
    <x v="1"/>
    <n v="4"/>
    <x v="8"/>
    <x v="0"/>
    <x v="531"/>
    <x v="531"/>
  </r>
  <r>
    <x v="445"/>
    <n v="3"/>
    <x v="4"/>
    <n v="7"/>
    <x v="6"/>
    <x v="1"/>
    <x v="532"/>
    <x v="532"/>
  </r>
  <r>
    <x v="446"/>
    <n v="9"/>
    <x v="2"/>
    <n v="9"/>
    <x v="3"/>
    <x v="1"/>
    <x v="533"/>
    <x v="533"/>
  </r>
  <r>
    <x v="182"/>
    <n v="9"/>
    <x v="2"/>
    <n v="10"/>
    <x v="7"/>
    <x v="1"/>
    <x v="534"/>
    <x v="534"/>
  </r>
  <r>
    <x v="447"/>
    <n v="2"/>
    <x v="5"/>
    <n v="4"/>
    <x v="8"/>
    <x v="0"/>
    <x v="535"/>
    <x v="535"/>
  </r>
  <r>
    <x v="448"/>
    <n v="2"/>
    <x v="5"/>
    <n v="6"/>
    <x v="4"/>
    <x v="1"/>
    <x v="536"/>
    <x v="536"/>
  </r>
  <r>
    <x v="449"/>
    <n v="4"/>
    <x v="1"/>
    <n v="5"/>
    <x v="1"/>
    <x v="0"/>
    <x v="537"/>
    <x v="537"/>
  </r>
  <r>
    <x v="450"/>
    <n v="1"/>
    <x v="0"/>
    <n v="2"/>
    <x v="5"/>
    <x v="0"/>
    <x v="538"/>
    <x v="538"/>
  </r>
  <r>
    <x v="451"/>
    <n v="6"/>
    <x v="3"/>
    <n v="1"/>
    <x v="2"/>
    <x v="0"/>
    <x v="539"/>
    <x v="539"/>
  </r>
  <r>
    <x v="229"/>
    <n v="4"/>
    <x v="1"/>
    <n v="2"/>
    <x v="5"/>
    <x v="0"/>
    <x v="540"/>
    <x v="540"/>
  </r>
  <r>
    <x v="452"/>
    <n v="5"/>
    <x v="6"/>
    <n v="10"/>
    <x v="7"/>
    <x v="1"/>
    <x v="541"/>
    <x v="541"/>
  </r>
  <r>
    <x v="18"/>
    <n v="6"/>
    <x v="3"/>
    <n v="9"/>
    <x v="3"/>
    <x v="1"/>
    <x v="542"/>
    <x v="542"/>
  </r>
  <r>
    <x v="25"/>
    <n v="1"/>
    <x v="0"/>
    <n v="10"/>
    <x v="7"/>
    <x v="1"/>
    <x v="543"/>
    <x v="543"/>
  </r>
  <r>
    <x v="58"/>
    <n v="6"/>
    <x v="3"/>
    <n v="5"/>
    <x v="1"/>
    <x v="0"/>
    <x v="544"/>
    <x v="544"/>
  </r>
  <r>
    <x v="453"/>
    <n v="4"/>
    <x v="1"/>
    <n v="6"/>
    <x v="4"/>
    <x v="1"/>
    <x v="545"/>
    <x v="545"/>
  </r>
  <r>
    <x v="454"/>
    <n v="2"/>
    <x v="5"/>
    <n v="2"/>
    <x v="5"/>
    <x v="0"/>
    <x v="546"/>
    <x v="546"/>
  </r>
  <r>
    <x v="72"/>
    <n v="5"/>
    <x v="6"/>
    <n v="9"/>
    <x v="3"/>
    <x v="1"/>
    <x v="547"/>
    <x v="547"/>
  </r>
  <r>
    <x v="455"/>
    <n v="6"/>
    <x v="3"/>
    <n v="10"/>
    <x v="7"/>
    <x v="1"/>
    <x v="548"/>
    <x v="548"/>
  </r>
  <r>
    <x v="428"/>
    <n v="9"/>
    <x v="2"/>
    <n v="7"/>
    <x v="6"/>
    <x v="1"/>
    <x v="549"/>
    <x v="549"/>
  </r>
  <r>
    <x v="224"/>
    <n v="9"/>
    <x v="2"/>
    <n v="3"/>
    <x v="0"/>
    <x v="0"/>
    <x v="550"/>
    <x v="550"/>
  </r>
  <r>
    <x v="456"/>
    <n v="1"/>
    <x v="0"/>
    <n v="10"/>
    <x v="7"/>
    <x v="1"/>
    <x v="551"/>
    <x v="551"/>
  </r>
  <r>
    <x v="457"/>
    <n v="4"/>
    <x v="1"/>
    <n v="3"/>
    <x v="0"/>
    <x v="0"/>
    <x v="552"/>
    <x v="552"/>
  </r>
  <r>
    <x v="150"/>
    <n v="8"/>
    <x v="8"/>
    <n v="2"/>
    <x v="5"/>
    <x v="0"/>
    <x v="553"/>
    <x v="553"/>
  </r>
  <r>
    <x v="458"/>
    <n v="2"/>
    <x v="5"/>
    <n v="7"/>
    <x v="6"/>
    <x v="1"/>
    <x v="554"/>
    <x v="554"/>
  </r>
  <r>
    <x v="459"/>
    <n v="8"/>
    <x v="8"/>
    <n v="3"/>
    <x v="0"/>
    <x v="0"/>
    <x v="555"/>
    <x v="555"/>
  </r>
  <r>
    <x v="460"/>
    <n v="1"/>
    <x v="0"/>
    <n v="1"/>
    <x v="2"/>
    <x v="0"/>
    <x v="556"/>
    <x v="556"/>
  </r>
  <r>
    <x v="133"/>
    <n v="8"/>
    <x v="8"/>
    <n v="2"/>
    <x v="5"/>
    <x v="0"/>
    <x v="557"/>
    <x v="557"/>
  </r>
  <r>
    <x v="461"/>
    <n v="1"/>
    <x v="0"/>
    <n v="10"/>
    <x v="7"/>
    <x v="1"/>
    <x v="558"/>
    <x v="558"/>
  </r>
  <r>
    <x v="196"/>
    <n v="5"/>
    <x v="6"/>
    <n v="5"/>
    <x v="1"/>
    <x v="0"/>
    <x v="559"/>
    <x v="559"/>
  </r>
  <r>
    <x v="462"/>
    <n v="8"/>
    <x v="8"/>
    <n v="3"/>
    <x v="0"/>
    <x v="0"/>
    <x v="560"/>
    <x v="560"/>
  </r>
  <r>
    <x v="463"/>
    <n v="4"/>
    <x v="1"/>
    <n v="6"/>
    <x v="4"/>
    <x v="1"/>
    <x v="561"/>
    <x v="561"/>
  </r>
  <r>
    <x v="215"/>
    <n v="6"/>
    <x v="3"/>
    <n v="4"/>
    <x v="8"/>
    <x v="0"/>
    <x v="562"/>
    <x v="562"/>
  </r>
  <r>
    <x v="464"/>
    <n v="6"/>
    <x v="3"/>
    <n v="5"/>
    <x v="1"/>
    <x v="0"/>
    <x v="563"/>
    <x v="563"/>
  </r>
  <r>
    <x v="465"/>
    <n v="4"/>
    <x v="1"/>
    <n v="3"/>
    <x v="0"/>
    <x v="0"/>
    <x v="564"/>
    <x v="564"/>
  </r>
  <r>
    <x v="433"/>
    <n v="9"/>
    <x v="2"/>
    <n v="4"/>
    <x v="8"/>
    <x v="0"/>
    <x v="565"/>
    <x v="565"/>
  </r>
  <r>
    <x v="466"/>
    <n v="4"/>
    <x v="1"/>
    <n v="2"/>
    <x v="5"/>
    <x v="0"/>
    <x v="566"/>
    <x v="566"/>
  </r>
  <r>
    <x v="467"/>
    <n v="6"/>
    <x v="3"/>
    <n v="9"/>
    <x v="3"/>
    <x v="1"/>
    <x v="567"/>
    <x v="567"/>
  </r>
  <r>
    <x v="468"/>
    <n v="4"/>
    <x v="1"/>
    <n v="3"/>
    <x v="0"/>
    <x v="0"/>
    <x v="568"/>
    <x v="568"/>
  </r>
  <r>
    <x v="469"/>
    <n v="4"/>
    <x v="1"/>
    <n v="2"/>
    <x v="5"/>
    <x v="0"/>
    <x v="569"/>
    <x v="569"/>
  </r>
  <r>
    <x v="470"/>
    <n v="5"/>
    <x v="6"/>
    <n v="9"/>
    <x v="3"/>
    <x v="1"/>
    <x v="570"/>
    <x v="570"/>
  </r>
  <r>
    <x v="471"/>
    <n v="7"/>
    <x v="7"/>
    <n v="2"/>
    <x v="5"/>
    <x v="0"/>
    <x v="571"/>
    <x v="571"/>
  </r>
  <r>
    <x v="57"/>
    <n v="7"/>
    <x v="7"/>
    <n v="8"/>
    <x v="9"/>
    <x v="1"/>
    <x v="572"/>
    <x v="572"/>
  </r>
  <r>
    <x v="472"/>
    <n v="8"/>
    <x v="8"/>
    <n v="6"/>
    <x v="4"/>
    <x v="1"/>
    <x v="573"/>
    <x v="573"/>
  </r>
  <r>
    <x v="473"/>
    <n v="8"/>
    <x v="8"/>
    <n v="9"/>
    <x v="3"/>
    <x v="1"/>
    <x v="574"/>
    <x v="574"/>
  </r>
  <r>
    <x v="474"/>
    <n v="5"/>
    <x v="6"/>
    <n v="5"/>
    <x v="1"/>
    <x v="0"/>
    <x v="575"/>
    <x v="575"/>
  </r>
  <r>
    <x v="244"/>
    <n v="8"/>
    <x v="8"/>
    <n v="9"/>
    <x v="3"/>
    <x v="1"/>
    <x v="576"/>
    <x v="576"/>
  </r>
  <r>
    <x v="475"/>
    <n v="7"/>
    <x v="7"/>
    <n v="7"/>
    <x v="6"/>
    <x v="1"/>
    <x v="577"/>
    <x v="577"/>
  </r>
  <r>
    <x v="125"/>
    <n v="8"/>
    <x v="8"/>
    <n v="4"/>
    <x v="8"/>
    <x v="0"/>
    <x v="578"/>
    <x v="578"/>
  </r>
  <r>
    <x v="476"/>
    <n v="2"/>
    <x v="5"/>
    <n v="10"/>
    <x v="7"/>
    <x v="1"/>
    <x v="579"/>
    <x v="579"/>
  </r>
  <r>
    <x v="477"/>
    <n v="2"/>
    <x v="5"/>
    <n v="5"/>
    <x v="1"/>
    <x v="0"/>
    <x v="580"/>
    <x v="580"/>
  </r>
  <r>
    <x v="478"/>
    <n v="5"/>
    <x v="6"/>
    <n v="5"/>
    <x v="1"/>
    <x v="0"/>
    <x v="581"/>
    <x v="581"/>
  </r>
  <r>
    <x v="479"/>
    <n v="8"/>
    <x v="8"/>
    <n v="9"/>
    <x v="3"/>
    <x v="1"/>
    <x v="582"/>
    <x v="582"/>
  </r>
  <r>
    <x v="480"/>
    <n v="1"/>
    <x v="0"/>
    <n v="3"/>
    <x v="0"/>
    <x v="0"/>
    <x v="583"/>
    <x v="583"/>
  </r>
  <r>
    <x v="481"/>
    <n v="4"/>
    <x v="1"/>
    <n v="9"/>
    <x v="3"/>
    <x v="1"/>
    <x v="584"/>
    <x v="584"/>
  </r>
  <r>
    <x v="158"/>
    <n v="2"/>
    <x v="5"/>
    <n v="6"/>
    <x v="4"/>
    <x v="1"/>
    <x v="585"/>
    <x v="585"/>
  </r>
  <r>
    <x v="482"/>
    <n v="2"/>
    <x v="5"/>
    <n v="10"/>
    <x v="7"/>
    <x v="1"/>
    <x v="586"/>
    <x v="586"/>
  </r>
  <r>
    <x v="483"/>
    <n v="9"/>
    <x v="2"/>
    <n v="10"/>
    <x v="7"/>
    <x v="1"/>
    <x v="587"/>
    <x v="587"/>
  </r>
  <r>
    <x v="484"/>
    <n v="7"/>
    <x v="7"/>
    <n v="9"/>
    <x v="3"/>
    <x v="1"/>
    <x v="588"/>
    <x v="588"/>
  </r>
  <r>
    <x v="485"/>
    <n v="7"/>
    <x v="7"/>
    <n v="10"/>
    <x v="7"/>
    <x v="1"/>
    <x v="589"/>
    <x v="589"/>
  </r>
  <r>
    <x v="486"/>
    <n v="6"/>
    <x v="3"/>
    <n v="4"/>
    <x v="8"/>
    <x v="0"/>
    <x v="590"/>
    <x v="590"/>
  </r>
  <r>
    <x v="487"/>
    <n v="2"/>
    <x v="5"/>
    <n v="2"/>
    <x v="5"/>
    <x v="0"/>
    <x v="591"/>
    <x v="591"/>
  </r>
  <r>
    <x v="488"/>
    <n v="8"/>
    <x v="8"/>
    <n v="6"/>
    <x v="4"/>
    <x v="1"/>
    <x v="592"/>
    <x v="592"/>
  </r>
  <r>
    <x v="489"/>
    <n v="1"/>
    <x v="0"/>
    <n v="2"/>
    <x v="5"/>
    <x v="0"/>
    <x v="593"/>
    <x v="593"/>
  </r>
  <r>
    <x v="490"/>
    <n v="7"/>
    <x v="7"/>
    <n v="5"/>
    <x v="1"/>
    <x v="0"/>
    <x v="594"/>
    <x v="594"/>
  </r>
  <r>
    <x v="400"/>
    <n v="3"/>
    <x v="4"/>
    <n v="2"/>
    <x v="5"/>
    <x v="0"/>
    <x v="595"/>
    <x v="595"/>
  </r>
  <r>
    <x v="491"/>
    <n v="8"/>
    <x v="8"/>
    <n v="9"/>
    <x v="3"/>
    <x v="1"/>
    <x v="596"/>
    <x v="596"/>
  </r>
  <r>
    <x v="128"/>
    <n v="2"/>
    <x v="5"/>
    <n v="2"/>
    <x v="5"/>
    <x v="0"/>
    <x v="597"/>
    <x v="597"/>
  </r>
  <r>
    <x v="492"/>
    <n v="7"/>
    <x v="7"/>
    <n v="5"/>
    <x v="1"/>
    <x v="0"/>
    <x v="598"/>
    <x v="598"/>
  </r>
  <r>
    <x v="493"/>
    <n v="2"/>
    <x v="5"/>
    <n v="4"/>
    <x v="8"/>
    <x v="0"/>
    <x v="599"/>
    <x v="599"/>
  </r>
  <r>
    <x v="494"/>
    <n v="4"/>
    <x v="1"/>
    <n v="9"/>
    <x v="3"/>
    <x v="1"/>
    <x v="600"/>
    <x v="600"/>
  </r>
  <r>
    <x v="495"/>
    <n v="5"/>
    <x v="6"/>
    <n v="9"/>
    <x v="3"/>
    <x v="1"/>
    <x v="601"/>
    <x v="601"/>
  </r>
  <r>
    <x v="496"/>
    <n v="1"/>
    <x v="0"/>
    <n v="7"/>
    <x v="6"/>
    <x v="1"/>
    <x v="602"/>
    <x v="602"/>
  </r>
  <r>
    <x v="171"/>
    <n v="8"/>
    <x v="8"/>
    <n v="3"/>
    <x v="0"/>
    <x v="0"/>
    <x v="603"/>
    <x v="603"/>
  </r>
  <r>
    <x v="170"/>
    <n v="2"/>
    <x v="5"/>
    <n v="8"/>
    <x v="9"/>
    <x v="1"/>
    <x v="604"/>
    <x v="604"/>
  </r>
  <r>
    <x v="89"/>
    <n v="8"/>
    <x v="8"/>
    <n v="3"/>
    <x v="0"/>
    <x v="0"/>
    <x v="605"/>
    <x v="605"/>
  </r>
  <r>
    <x v="32"/>
    <n v="9"/>
    <x v="2"/>
    <n v="1"/>
    <x v="2"/>
    <x v="0"/>
    <x v="606"/>
    <x v="606"/>
  </r>
  <r>
    <x v="393"/>
    <n v="7"/>
    <x v="7"/>
    <n v="6"/>
    <x v="4"/>
    <x v="1"/>
    <x v="607"/>
    <x v="607"/>
  </r>
  <r>
    <x v="484"/>
    <n v="7"/>
    <x v="7"/>
    <n v="7"/>
    <x v="6"/>
    <x v="1"/>
    <x v="608"/>
    <x v="608"/>
  </r>
  <r>
    <x v="83"/>
    <n v="7"/>
    <x v="7"/>
    <n v="10"/>
    <x v="7"/>
    <x v="1"/>
    <x v="609"/>
    <x v="609"/>
  </r>
  <r>
    <x v="24"/>
    <n v="5"/>
    <x v="6"/>
    <n v="10"/>
    <x v="7"/>
    <x v="1"/>
    <x v="610"/>
    <x v="610"/>
  </r>
  <r>
    <x v="147"/>
    <n v="6"/>
    <x v="3"/>
    <n v="3"/>
    <x v="0"/>
    <x v="0"/>
    <x v="611"/>
    <x v="611"/>
  </r>
  <r>
    <x v="497"/>
    <n v="8"/>
    <x v="8"/>
    <n v="7"/>
    <x v="6"/>
    <x v="1"/>
    <x v="612"/>
    <x v="612"/>
  </r>
  <r>
    <x v="468"/>
    <n v="7"/>
    <x v="7"/>
    <n v="2"/>
    <x v="5"/>
    <x v="0"/>
    <x v="613"/>
    <x v="613"/>
  </r>
  <r>
    <x v="289"/>
    <n v="1"/>
    <x v="0"/>
    <n v="10"/>
    <x v="7"/>
    <x v="1"/>
    <x v="614"/>
    <x v="614"/>
  </r>
  <r>
    <x v="498"/>
    <n v="6"/>
    <x v="3"/>
    <n v="5"/>
    <x v="1"/>
    <x v="0"/>
    <x v="615"/>
    <x v="615"/>
  </r>
  <r>
    <x v="499"/>
    <n v="2"/>
    <x v="5"/>
    <n v="9"/>
    <x v="3"/>
    <x v="1"/>
    <x v="616"/>
    <x v="616"/>
  </r>
  <r>
    <x v="500"/>
    <n v="9"/>
    <x v="2"/>
    <n v="6"/>
    <x v="4"/>
    <x v="1"/>
    <x v="617"/>
    <x v="617"/>
  </r>
  <r>
    <x v="501"/>
    <n v="5"/>
    <x v="6"/>
    <n v="9"/>
    <x v="3"/>
    <x v="1"/>
    <x v="618"/>
    <x v="618"/>
  </r>
  <r>
    <x v="502"/>
    <n v="8"/>
    <x v="8"/>
    <n v="8"/>
    <x v="9"/>
    <x v="1"/>
    <x v="619"/>
    <x v="619"/>
  </r>
  <r>
    <x v="503"/>
    <n v="6"/>
    <x v="3"/>
    <n v="3"/>
    <x v="0"/>
    <x v="0"/>
    <x v="620"/>
    <x v="620"/>
  </r>
  <r>
    <x v="504"/>
    <n v="9"/>
    <x v="2"/>
    <n v="4"/>
    <x v="8"/>
    <x v="0"/>
    <x v="621"/>
    <x v="621"/>
  </r>
  <r>
    <x v="358"/>
    <n v="6"/>
    <x v="3"/>
    <n v="2"/>
    <x v="5"/>
    <x v="0"/>
    <x v="622"/>
    <x v="622"/>
  </r>
  <r>
    <x v="205"/>
    <n v="5"/>
    <x v="6"/>
    <n v="5"/>
    <x v="1"/>
    <x v="0"/>
    <x v="623"/>
    <x v="623"/>
  </r>
  <r>
    <x v="505"/>
    <n v="7"/>
    <x v="7"/>
    <n v="8"/>
    <x v="9"/>
    <x v="1"/>
    <x v="624"/>
    <x v="624"/>
  </r>
  <r>
    <x v="1"/>
    <n v="2"/>
    <x v="5"/>
    <n v="2"/>
    <x v="5"/>
    <x v="0"/>
    <x v="625"/>
    <x v="625"/>
  </r>
  <r>
    <x v="506"/>
    <n v="9"/>
    <x v="2"/>
    <n v="7"/>
    <x v="6"/>
    <x v="1"/>
    <x v="626"/>
    <x v="626"/>
  </r>
  <r>
    <x v="507"/>
    <n v="9"/>
    <x v="2"/>
    <n v="9"/>
    <x v="3"/>
    <x v="1"/>
    <x v="627"/>
    <x v="627"/>
  </r>
  <r>
    <x v="508"/>
    <n v="4"/>
    <x v="1"/>
    <n v="8"/>
    <x v="9"/>
    <x v="1"/>
    <x v="628"/>
    <x v="628"/>
  </r>
  <r>
    <x v="382"/>
    <n v="5"/>
    <x v="6"/>
    <n v="5"/>
    <x v="1"/>
    <x v="0"/>
    <x v="629"/>
    <x v="629"/>
  </r>
  <r>
    <x v="494"/>
    <n v="1"/>
    <x v="0"/>
    <n v="8"/>
    <x v="9"/>
    <x v="1"/>
    <x v="630"/>
    <x v="630"/>
  </r>
  <r>
    <x v="509"/>
    <n v="5"/>
    <x v="6"/>
    <n v="7"/>
    <x v="6"/>
    <x v="1"/>
    <x v="631"/>
    <x v="631"/>
  </r>
  <r>
    <x v="85"/>
    <n v="6"/>
    <x v="3"/>
    <n v="4"/>
    <x v="8"/>
    <x v="0"/>
    <x v="632"/>
    <x v="632"/>
  </r>
  <r>
    <x v="510"/>
    <n v="4"/>
    <x v="1"/>
    <n v="6"/>
    <x v="4"/>
    <x v="1"/>
    <x v="633"/>
    <x v="633"/>
  </r>
  <r>
    <x v="117"/>
    <n v="6"/>
    <x v="3"/>
    <n v="9"/>
    <x v="3"/>
    <x v="1"/>
    <x v="634"/>
    <x v="634"/>
  </r>
  <r>
    <x v="339"/>
    <n v="4"/>
    <x v="1"/>
    <n v="4"/>
    <x v="8"/>
    <x v="0"/>
    <x v="635"/>
    <x v="635"/>
  </r>
  <r>
    <x v="413"/>
    <n v="1"/>
    <x v="0"/>
    <n v="4"/>
    <x v="8"/>
    <x v="0"/>
    <x v="636"/>
    <x v="636"/>
  </r>
  <r>
    <x v="509"/>
    <n v="5"/>
    <x v="6"/>
    <n v="3"/>
    <x v="0"/>
    <x v="0"/>
    <x v="637"/>
    <x v="637"/>
  </r>
  <r>
    <x v="511"/>
    <n v="6"/>
    <x v="3"/>
    <n v="9"/>
    <x v="3"/>
    <x v="1"/>
    <x v="638"/>
    <x v="638"/>
  </r>
  <r>
    <x v="512"/>
    <n v="4"/>
    <x v="1"/>
    <n v="3"/>
    <x v="0"/>
    <x v="0"/>
    <x v="639"/>
    <x v="639"/>
  </r>
  <r>
    <x v="505"/>
    <n v="2"/>
    <x v="5"/>
    <n v="1"/>
    <x v="2"/>
    <x v="0"/>
    <x v="640"/>
    <x v="640"/>
  </r>
  <r>
    <x v="513"/>
    <n v="9"/>
    <x v="2"/>
    <n v="9"/>
    <x v="3"/>
    <x v="1"/>
    <x v="641"/>
    <x v="641"/>
  </r>
  <r>
    <x v="514"/>
    <n v="1"/>
    <x v="0"/>
    <n v="10"/>
    <x v="7"/>
    <x v="1"/>
    <x v="642"/>
    <x v="642"/>
  </r>
  <r>
    <x v="515"/>
    <n v="8"/>
    <x v="8"/>
    <n v="7"/>
    <x v="6"/>
    <x v="1"/>
    <x v="643"/>
    <x v="643"/>
  </r>
  <r>
    <x v="516"/>
    <n v="1"/>
    <x v="0"/>
    <n v="6"/>
    <x v="4"/>
    <x v="1"/>
    <x v="644"/>
    <x v="644"/>
  </r>
  <r>
    <x v="517"/>
    <n v="5"/>
    <x v="6"/>
    <n v="1"/>
    <x v="2"/>
    <x v="0"/>
    <x v="645"/>
    <x v="645"/>
  </r>
  <r>
    <x v="189"/>
    <n v="8"/>
    <x v="8"/>
    <n v="4"/>
    <x v="8"/>
    <x v="0"/>
    <x v="646"/>
    <x v="646"/>
  </r>
  <r>
    <x v="443"/>
    <n v="3"/>
    <x v="4"/>
    <n v="1"/>
    <x v="2"/>
    <x v="0"/>
    <x v="647"/>
    <x v="647"/>
  </r>
  <r>
    <x v="320"/>
    <n v="5"/>
    <x v="6"/>
    <n v="3"/>
    <x v="0"/>
    <x v="0"/>
    <x v="648"/>
    <x v="648"/>
  </r>
  <r>
    <x v="518"/>
    <n v="2"/>
    <x v="5"/>
    <n v="10"/>
    <x v="7"/>
    <x v="1"/>
    <x v="649"/>
    <x v="649"/>
  </r>
  <r>
    <x v="519"/>
    <n v="8"/>
    <x v="8"/>
    <n v="10"/>
    <x v="7"/>
    <x v="1"/>
    <x v="650"/>
    <x v="650"/>
  </r>
  <r>
    <x v="269"/>
    <n v="1"/>
    <x v="0"/>
    <n v="8"/>
    <x v="9"/>
    <x v="1"/>
    <x v="651"/>
    <x v="651"/>
  </r>
  <r>
    <x v="33"/>
    <n v="6"/>
    <x v="3"/>
    <n v="2"/>
    <x v="5"/>
    <x v="0"/>
    <x v="652"/>
    <x v="652"/>
  </r>
  <r>
    <x v="41"/>
    <n v="9"/>
    <x v="2"/>
    <n v="9"/>
    <x v="3"/>
    <x v="1"/>
    <x v="653"/>
    <x v="653"/>
  </r>
  <r>
    <x v="520"/>
    <n v="3"/>
    <x v="4"/>
    <n v="4"/>
    <x v="8"/>
    <x v="0"/>
    <x v="654"/>
    <x v="654"/>
  </r>
  <r>
    <x v="151"/>
    <n v="4"/>
    <x v="1"/>
    <n v="8"/>
    <x v="9"/>
    <x v="1"/>
    <x v="655"/>
    <x v="655"/>
  </r>
  <r>
    <x v="385"/>
    <n v="2"/>
    <x v="5"/>
    <n v="4"/>
    <x v="8"/>
    <x v="0"/>
    <x v="656"/>
    <x v="656"/>
  </r>
  <r>
    <x v="521"/>
    <n v="5"/>
    <x v="6"/>
    <n v="5"/>
    <x v="1"/>
    <x v="0"/>
    <x v="657"/>
    <x v="657"/>
  </r>
  <r>
    <x v="522"/>
    <n v="8"/>
    <x v="8"/>
    <n v="7"/>
    <x v="6"/>
    <x v="1"/>
    <x v="658"/>
    <x v="658"/>
  </r>
  <r>
    <x v="279"/>
    <n v="6"/>
    <x v="3"/>
    <n v="1"/>
    <x v="2"/>
    <x v="0"/>
    <x v="659"/>
    <x v="659"/>
  </r>
  <r>
    <x v="523"/>
    <n v="9"/>
    <x v="2"/>
    <n v="2"/>
    <x v="5"/>
    <x v="0"/>
    <x v="660"/>
    <x v="660"/>
  </r>
  <r>
    <x v="524"/>
    <n v="4"/>
    <x v="1"/>
    <n v="4"/>
    <x v="8"/>
    <x v="0"/>
    <x v="661"/>
    <x v="661"/>
  </r>
  <r>
    <x v="525"/>
    <n v="2"/>
    <x v="5"/>
    <n v="5"/>
    <x v="1"/>
    <x v="0"/>
    <x v="662"/>
    <x v="662"/>
  </r>
  <r>
    <x v="30"/>
    <n v="5"/>
    <x v="6"/>
    <n v="3"/>
    <x v="0"/>
    <x v="0"/>
    <x v="663"/>
    <x v="663"/>
  </r>
  <r>
    <x v="164"/>
    <n v="9"/>
    <x v="2"/>
    <n v="7"/>
    <x v="6"/>
    <x v="1"/>
    <x v="664"/>
    <x v="664"/>
  </r>
  <r>
    <x v="526"/>
    <n v="5"/>
    <x v="6"/>
    <n v="2"/>
    <x v="5"/>
    <x v="0"/>
    <x v="665"/>
    <x v="665"/>
  </r>
  <r>
    <x v="527"/>
    <n v="8"/>
    <x v="8"/>
    <n v="5"/>
    <x v="1"/>
    <x v="0"/>
    <x v="666"/>
    <x v="666"/>
  </r>
  <r>
    <x v="528"/>
    <n v="8"/>
    <x v="8"/>
    <n v="10"/>
    <x v="7"/>
    <x v="1"/>
    <x v="667"/>
    <x v="667"/>
  </r>
  <r>
    <x v="238"/>
    <n v="9"/>
    <x v="2"/>
    <n v="2"/>
    <x v="5"/>
    <x v="0"/>
    <x v="668"/>
    <x v="668"/>
  </r>
  <r>
    <x v="529"/>
    <n v="7"/>
    <x v="7"/>
    <n v="1"/>
    <x v="2"/>
    <x v="0"/>
    <x v="669"/>
    <x v="669"/>
  </r>
  <r>
    <x v="391"/>
    <n v="7"/>
    <x v="7"/>
    <n v="10"/>
    <x v="7"/>
    <x v="1"/>
    <x v="670"/>
    <x v="670"/>
  </r>
  <r>
    <x v="530"/>
    <n v="4"/>
    <x v="1"/>
    <n v="10"/>
    <x v="7"/>
    <x v="1"/>
    <x v="671"/>
    <x v="671"/>
  </r>
  <r>
    <x v="531"/>
    <n v="8"/>
    <x v="8"/>
    <n v="8"/>
    <x v="9"/>
    <x v="1"/>
    <x v="672"/>
    <x v="672"/>
  </r>
  <r>
    <x v="28"/>
    <n v="4"/>
    <x v="1"/>
    <n v="6"/>
    <x v="4"/>
    <x v="1"/>
    <x v="673"/>
    <x v="673"/>
  </r>
  <r>
    <x v="87"/>
    <n v="8"/>
    <x v="8"/>
    <n v="5"/>
    <x v="1"/>
    <x v="0"/>
    <x v="674"/>
    <x v="674"/>
  </r>
  <r>
    <x v="532"/>
    <n v="4"/>
    <x v="1"/>
    <n v="1"/>
    <x v="2"/>
    <x v="0"/>
    <x v="675"/>
    <x v="675"/>
  </r>
  <r>
    <x v="533"/>
    <n v="4"/>
    <x v="1"/>
    <n v="10"/>
    <x v="7"/>
    <x v="1"/>
    <x v="676"/>
    <x v="676"/>
  </r>
  <r>
    <x v="534"/>
    <n v="4"/>
    <x v="1"/>
    <n v="10"/>
    <x v="7"/>
    <x v="1"/>
    <x v="677"/>
    <x v="677"/>
  </r>
  <r>
    <x v="106"/>
    <n v="4"/>
    <x v="1"/>
    <n v="3"/>
    <x v="0"/>
    <x v="0"/>
    <x v="678"/>
    <x v="678"/>
  </r>
  <r>
    <x v="535"/>
    <n v="6"/>
    <x v="3"/>
    <n v="8"/>
    <x v="9"/>
    <x v="1"/>
    <x v="679"/>
    <x v="679"/>
  </r>
  <r>
    <x v="536"/>
    <n v="3"/>
    <x v="4"/>
    <n v="6"/>
    <x v="4"/>
    <x v="1"/>
    <x v="680"/>
    <x v="680"/>
  </r>
  <r>
    <x v="537"/>
    <n v="4"/>
    <x v="1"/>
    <n v="2"/>
    <x v="5"/>
    <x v="0"/>
    <x v="681"/>
    <x v="681"/>
  </r>
  <r>
    <x v="205"/>
    <n v="2"/>
    <x v="5"/>
    <n v="8"/>
    <x v="9"/>
    <x v="1"/>
    <x v="682"/>
    <x v="682"/>
  </r>
  <r>
    <x v="83"/>
    <n v="4"/>
    <x v="1"/>
    <n v="4"/>
    <x v="8"/>
    <x v="0"/>
    <x v="683"/>
    <x v="683"/>
  </r>
  <r>
    <x v="538"/>
    <n v="3"/>
    <x v="4"/>
    <n v="8"/>
    <x v="9"/>
    <x v="1"/>
    <x v="684"/>
    <x v="684"/>
  </r>
  <r>
    <x v="506"/>
    <n v="9"/>
    <x v="2"/>
    <n v="10"/>
    <x v="7"/>
    <x v="1"/>
    <x v="685"/>
    <x v="685"/>
  </r>
  <r>
    <x v="539"/>
    <n v="1"/>
    <x v="0"/>
    <n v="10"/>
    <x v="7"/>
    <x v="1"/>
    <x v="686"/>
    <x v="686"/>
  </r>
  <r>
    <x v="115"/>
    <n v="4"/>
    <x v="1"/>
    <n v="1"/>
    <x v="2"/>
    <x v="0"/>
    <x v="687"/>
    <x v="687"/>
  </r>
  <r>
    <x v="436"/>
    <n v="2"/>
    <x v="5"/>
    <n v="4"/>
    <x v="8"/>
    <x v="0"/>
    <x v="688"/>
    <x v="688"/>
  </r>
  <r>
    <x v="540"/>
    <n v="8"/>
    <x v="8"/>
    <n v="5"/>
    <x v="1"/>
    <x v="0"/>
    <x v="689"/>
    <x v="689"/>
  </r>
  <r>
    <x v="46"/>
    <n v="4"/>
    <x v="1"/>
    <n v="6"/>
    <x v="4"/>
    <x v="1"/>
    <x v="690"/>
    <x v="690"/>
  </r>
  <r>
    <x v="541"/>
    <n v="5"/>
    <x v="6"/>
    <n v="3"/>
    <x v="0"/>
    <x v="0"/>
    <x v="691"/>
    <x v="691"/>
  </r>
  <r>
    <x v="542"/>
    <n v="6"/>
    <x v="3"/>
    <n v="5"/>
    <x v="1"/>
    <x v="0"/>
    <x v="692"/>
    <x v="692"/>
  </r>
  <r>
    <x v="543"/>
    <n v="8"/>
    <x v="8"/>
    <n v="9"/>
    <x v="3"/>
    <x v="1"/>
    <x v="693"/>
    <x v="693"/>
  </r>
  <r>
    <x v="433"/>
    <n v="2"/>
    <x v="5"/>
    <n v="10"/>
    <x v="7"/>
    <x v="1"/>
    <x v="694"/>
    <x v="694"/>
  </r>
  <r>
    <x v="466"/>
    <n v="2"/>
    <x v="5"/>
    <n v="2"/>
    <x v="5"/>
    <x v="0"/>
    <x v="695"/>
    <x v="695"/>
  </r>
  <r>
    <x v="544"/>
    <n v="1"/>
    <x v="0"/>
    <n v="1"/>
    <x v="2"/>
    <x v="0"/>
    <x v="696"/>
    <x v="696"/>
  </r>
  <r>
    <x v="545"/>
    <n v="2"/>
    <x v="5"/>
    <n v="1"/>
    <x v="2"/>
    <x v="0"/>
    <x v="697"/>
    <x v="697"/>
  </r>
  <r>
    <x v="546"/>
    <n v="5"/>
    <x v="6"/>
    <n v="10"/>
    <x v="7"/>
    <x v="1"/>
    <x v="698"/>
    <x v="698"/>
  </r>
  <r>
    <x v="297"/>
    <n v="2"/>
    <x v="5"/>
    <n v="7"/>
    <x v="6"/>
    <x v="1"/>
    <x v="699"/>
    <x v="699"/>
  </r>
  <r>
    <x v="42"/>
    <n v="9"/>
    <x v="2"/>
    <n v="6"/>
    <x v="4"/>
    <x v="1"/>
    <x v="700"/>
    <x v="700"/>
  </r>
  <r>
    <x v="56"/>
    <n v="9"/>
    <x v="2"/>
    <n v="5"/>
    <x v="1"/>
    <x v="0"/>
    <x v="701"/>
    <x v="701"/>
  </r>
  <r>
    <x v="225"/>
    <n v="2"/>
    <x v="5"/>
    <n v="10"/>
    <x v="7"/>
    <x v="1"/>
    <x v="702"/>
    <x v="702"/>
  </r>
  <r>
    <x v="136"/>
    <n v="4"/>
    <x v="1"/>
    <n v="10"/>
    <x v="7"/>
    <x v="1"/>
    <x v="703"/>
    <x v="703"/>
  </r>
  <r>
    <x v="547"/>
    <n v="1"/>
    <x v="0"/>
    <n v="10"/>
    <x v="7"/>
    <x v="1"/>
    <x v="704"/>
    <x v="704"/>
  </r>
  <r>
    <x v="548"/>
    <n v="5"/>
    <x v="6"/>
    <n v="5"/>
    <x v="1"/>
    <x v="0"/>
    <x v="705"/>
    <x v="705"/>
  </r>
  <r>
    <x v="549"/>
    <n v="2"/>
    <x v="5"/>
    <n v="4"/>
    <x v="8"/>
    <x v="0"/>
    <x v="706"/>
    <x v="706"/>
  </r>
  <r>
    <x v="70"/>
    <n v="8"/>
    <x v="8"/>
    <n v="1"/>
    <x v="2"/>
    <x v="0"/>
    <x v="707"/>
    <x v="707"/>
  </r>
  <r>
    <x v="360"/>
    <n v="7"/>
    <x v="7"/>
    <n v="8"/>
    <x v="9"/>
    <x v="1"/>
    <x v="708"/>
    <x v="708"/>
  </r>
  <r>
    <x v="489"/>
    <n v="5"/>
    <x v="6"/>
    <n v="7"/>
    <x v="6"/>
    <x v="1"/>
    <x v="709"/>
    <x v="709"/>
  </r>
  <r>
    <x v="324"/>
    <n v="1"/>
    <x v="0"/>
    <n v="5"/>
    <x v="1"/>
    <x v="0"/>
    <x v="710"/>
    <x v="710"/>
  </r>
  <r>
    <x v="550"/>
    <n v="8"/>
    <x v="8"/>
    <n v="4"/>
    <x v="8"/>
    <x v="0"/>
    <x v="711"/>
    <x v="711"/>
  </r>
  <r>
    <x v="233"/>
    <n v="7"/>
    <x v="7"/>
    <n v="3"/>
    <x v="0"/>
    <x v="0"/>
    <x v="712"/>
    <x v="712"/>
  </r>
  <r>
    <x v="367"/>
    <n v="3"/>
    <x v="4"/>
    <n v="7"/>
    <x v="6"/>
    <x v="1"/>
    <x v="713"/>
    <x v="713"/>
  </r>
  <r>
    <x v="551"/>
    <n v="4"/>
    <x v="1"/>
    <n v="9"/>
    <x v="3"/>
    <x v="1"/>
    <x v="714"/>
    <x v="714"/>
  </r>
  <r>
    <x v="162"/>
    <n v="9"/>
    <x v="2"/>
    <n v="6"/>
    <x v="4"/>
    <x v="1"/>
    <x v="715"/>
    <x v="715"/>
  </r>
  <r>
    <x v="552"/>
    <n v="7"/>
    <x v="7"/>
    <n v="7"/>
    <x v="6"/>
    <x v="1"/>
    <x v="716"/>
    <x v="716"/>
  </r>
  <r>
    <x v="221"/>
    <n v="2"/>
    <x v="5"/>
    <n v="7"/>
    <x v="6"/>
    <x v="1"/>
    <x v="717"/>
    <x v="717"/>
  </r>
  <r>
    <x v="553"/>
    <n v="3"/>
    <x v="4"/>
    <n v="7"/>
    <x v="6"/>
    <x v="1"/>
    <x v="718"/>
    <x v="718"/>
  </r>
  <r>
    <x v="554"/>
    <n v="6"/>
    <x v="3"/>
    <n v="4"/>
    <x v="8"/>
    <x v="0"/>
    <x v="719"/>
    <x v="719"/>
  </r>
  <r>
    <x v="555"/>
    <n v="1"/>
    <x v="0"/>
    <n v="10"/>
    <x v="7"/>
    <x v="1"/>
    <x v="720"/>
    <x v="720"/>
  </r>
  <r>
    <x v="556"/>
    <n v="8"/>
    <x v="8"/>
    <n v="2"/>
    <x v="5"/>
    <x v="0"/>
    <x v="721"/>
    <x v="721"/>
  </r>
  <r>
    <x v="557"/>
    <n v="9"/>
    <x v="2"/>
    <n v="6"/>
    <x v="4"/>
    <x v="1"/>
    <x v="722"/>
    <x v="722"/>
  </r>
  <r>
    <x v="213"/>
    <n v="1"/>
    <x v="0"/>
    <n v="1"/>
    <x v="2"/>
    <x v="0"/>
    <x v="723"/>
    <x v="723"/>
  </r>
  <r>
    <x v="558"/>
    <n v="1"/>
    <x v="0"/>
    <n v="8"/>
    <x v="9"/>
    <x v="1"/>
    <x v="724"/>
    <x v="724"/>
  </r>
  <r>
    <x v="249"/>
    <n v="9"/>
    <x v="2"/>
    <n v="5"/>
    <x v="1"/>
    <x v="0"/>
    <x v="725"/>
    <x v="725"/>
  </r>
  <r>
    <x v="559"/>
    <n v="4"/>
    <x v="1"/>
    <n v="7"/>
    <x v="6"/>
    <x v="1"/>
    <x v="726"/>
    <x v="726"/>
  </r>
  <r>
    <x v="206"/>
    <n v="5"/>
    <x v="6"/>
    <n v="5"/>
    <x v="1"/>
    <x v="0"/>
    <x v="727"/>
    <x v="727"/>
  </r>
  <r>
    <x v="560"/>
    <n v="7"/>
    <x v="7"/>
    <n v="10"/>
    <x v="7"/>
    <x v="1"/>
    <x v="728"/>
    <x v="728"/>
  </r>
  <r>
    <x v="522"/>
    <n v="4"/>
    <x v="1"/>
    <n v="9"/>
    <x v="3"/>
    <x v="1"/>
    <x v="729"/>
    <x v="729"/>
  </r>
  <r>
    <x v="274"/>
    <n v="8"/>
    <x v="8"/>
    <n v="1"/>
    <x v="2"/>
    <x v="0"/>
    <x v="730"/>
    <x v="730"/>
  </r>
  <r>
    <x v="561"/>
    <n v="9"/>
    <x v="2"/>
    <n v="10"/>
    <x v="7"/>
    <x v="1"/>
    <x v="731"/>
    <x v="731"/>
  </r>
  <r>
    <x v="562"/>
    <n v="4"/>
    <x v="1"/>
    <n v="1"/>
    <x v="2"/>
    <x v="0"/>
    <x v="732"/>
    <x v="732"/>
  </r>
  <r>
    <x v="563"/>
    <n v="7"/>
    <x v="7"/>
    <n v="1"/>
    <x v="2"/>
    <x v="0"/>
    <x v="733"/>
    <x v="733"/>
  </r>
  <r>
    <x v="505"/>
    <n v="2"/>
    <x v="5"/>
    <n v="10"/>
    <x v="7"/>
    <x v="1"/>
    <x v="734"/>
    <x v="734"/>
  </r>
  <r>
    <x v="564"/>
    <n v="5"/>
    <x v="6"/>
    <n v="2"/>
    <x v="5"/>
    <x v="0"/>
    <x v="735"/>
    <x v="735"/>
  </r>
  <r>
    <x v="565"/>
    <n v="9"/>
    <x v="2"/>
    <n v="2"/>
    <x v="5"/>
    <x v="0"/>
    <x v="736"/>
    <x v="736"/>
  </r>
  <r>
    <x v="566"/>
    <n v="6"/>
    <x v="3"/>
    <n v="9"/>
    <x v="3"/>
    <x v="1"/>
    <x v="737"/>
    <x v="737"/>
  </r>
  <r>
    <x v="437"/>
    <n v="3"/>
    <x v="4"/>
    <n v="1"/>
    <x v="2"/>
    <x v="0"/>
    <x v="738"/>
    <x v="738"/>
  </r>
  <r>
    <x v="331"/>
    <n v="4"/>
    <x v="1"/>
    <n v="6"/>
    <x v="4"/>
    <x v="1"/>
    <x v="739"/>
    <x v="739"/>
  </r>
  <r>
    <x v="567"/>
    <n v="8"/>
    <x v="8"/>
    <n v="7"/>
    <x v="6"/>
    <x v="1"/>
    <x v="740"/>
    <x v="740"/>
  </r>
  <r>
    <x v="568"/>
    <n v="7"/>
    <x v="7"/>
    <n v="6"/>
    <x v="4"/>
    <x v="1"/>
    <x v="741"/>
    <x v="741"/>
  </r>
  <r>
    <x v="404"/>
    <n v="4"/>
    <x v="1"/>
    <n v="8"/>
    <x v="9"/>
    <x v="1"/>
    <x v="742"/>
    <x v="742"/>
  </r>
  <r>
    <x v="569"/>
    <n v="9"/>
    <x v="2"/>
    <n v="5"/>
    <x v="1"/>
    <x v="0"/>
    <x v="743"/>
    <x v="743"/>
  </r>
  <r>
    <x v="570"/>
    <n v="8"/>
    <x v="8"/>
    <n v="8"/>
    <x v="9"/>
    <x v="1"/>
    <x v="744"/>
    <x v="744"/>
  </r>
  <r>
    <x v="234"/>
    <n v="3"/>
    <x v="4"/>
    <n v="3"/>
    <x v="0"/>
    <x v="0"/>
    <x v="745"/>
    <x v="745"/>
  </r>
  <r>
    <x v="571"/>
    <n v="4"/>
    <x v="1"/>
    <n v="3"/>
    <x v="0"/>
    <x v="0"/>
    <x v="746"/>
    <x v="746"/>
  </r>
  <r>
    <x v="572"/>
    <n v="1"/>
    <x v="0"/>
    <n v="4"/>
    <x v="8"/>
    <x v="0"/>
    <x v="747"/>
    <x v="747"/>
  </r>
  <r>
    <x v="573"/>
    <n v="1"/>
    <x v="0"/>
    <n v="3"/>
    <x v="0"/>
    <x v="0"/>
    <x v="748"/>
    <x v="748"/>
  </r>
  <r>
    <x v="233"/>
    <n v="9"/>
    <x v="2"/>
    <n v="7"/>
    <x v="6"/>
    <x v="1"/>
    <x v="749"/>
    <x v="749"/>
  </r>
  <r>
    <x v="574"/>
    <n v="3"/>
    <x v="4"/>
    <n v="8"/>
    <x v="9"/>
    <x v="1"/>
    <x v="750"/>
    <x v="750"/>
  </r>
  <r>
    <x v="575"/>
    <n v="7"/>
    <x v="7"/>
    <n v="7"/>
    <x v="6"/>
    <x v="1"/>
    <x v="751"/>
    <x v="751"/>
  </r>
  <r>
    <x v="576"/>
    <n v="7"/>
    <x v="7"/>
    <n v="9"/>
    <x v="3"/>
    <x v="1"/>
    <x v="752"/>
    <x v="752"/>
  </r>
  <r>
    <x v="164"/>
    <n v="2"/>
    <x v="5"/>
    <n v="10"/>
    <x v="7"/>
    <x v="1"/>
    <x v="753"/>
    <x v="753"/>
  </r>
  <r>
    <x v="577"/>
    <n v="1"/>
    <x v="0"/>
    <n v="3"/>
    <x v="0"/>
    <x v="0"/>
    <x v="754"/>
    <x v="754"/>
  </r>
  <r>
    <x v="359"/>
    <n v="5"/>
    <x v="6"/>
    <n v="6"/>
    <x v="4"/>
    <x v="1"/>
    <x v="755"/>
    <x v="755"/>
  </r>
  <r>
    <x v="11"/>
    <n v="7"/>
    <x v="7"/>
    <n v="9"/>
    <x v="3"/>
    <x v="1"/>
    <x v="756"/>
    <x v="756"/>
  </r>
  <r>
    <x v="12"/>
    <n v="2"/>
    <x v="5"/>
    <n v="3"/>
    <x v="0"/>
    <x v="0"/>
    <x v="757"/>
    <x v="757"/>
  </r>
  <r>
    <x v="469"/>
    <n v="1"/>
    <x v="0"/>
    <n v="4"/>
    <x v="8"/>
    <x v="0"/>
    <x v="758"/>
    <x v="758"/>
  </r>
  <r>
    <x v="351"/>
    <n v="5"/>
    <x v="6"/>
    <n v="4"/>
    <x v="8"/>
    <x v="0"/>
    <x v="759"/>
    <x v="759"/>
  </r>
  <r>
    <x v="578"/>
    <n v="3"/>
    <x v="4"/>
    <n v="1"/>
    <x v="2"/>
    <x v="0"/>
    <x v="760"/>
    <x v="760"/>
  </r>
  <r>
    <x v="579"/>
    <n v="3"/>
    <x v="4"/>
    <n v="9"/>
    <x v="3"/>
    <x v="1"/>
    <x v="761"/>
    <x v="761"/>
  </r>
  <r>
    <x v="580"/>
    <n v="2"/>
    <x v="5"/>
    <n v="4"/>
    <x v="8"/>
    <x v="0"/>
    <x v="762"/>
    <x v="762"/>
  </r>
  <r>
    <x v="581"/>
    <n v="1"/>
    <x v="0"/>
    <n v="10"/>
    <x v="7"/>
    <x v="1"/>
    <x v="763"/>
    <x v="763"/>
  </r>
  <r>
    <x v="113"/>
    <n v="7"/>
    <x v="7"/>
    <n v="10"/>
    <x v="7"/>
    <x v="1"/>
    <x v="764"/>
    <x v="764"/>
  </r>
  <r>
    <x v="117"/>
    <n v="1"/>
    <x v="0"/>
    <n v="6"/>
    <x v="4"/>
    <x v="1"/>
    <x v="765"/>
    <x v="765"/>
  </r>
  <r>
    <x v="582"/>
    <n v="8"/>
    <x v="8"/>
    <n v="3"/>
    <x v="0"/>
    <x v="0"/>
    <x v="766"/>
    <x v="766"/>
  </r>
  <r>
    <x v="174"/>
    <n v="3"/>
    <x v="4"/>
    <n v="10"/>
    <x v="7"/>
    <x v="1"/>
    <x v="767"/>
    <x v="767"/>
  </r>
  <r>
    <x v="378"/>
    <n v="6"/>
    <x v="3"/>
    <n v="10"/>
    <x v="7"/>
    <x v="1"/>
    <x v="768"/>
    <x v="768"/>
  </r>
  <r>
    <x v="583"/>
    <n v="2"/>
    <x v="5"/>
    <n v="5"/>
    <x v="1"/>
    <x v="0"/>
    <x v="769"/>
    <x v="769"/>
  </r>
  <r>
    <x v="584"/>
    <n v="3"/>
    <x v="4"/>
    <n v="7"/>
    <x v="6"/>
    <x v="1"/>
    <x v="770"/>
    <x v="770"/>
  </r>
  <r>
    <x v="41"/>
    <n v="8"/>
    <x v="8"/>
    <n v="1"/>
    <x v="2"/>
    <x v="0"/>
    <x v="771"/>
    <x v="771"/>
  </r>
  <r>
    <x v="585"/>
    <n v="9"/>
    <x v="2"/>
    <n v="6"/>
    <x v="4"/>
    <x v="1"/>
    <x v="772"/>
    <x v="772"/>
  </r>
  <r>
    <x v="536"/>
    <n v="2"/>
    <x v="5"/>
    <n v="2"/>
    <x v="5"/>
    <x v="0"/>
    <x v="773"/>
    <x v="773"/>
  </r>
  <r>
    <x v="218"/>
    <n v="3"/>
    <x v="4"/>
    <n v="8"/>
    <x v="9"/>
    <x v="1"/>
    <x v="774"/>
    <x v="774"/>
  </r>
  <r>
    <x v="586"/>
    <n v="6"/>
    <x v="3"/>
    <n v="8"/>
    <x v="9"/>
    <x v="1"/>
    <x v="775"/>
    <x v="775"/>
  </r>
  <r>
    <x v="587"/>
    <n v="9"/>
    <x v="2"/>
    <n v="4"/>
    <x v="8"/>
    <x v="0"/>
    <x v="776"/>
    <x v="776"/>
  </r>
  <r>
    <x v="588"/>
    <n v="2"/>
    <x v="5"/>
    <n v="3"/>
    <x v="0"/>
    <x v="0"/>
    <x v="777"/>
    <x v="777"/>
  </r>
  <r>
    <x v="589"/>
    <n v="8"/>
    <x v="8"/>
    <n v="2"/>
    <x v="5"/>
    <x v="0"/>
    <x v="778"/>
    <x v="778"/>
  </r>
  <r>
    <x v="297"/>
    <n v="1"/>
    <x v="0"/>
    <n v="4"/>
    <x v="8"/>
    <x v="0"/>
    <x v="779"/>
    <x v="779"/>
  </r>
  <r>
    <x v="590"/>
    <n v="7"/>
    <x v="7"/>
    <n v="2"/>
    <x v="5"/>
    <x v="0"/>
    <x v="780"/>
    <x v="780"/>
  </r>
  <r>
    <x v="591"/>
    <n v="8"/>
    <x v="8"/>
    <n v="4"/>
    <x v="8"/>
    <x v="0"/>
    <x v="781"/>
    <x v="781"/>
  </r>
  <r>
    <x v="592"/>
    <n v="7"/>
    <x v="7"/>
    <n v="10"/>
    <x v="7"/>
    <x v="1"/>
    <x v="782"/>
    <x v="782"/>
  </r>
  <r>
    <x v="336"/>
    <n v="7"/>
    <x v="7"/>
    <n v="3"/>
    <x v="0"/>
    <x v="0"/>
    <x v="783"/>
    <x v="783"/>
  </r>
  <r>
    <x v="333"/>
    <n v="9"/>
    <x v="2"/>
    <n v="8"/>
    <x v="9"/>
    <x v="1"/>
    <x v="784"/>
    <x v="784"/>
  </r>
  <r>
    <x v="23"/>
    <n v="1"/>
    <x v="0"/>
    <n v="4"/>
    <x v="8"/>
    <x v="0"/>
    <x v="785"/>
    <x v="785"/>
  </r>
  <r>
    <x v="593"/>
    <n v="3"/>
    <x v="4"/>
    <n v="4"/>
    <x v="8"/>
    <x v="0"/>
    <x v="786"/>
    <x v="786"/>
  </r>
  <r>
    <x v="594"/>
    <n v="6"/>
    <x v="3"/>
    <n v="2"/>
    <x v="5"/>
    <x v="0"/>
    <x v="787"/>
    <x v="787"/>
  </r>
  <r>
    <x v="595"/>
    <n v="3"/>
    <x v="4"/>
    <n v="5"/>
    <x v="1"/>
    <x v="0"/>
    <x v="788"/>
    <x v="788"/>
  </r>
  <r>
    <x v="414"/>
    <n v="4"/>
    <x v="1"/>
    <n v="2"/>
    <x v="5"/>
    <x v="0"/>
    <x v="789"/>
    <x v="789"/>
  </r>
  <r>
    <x v="596"/>
    <n v="8"/>
    <x v="8"/>
    <n v="6"/>
    <x v="4"/>
    <x v="1"/>
    <x v="790"/>
    <x v="790"/>
  </r>
  <r>
    <x v="597"/>
    <n v="6"/>
    <x v="3"/>
    <n v="3"/>
    <x v="0"/>
    <x v="0"/>
    <x v="791"/>
    <x v="791"/>
  </r>
  <r>
    <x v="598"/>
    <n v="6"/>
    <x v="3"/>
    <n v="10"/>
    <x v="7"/>
    <x v="1"/>
    <x v="792"/>
    <x v="792"/>
  </r>
  <r>
    <x v="127"/>
    <n v="8"/>
    <x v="8"/>
    <n v="1"/>
    <x v="2"/>
    <x v="0"/>
    <x v="793"/>
    <x v="793"/>
  </r>
  <r>
    <x v="324"/>
    <n v="6"/>
    <x v="3"/>
    <n v="4"/>
    <x v="8"/>
    <x v="0"/>
    <x v="794"/>
    <x v="794"/>
  </r>
  <r>
    <x v="599"/>
    <n v="4"/>
    <x v="1"/>
    <n v="10"/>
    <x v="7"/>
    <x v="1"/>
    <x v="795"/>
    <x v="795"/>
  </r>
  <r>
    <x v="123"/>
    <n v="4"/>
    <x v="1"/>
    <n v="5"/>
    <x v="1"/>
    <x v="0"/>
    <x v="796"/>
    <x v="796"/>
  </r>
  <r>
    <x v="600"/>
    <n v="6"/>
    <x v="3"/>
    <n v="1"/>
    <x v="2"/>
    <x v="0"/>
    <x v="797"/>
    <x v="797"/>
  </r>
  <r>
    <x v="118"/>
    <n v="1"/>
    <x v="0"/>
    <n v="6"/>
    <x v="4"/>
    <x v="1"/>
    <x v="798"/>
    <x v="798"/>
  </r>
  <r>
    <x v="584"/>
    <n v="1"/>
    <x v="0"/>
    <n v="9"/>
    <x v="3"/>
    <x v="1"/>
    <x v="799"/>
    <x v="799"/>
  </r>
  <r>
    <x v="601"/>
    <n v="2"/>
    <x v="5"/>
    <n v="5"/>
    <x v="1"/>
    <x v="0"/>
    <x v="800"/>
    <x v="800"/>
  </r>
  <r>
    <x v="602"/>
    <n v="2"/>
    <x v="5"/>
    <n v="3"/>
    <x v="0"/>
    <x v="0"/>
    <x v="801"/>
    <x v="801"/>
  </r>
  <r>
    <x v="603"/>
    <n v="3"/>
    <x v="4"/>
    <n v="2"/>
    <x v="5"/>
    <x v="0"/>
    <x v="802"/>
    <x v="802"/>
  </r>
  <r>
    <x v="604"/>
    <n v="6"/>
    <x v="3"/>
    <n v="5"/>
    <x v="1"/>
    <x v="0"/>
    <x v="803"/>
    <x v="803"/>
  </r>
  <r>
    <x v="605"/>
    <n v="6"/>
    <x v="3"/>
    <n v="8"/>
    <x v="9"/>
    <x v="1"/>
    <x v="804"/>
    <x v="804"/>
  </r>
  <r>
    <x v="606"/>
    <n v="7"/>
    <x v="7"/>
    <n v="8"/>
    <x v="9"/>
    <x v="1"/>
    <x v="805"/>
    <x v="805"/>
  </r>
  <r>
    <x v="607"/>
    <n v="8"/>
    <x v="8"/>
    <n v="4"/>
    <x v="8"/>
    <x v="0"/>
    <x v="806"/>
    <x v="806"/>
  </r>
  <r>
    <x v="314"/>
    <n v="8"/>
    <x v="8"/>
    <n v="1"/>
    <x v="2"/>
    <x v="0"/>
    <x v="807"/>
    <x v="807"/>
  </r>
  <r>
    <x v="256"/>
    <n v="2"/>
    <x v="5"/>
    <n v="2"/>
    <x v="5"/>
    <x v="0"/>
    <x v="808"/>
    <x v="808"/>
  </r>
  <r>
    <x v="559"/>
    <n v="2"/>
    <x v="5"/>
    <n v="9"/>
    <x v="3"/>
    <x v="1"/>
    <x v="809"/>
    <x v="809"/>
  </r>
  <r>
    <x v="248"/>
    <n v="4"/>
    <x v="1"/>
    <n v="3"/>
    <x v="0"/>
    <x v="0"/>
    <x v="810"/>
    <x v="810"/>
  </r>
  <r>
    <x v="608"/>
    <n v="9"/>
    <x v="2"/>
    <n v="3"/>
    <x v="0"/>
    <x v="0"/>
    <x v="811"/>
    <x v="811"/>
  </r>
  <r>
    <x v="609"/>
    <n v="6"/>
    <x v="3"/>
    <n v="4"/>
    <x v="8"/>
    <x v="0"/>
    <x v="812"/>
    <x v="812"/>
  </r>
  <r>
    <x v="610"/>
    <n v="4"/>
    <x v="1"/>
    <n v="4"/>
    <x v="8"/>
    <x v="0"/>
    <x v="813"/>
    <x v="813"/>
  </r>
  <r>
    <x v="384"/>
    <n v="8"/>
    <x v="8"/>
    <n v="9"/>
    <x v="3"/>
    <x v="1"/>
    <x v="814"/>
    <x v="814"/>
  </r>
  <r>
    <x v="611"/>
    <n v="1"/>
    <x v="0"/>
    <n v="1"/>
    <x v="2"/>
    <x v="0"/>
    <x v="815"/>
    <x v="815"/>
  </r>
  <r>
    <x v="612"/>
    <n v="6"/>
    <x v="3"/>
    <n v="4"/>
    <x v="8"/>
    <x v="0"/>
    <x v="816"/>
    <x v="816"/>
  </r>
  <r>
    <x v="613"/>
    <n v="2"/>
    <x v="5"/>
    <n v="9"/>
    <x v="3"/>
    <x v="1"/>
    <x v="817"/>
    <x v="817"/>
  </r>
  <r>
    <x v="614"/>
    <n v="6"/>
    <x v="3"/>
    <n v="7"/>
    <x v="6"/>
    <x v="1"/>
    <x v="818"/>
    <x v="818"/>
  </r>
  <r>
    <x v="615"/>
    <n v="4"/>
    <x v="1"/>
    <n v="10"/>
    <x v="7"/>
    <x v="1"/>
    <x v="819"/>
    <x v="819"/>
  </r>
  <r>
    <x v="539"/>
    <n v="9"/>
    <x v="2"/>
    <n v="8"/>
    <x v="9"/>
    <x v="1"/>
    <x v="820"/>
    <x v="820"/>
  </r>
  <r>
    <x v="585"/>
    <n v="8"/>
    <x v="8"/>
    <n v="8"/>
    <x v="9"/>
    <x v="1"/>
    <x v="821"/>
    <x v="821"/>
  </r>
  <r>
    <x v="5"/>
    <n v="5"/>
    <x v="6"/>
    <n v="7"/>
    <x v="6"/>
    <x v="1"/>
    <x v="822"/>
    <x v="822"/>
  </r>
  <r>
    <x v="616"/>
    <n v="9"/>
    <x v="2"/>
    <n v="2"/>
    <x v="5"/>
    <x v="0"/>
    <x v="823"/>
    <x v="823"/>
  </r>
  <r>
    <x v="617"/>
    <n v="2"/>
    <x v="5"/>
    <n v="9"/>
    <x v="3"/>
    <x v="1"/>
    <x v="824"/>
    <x v="824"/>
  </r>
  <r>
    <x v="618"/>
    <n v="1"/>
    <x v="0"/>
    <n v="8"/>
    <x v="9"/>
    <x v="1"/>
    <x v="825"/>
    <x v="825"/>
  </r>
  <r>
    <x v="513"/>
    <n v="9"/>
    <x v="2"/>
    <n v="2"/>
    <x v="5"/>
    <x v="0"/>
    <x v="826"/>
    <x v="826"/>
  </r>
  <r>
    <x v="619"/>
    <n v="2"/>
    <x v="5"/>
    <n v="2"/>
    <x v="5"/>
    <x v="0"/>
    <x v="827"/>
    <x v="827"/>
  </r>
  <r>
    <x v="620"/>
    <n v="7"/>
    <x v="7"/>
    <n v="9"/>
    <x v="3"/>
    <x v="1"/>
    <x v="828"/>
    <x v="828"/>
  </r>
  <r>
    <x v="337"/>
    <n v="8"/>
    <x v="8"/>
    <n v="2"/>
    <x v="5"/>
    <x v="0"/>
    <x v="829"/>
    <x v="829"/>
  </r>
  <r>
    <x v="289"/>
    <n v="6"/>
    <x v="3"/>
    <n v="1"/>
    <x v="2"/>
    <x v="0"/>
    <x v="830"/>
    <x v="830"/>
  </r>
  <r>
    <x v="621"/>
    <n v="8"/>
    <x v="8"/>
    <n v="3"/>
    <x v="0"/>
    <x v="0"/>
    <x v="831"/>
    <x v="831"/>
  </r>
  <r>
    <x v="492"/>
    <n v="9"/>
    <x v="2"/>
    <n v="6"/>
    <x v="4"/>
    <x v="1"/>
    <x v="832"/>
    <x v="832"/>
  </r>
  <r>
    <x v="622"/>
    <n v="8"/>
    <x v="8"/>
    <n v="3"/>
    <x v="0"/>
    <x v="0"/>
    <x v="833"/>
    <x v="833"/>
  </r>
  <r>
    <x v="581"/>
    <n v="3"/>
    <x v="4"/>
    <n v="7"/>
    <x v="6"/>
    <x v="1"/>
    <x v="834"/>
    <x v="834"/>
  </r>
  <r>
    <x v="623"/>
    <n v="6"/>
    <x v="3"/>
    <n v="8"/>
    <x v="9"/>
    <x v="1"/>
    <x v="835"/>
    <x v="835"/>
  </r>
  <r>
    <x v="564"/>
    <n v="1"/>
    <x v="0"/>
    <n v="1"/>
    <x v="2"/>
    <x v="0"/>
    <x v="836"/>
    <x v="836"/>
  </r>
  <r>
    <x v="225"/>
    <n v="8"/>
    <x v="8"/>
    <n v="3"/>
    <x v="0"/>
    <x v="0"/>
    <x v="837"/>
    <x v="837"/>
  </r>
  <r>
    <x v="624"/>
    <n v="9"/>
    <x v="2"/>
    <n v="7"/>
    <x v="6"/>
    <x v="1"/>
    <x v="838"/>
    <x v="838"/>
  </r>
  <r>
    <x v="92"/>
    <n v="5"/>
    <x v="6"/>
    <n v="9"/>
    <x v="3"/>
    <x v="1"/>
    <x v="839"/>
    <x v="839"/>
  </r>
  <r>
    <x v="384"/>
    <n v="7"/>
    <x v="7"/>
    <n v="2"/>
    <x v="5"/>
    <x v="0"/>
    <x v="840"/>
    <x v="840"/>
  </r>
  <r>
    <x v="625"/>
    <n v="6"/>
    <x v="3"/>
    <n v="8"/>
    <x v="9"/>
    <x v="1"/>
    <x v="841"/>
    <x v="841"/>
  </r>
  <r>
    <x v="626"/>
    <n v="3"/>
    <x v="4"/>
    <n v="10"/>
    <x v="7"/>
    <x v="1"/>
    <x v="842"/>
    <x v="842"/>
  </r>
  <r>
    <x v="627"/>
    <n v="5"/>
    <x v="6"/>
    <n v="10"/>
    <x v="7"/>
    <x v="1"/>
    <x v="843"/>
    <x v="843"/>
  </r>
  <r>
    <x v="137"/>
    <n v="8"/>
    <x v="8"/>
    <n v="1"/>
    <x v="2"/>
    <x v="0"/>
    <x v="844"/>
    <x v="844"/>
  </r>
  <r>
    <x v="628"/>
    <n v="6"/>
    <x v="3"/>
    <n v="6"/>
    <x v="4"/>
    <x v="1"/>
    <x v="845"/>
    <x v="845"/>
  </r>
  <r>
    <x v="390"/>
    <n v="5"/>
    <x v="6"/>
    <n v="1"/>
    <x v="2"/>
    <x v="0"/>
    <x v="846"/>
    <x v="846"/>
  </r>
  <r>
    <x v="629"/>
    <n v="4"/>
    <x v="1"/>
    <n v="2"/>
    <x v="5"/>
    <x v="0"/>
    <x v="847"/>
    <x v="847"/>
  </r>
  <r>
    <x v="532"/>
    <n v="6"/>
    <x v="3"/>
    <n v="2"/>
    <x v="5"/>
    <x v="0"/>
    <x v="848"/>
    <x v="848"/>
  </r>
  <r>
    <x v="522"/>
    <n v="6"/>
    <x v="3"/>
    <n v="5"/>
    <x v="1"/>
    <x v="0"/>
    <x v="849"/>
    <x v="849"/>
  </r>
  <r>
    <x v="372"/>
    <n v="6"/>
    <x v="3"/>
    <n v="6"/>
    <x v="4"/>
    <x v="1"/>
    <x v="850"/>
    <x v="850"/>
  </r>
  <r>
    <x v="630"/>
    <n v="4"/>
    <x v="1"/>
    <n v="8"/>
    <x v="9"/>
    <x v="1"/>
    <x v="851"/>
    <x v="851"/>
  </r>
  <r>
    <x v="631"/>
    <n v="3"/>
    <x v="4"/>
    <n v="10"/>
    <x v="7"/>
    <x v="1"/>
    <x v="852"/>
    <x v="852"/>
  </r>
  <r>
    <x v="632"/>
    <n v="7"/>
    <x v="7"/>
    <n v="4"/>
    <x v="8"/>
    <x v="0"/>
    <x v="853"/>
    <x v="853"/>
  </r>
  <r>
    <x v="176"/>
    <n v="5"/>
    <x v="6"/>
    <n v="1"/>
    <x v="2"/>
    <x v="0"/>
    <x v="854"/>
    <x v="854"/>
  </r>
  <r>
    <x v="576"/>
    <n v="7"/>
    <x v="7"/>
    <n v="10"/>
    <x v="7"/>
    <x v="1"/>
    <x v="855"/>
    <x v="855"/>
  </r>
  <r>
    <x v="371"/>
    <n v="7"/>
    <x v="7"/>
    <n v="9"/>
    <x v="3"/>
    <x v="1"/>
    <x v="856"/>
    <x v="856"/>
  </r>
  <r>
    <x v="633"/>
    <n v="6"/>
    <x v="3"/>
    <n v="3"/>
    <x v="0"/>
    <x v="0"/>
    <x v="857"/>
    <x v="857"/>
  </r>
  <r>
    <x v="634"/>
    <n v="8"/>
    <x v="8"/>
    <n v="8"/>
    <x v="9"/>
    <x v="1"/>
    <x v="858"/>
    <x v="858"/>
  </r>
  <r>
    <x v="149"/>
    <n v="3"/>
    <x v="4"/>
    <n v="9"/>
    <x v="3"/>
    <x v="1"/>
    <x v="859"/>
    <x v="859"/>
  </r>
  <r>
    <x v="635"/>
    <n v="4"/>
    <x v="1"/>
    <n v="7"/>
    <x v="6"/>
    <x v="1"/>
    <x v="860"/>
    <x v="860"/>
  </r>
  <r>
    <x v="636"/>
    <n v="5"/>
    <x v="6"/>
    <n v="5"/>
    <x v="1"/>
    <x v="0"/>
    <x v="861"/>
    <x v="861"/>
  </r>
  <r>
    <x v="598"/>
    <n v="2"/>
    <x v="5"/>
    <n v="6"/>
    <x v="4"/>
    <x v="1"/>
    <x v="862"/>
    <x v="862"/>
  </r>
  <r>
    <x v="637"/>
    <n v="9"/>
    <x v="2"/>
    <n v="4"/>
    <x v="8"/>
    <x v="0"/>
    <x v="863"/>
    <x v="863"/>
  </r>
  <r>
    <x v="361"/>
    <n v="6"/>
    <x v="3"/>
    <n v="8"/>
    <x v="9"/>
    <x v="1"/>
    <x v="864"/>
    <x v="864"/>
  </r>
  <r>
    <x v="638"/>
    <n v="9"/>
    <x v="2"/>
    <n v="8"/>
    <x v="9"/>
    <x v="1"/>
    <x v="865"/>
    <x v="865"/>
  </r>
  <r>
    <x v="453"/>
    <n v="7"/>
    <x v="7"/>
    <n v="8"/>
    <x v="9"/>
    <x v="1"/>
    <x v="866"/>
    <x v="866"/>
  </r>
  <r>
    <x v="73"/>
    <n v="2"/>
    <x v="5"/>
    <n v="10"/>
    <x v="7"/>
    <x v="1"/>
    <x v="867"/>
    <x v="867"/>
  </r>
  <r>
    <x v="639"/>
    <n v="5"/>
    <x v="6"/>
    <n v="9"/>
    <x v="3"/>
    <x v="1"/>
    <x v="868"/>
    <x v="868"/>
  </r>
  <r>
    <x v="424"/>
    <n v="5"/>
    <x v="6"/>
    <n v="9"/>
    <x v="3"/>
    <x v="1"/>
    <x v="869"/>
    <x v="869"/>
  </r>
  <r>
    <x v="19"/>
    <n v="2"/>
    <x v="5"/>
    <n v="6"/>
    <x v="4"/>
    <x v="1"/>
    <x v="870"/>
    <x v="870"/>
  </r>
  <r>
    <x v="640"/>
    <n v="5"/>
    <x v="6"/>
    <n v="1"/>
    <x v="2"/>
    <x v="0"/>
    <x v="871"/>
    <x v="871"/>
  </r>
  <r>
    <x v="641"/>
    <n v="7"/>
    <x v="7"/>
    <n v="9"/>
    <x v="3"/>
    <x v="1"/>
    <x v="872"/>
    <x v="872"/>
  </r>
  <r>
    <x v="94"/>
    <n v="9"/>
    <x v="2"/>
    <n v="4"/>
    <x v="8"/>
    <x v="0"/>
    <x v="873"/>
    <x v="873"/>
  </r>
  <r>
    <x v="178"/>
    <n v="4"/>
    <x v="1"/>
    <n v="9"/>
    <x v="3"/>
    <x v="1"/>
    <x v="874"/>
    <x v="874"/>
  </r>
  <r>
    <x v="134"/>
    <n v="7"/>
    <x v="7"/>
    <n v="2"/>
    <x v="5"/>
    <x v="0"/>
    <x v="875"/>
    <x v="875"/>
  </r>
  <r>
    <x v="144"/>
    <n v="4"/>
    <x v="1"/>
    <n v="3"/>
    <x v="0"/>
    <x v="0"/>
    <x v="876"/>
    <x v="876"/>
  </r>
  <r>
    <x v="133"/>
    <n v="2"/>
    <x v="5"/>
    <n v="1"/>
    <x v="2"/>
    <x v="0"/>
    <x v="877"/>
    <x v="877"/>
  </r>
  <r>
    <x v="642"/>
    <n v="7"/>
    <x v="7"/>
    <n v="6"/>
    <x v="4"/>
    <x v="1"/>
    <x v="878"/>
    <x v="878"/>
  </r>
  <r>
    <x v="643"/>
    <n v="3"/>
    <x v="4"/>
    <n v="6"/>
    <x v="4"/>
    <x v="1"/>
    <x v="879"/>
    <x v="879"/>
  </r>
  <r>
    <x v="443"/>
    <n v="8"/>
    <x v="8"/>
    <n v="5"/>
    <x v="1"/>
    <x v="0"/>
    <x v="880"/>
    <x v="880"/>
  </r>
  <r>
    <x v="644"/>
    <n v="5"/>
    <x v="6"/>
    <n v="7"/>
    <x v="6"/>
    <x v="1"/>
    <x v="881"/>
    <x v="881"/>
  </r>
  <r>
    <x v="376"/>
    <n v="2"/>
    <x v="5"/>
    <n v="8"/>
    <x v="9"/>
    <x v="1"/>
    <x v="882"/>
    <x v="882"/>
  </r>
  <r>
    <x v="645"/>
    <n v="8"/>
    <x v="8"/>
    <n v="2"/>
    <x v="5"/>
    <x v="0"/>
    <x v="883"/>
    <x v="883"/>
  </r>
  <r>
    <x v="406"/>
    <n v="8"/>
    <x v="8"/>
    <n v="1"/>
    <x v="2"/>
    <x v="0"/>
    <x v="884"/>
    <x v="884"/>
  </r>
  <r>
    <x v="646"/>
    <n v="7"/>
    <x v="7"/>
    <n v="10"/>
    <x v="7"/>
    <x v="1"/>
    <x v="885"/>
    <x v="885"/>
  </r>
  <r>
    <x v="647"/>
    <n v="7"/>
    <x v="7"/>
    <n v="7"/>
    <x v="6"/>
    <x v="1"/>
    <x v="886"/>
    <x v="886"/>
  </r>
  <r>
    <x v="648"/>
    <n v="2"/>
    <x v="5"/>
    <n v="4"/>
    <x v="8"/>
    <x v="0"/>
    <x v="887"/>
    <x v="887"/>
  </r>
  <r>
    <x v="500"/>
    <n v="2"/>
    <x v="5"/>
    <n v="9"/>
    <x v="3"/>
    <x v="1"/>
    <x v="888"/>
    <x v="888"/>
  </r>
  <r>
    <x v="649"/>
    <n v="1"/>
    <x v="0"/>
    <n v="9"/>
    <x v="3"/>
    <x v="1"/>
    <x v="889"/>
    <x v="889"/>
  </r>
  <r>
    <x v="650"/>
    <n v="5"/>
    <x v="6"/>
    <n v="6"/>
    <x v="4"/>
    <x v="1"/>
    <x v="890"/>
    <x v="890"/>
  </r>
  <r>
    <x v="651"/>
    <n v="5"/>
    <x v="6"/>
    <n v="4"/>
    <x v="8"/>
    <x v="0"/>
    <x v="891"/>
    <x v="891"/>
  </r>
  <r>
    <x v="225"/>
    <n v="3"/>
    <x v="4"/>
    <n v="9"/>
    <x v="3"/>
    <x v="1"/>
    <x v="892"/>
    <x v="892"/>
  </r>
  <r>
    <x v="492"/>
    <n v="6"/>
    <x v="3"/>
    <n v="6"/>
    <x v="4"/>
    <x v="1"/>
    <x v="893"/>
    <x v="893"/>
  </r>
  <r>
    <x v="652"/>
    <n v="8"/>
    <x v="8"/>
    <n v="3"/>
    <x v="0"/>
    <x v="0"/>
    <x v="894"/>
    <x v="894"/>
  </r>
  <r>
    <x v="653"/>
    <n v="6"/>
    <x v="3"/>
    <n v="6"/>
    <x v="4"/>
    <x v="1"/>
    <x v="895"/>
    <x v="895"/>
  </r>
  <r>
    <x v="654"/>
    <n v="3"/>
    <x v="4"/>
    <n v="3"/>
    <x v="0"/>
    <x v="0"/>
    <x v="896"/>
    <x v="896"/>
  </r>
  <r>
    <x v="473"/>
    <n v="7"/>
    <x v="7"/>
    <n v="3"/>
    <x v="0"/>
    <x v="0"/>
    <x v="897"/>
    <x v="897"/>
  </r>
  <r>
    <x v="655"/>
    <n v="5"/>
    <x v="6"/>
    <n v="7"/>
    <x v="6"/>
    <x v="1"/>
    <x v="898"/>
    <x v="898"/>
  </r>
  <r>
    <x v="656"/>
    <n v="2"/>
    <x v="5"/>
    <n v="7"/>
    <x v="6"/>
    <x v="1"/>
    <x v="899"/>
    <x v="899"/>
  </r>
  <r>
    <x v="657"/>
    <n v="2"/>
    <x v="5"/>
    <n v="6"/>
    <x v="4"/>
    <x v="1"/>
    <x v="900"/>
    <x v="900"/>
  </r>
  <r>
    <x v="658"/>
    <n v="5"/>
    <x v="6"/>
    <n v="1"/>
    <x v="2"/>
    <x v="0"/>
    <x v="901"/>
    <x v="901"/>
  </r>
  <r>
    <x v="403"/>
    <n v="3"/>
    <x v="4"/>
    <n v="7"/>
    <x v="6"/>
    <x v="1"/>
    <x v="902"/>
    <x v="902"/>
  </r>
  <r>
    <x v="231"/>
    <n v="2"/>
    <x v="5"/>
    <n v="5"/>
    <x v="1"/>
    <x v="0"/>
    <x v="903"/>
    <x v="903"/>
  </r>
  <r>
    <x v="604"/>
    <n v="9"/>
    <x v="2"/>
    <n v="10"/>
    <x v="7"/>
    <x v="1"/>
    <x v="904"/>
    <x v="904"/>
  </r>
  <r>
    <x v="540"/>
    <n v="7"/>
    <x v="7"/>
    <n v="2"/>
    <x v="5"/>
    <x v="0"/>
    <x v="905"/>
    <x v="905"/>
  </r>
  <r>
    <x v="120"/>
    <n v="7"/>
    <x v="7"/>
    <n v="8"/>
    <x v="9"/>
    <x v="1"/>
    <x v="906"/>
    <x v="906"/>
  </r>
  <r>
    <x v="252"/>
    <n v="7"/>
    <x v="7"/>
    <n v="2"/>
    <x v="5"/>
    <x v="0"/>
    <x v="907"/>
    <x v="907"/>
  </r>
  <r>
    <x v="659"/>
    <n v="2"/>
    <x v="5"/>
    <n v="10"/>
    <x v="7"/>
    <x v="1"/>
    <x v="908"/>
    <x v="908"/>
  </r>
  <r>
    <x v="660"/>
    <n v="6"/>
    <x v="3"/>
    <n v="5"/>
    <x v="1"/>
    <x v="0"/>
    <x v="909"/>
    <x v="909"/>
  </r>
  <r>
    <x v="2"/>
    <n v="7"/>
    <x v="7"/>
    <n v="10"/>
    <x v="7"/>
    <x v="1"/>
    <x v="910"/>
    <x v="910"/>
  </r>
  <r>
    <x v="131"/>
    <n v="5"/>
    <x v="6"/>
    <n v="2"/>
    <x v="5"/>
    <x v="0"/>
    <x v="911"/>
    <x v="911"/>
  </r>
  <r>
    <x v="661"/>
    <n v="5"/>
    <x v="6"/>
    <n v="6"/>
    <x v="4"/>
    <x v="1"/>
    <x v="912"/>
    <x v="912"/>
  </r>
  <r>
    <x v="662"/>
    <n v="1"/>
    <x v="0"/>
    <n v="9"/>
    <x v="3"/>
    <x v="1"/>
    <x v="913"/>
    <x v="913"/>
  </r>
  <r>
    <x v="663"/>
    <n v="5"/>
    <x v="6"/>
    <n v="8"/>
    <x v="9"/>
    <x v="1"/>
    <x v="914"/>
    <x v="914"/>
  </r>
  <r>
    <x v="664"/>
    <n v="1"/>
    <x v="0"/>
    <n v="3"/>
    <x v="0"/>
    <x v="0"/>
    <x v="915"/>
    <x v="915"/>
  </r>
  <r>
    <x v="285"/>
    <n v="8"/>
    <x v="8"/>
    <n v="5"/>
    <x v="1"/>
    <x v="0"/>
    <x v="916"/>
    <x v="916"/>
  </r>
  <r>
    <x v="571"/>
    <n v="4"/>
    <x v="1"/>
    <n v="4"/>
    <x v="8"/>
    <x v="0"/>
    <x v="917"/>
    <x v="917"/>
  </r>
  <r>
    <x v="665"/>
    <n v="4"/>
    <x v="1"/>
    <n v="10"/>
    <x v="7"/>
    <x v="1"/>
    <x v="918"/>
    <x v="918"/>
  </r>
  <r>
    <x v="666"/>
    <n v="8"/>
    <x v="8"/>
    <n v="6"/>
    <x v="4"/>
    <x v="1"/>
    <x v="919"/>
    <x v="919"/>
  </r>
  <r>
    <x v="314"/>
    <n v="5"/>
    <x v="6"/>
    <n v="9"/>
    <x v="3"/>
    <x v="1"/>
    <x v="920"/>
    <x v="920"/>
  </r>
  <r>
    <x v="539"/>
    <n v="5"/>
    <x v="6"/>
    <n v="1"/>
    <x v="2"/>
    <x v="0"/>
    <x v="921"/>
    <x v="921"/>
  </r>
  <r>
    <x v="667"/>
    <n v="9"/>
    <x v="2"/>
    <n v="5"/>
    <x v="1"/>
    <x v="0"/>
    <x v="922"/>
    <x v="922"/>
  </r>
  <r>
    <x v="668"/>
    <n v="7"/>
    <x v="7"/>
    <n v="1"/>
    <x v="2"/>
    <x v="0"/>
    <x v="923"/>
    <x v="923"/>
  </r>
  <r>
    <x v="300"/>
    <n v="5"/>
    <x v="6"/>
    <n v="4"/>
    <x v="8"/>
    <x v="0"/>
    <x v="924"/>
    <x v="924"/>
  </r>
  <r>
    <x v="669"/>
    <n v="4"/>
    <x v="1"/>
    <n v="4"/>
    <x v="8"/>
    <x v="0"/>
    <x v="925"/>
    <x v="925"/>
  </r>
  <r>
    <x v="570"/>
    <n v="8"/>
    <x v="8"/>
    <n v="4"/>
    <x v="8"/>
    <x v="0"/>
    <x v="926"/>
    <x v="926"/>
  </r>
  <r>
    <x v="661"/>
    <n v="7"/>
    <x v="7"/>
    <n v="4"/>
    <x v="8"/>
    <x v="0"/>
    <x v="927"/>
    <x v="927"/>
  </r>
  <r>
    <x v="336"/>
    <n v="9"/>
    <x v="2"/>
    <n v="3"/>
    <x v="0"/>
    <x v="0"/>
    <x v="928"/>
    <x v="928"/>
  </r>
  <r>
    <x v="670"/>
    <n v="8"/>
    <x v="8"/>
    <n v="8"/>
    <x v="9"/>
    <x v="1"/>
    <x v="929"/>
    <x v="929"/>
  </r>
  <r>
    <x v="27"/>
    <n v="1"/>
    <x v="0"/>
    <n v="3"/>
    <x v="0"/>
    <x v="0"/>
    <x v="930"/>
    <x v="930"/>
  </r>
  <r>
    <x v="583"/>
    <n v="5"/>
    <x v="6"/>
    <n v="8"/>
    <x v="9"/>
    <x v="1"/>
    <x v="931"/>
    <x v="931"/>
  </r>
  <r>
    <x v="671"/>
    <n v="7"/>
    <x v="7"/>
    <n v="5"/>
    <x v="1"/>
    <x v="0"/>
    <x v="932"/>
    <x v="932"/>
  </r>
  <r>
    <x v="580"/>
    <n v="9"/>
    <x v="2"/>
    <n v="4"/>
    <x v="8"/>
    <x v="0"/>
    <x v="933"/>
    <x v="933"/>
  </r>
  <r>
    <x v="334"/>
    <n v="9"/>
    <x v="2"/>
    <n v="9"/>
    <x v="3"/>
    <x v="1"/>
    <x v="934"/>
    <x v="934"/>
  </r>
  <r>
    <x v="672"/>
    <n v="8"/>
    <x v="8"/>
    <n v="2"/>
    <x v="5"/>
    <x v="0"/>
    <x v="935"/>
    <x v="935"/>
  </r>
  <r>
    <x v="673"/>
    <n v="2"/>
    <x v="5"/>
    <n v="10"/>
    <x v="7"/>
    <x v="1"/>
    <x v="936"/>
    <x v="936"/>
  </r>
  <r>
    <x v="269"/>
    <n v="3"/>
    <x v="4"/>
    <n v="5"/>
    <x v="1"/>
    <x v="0"/>
    <x v="937"/>
    <x v="937"/>
  </r>
  <r>
    <x v="180"/>
    <n v="3"/>
    <x v="4"/>
    <n v="8"/>
    <x v="9"/>
    <x v="1"/>
    <x v="938"/>
    <x v="938"/>
  </r>
  <r>
    <x v="674"/>
    <n v="1"/>
    <x v="0"/>
    <n v="8"/>
    <x v="9"/>
    <x v="1"/>
    <x v="939"/>
    <x v="939"/>
  </r>
  <r>
    <x v="675"/>
    <n v="9"/>
    <x v="2"/>
    <n v="1"/>
    <x v="2"/>
    <x v="0"/>
    <x v="940"/>
    <x v="940"/>
  </r>
  <r>
    <x v="676"/>
    <n v="3"/>
    <x v="4"/>
    <n v="6"/>
    <x v="4"/>
    <x v="1"/>
    <x v="941"/>
    <x v="941"/>
  </r>
  <r>
    <x v="105"/>
    <n v="4"/>
    <x v="1"/>
    <n v="2"/>
    <x v="5"/>
    <x v="0"/>
    <x v="942"/>
    <x v="942"/>
  </r>
  <r>
    <x v="252"/>
    <n v="1"/>
    <x v="0"/>
    <n v="4"/>
    <x v="8"/>
    <x v="0"/>
    <x v="943"/>
    <x v="943"/>
  </r>
  <r>
    <x v="134"/>
    <n v="4"/>
    <x v="1"/>
    <n v="5"/>
    <x v="1"/>
    <x v="0"/>
    <x v="944"/>
    <x v="944"/>
  </r>
  <r>
    <x v="389"/>
    <n v="4"/>
    <x v="1"/>
    <n v="6"/>
    <x v="4"/>
    <x v="1"/>
    <x v="945"/>
    <x v="945"/>
  </r>
  <r>
    <x v="677"/>
    <n v="2"/>
    <x v="5"/>
    <n v="5"/>
    <x v="1"/>
    <x v="0"/>
    <x v="946"/>
    <x v="946"/>
  </r>
  <r>
    <x v="678"/>
    <n v="3"/>
    <x v="4"/>
    <n v="4"/>
    <x v="8"/>
    <x v="0"/>
    <x v="947"/>
    <x v="947"/>
  </r>
  <r>
    <x v="679"/>
    <n v="7"/>
    <x v="7"/>
    <n v="4"/>
    <x v="8"/>
    <x v="0"/>
    <x v="948"/>
    <x v="948"/>
  </r>
  <r>
    <x v="680"/>
    <n v="1"/>
    <x v="0"/>
    <n v="7"/>
    <x v="6"/>
    <x v="1"/>
    <x v="949"/>
    <x v="949"/>
  </r>
  <r>
    <x v="681"/>
    <n v="4"/>
    <x v="1"/>
    <n v="10"/>
    <x v="7"/>
    <x v="1"/>
    <x v="950"/>
    <x v="950"/>
  </r>
  <r>
    <x v="682"/>
    <n v="1"/>
    <x v="0"/>
    <n v="3"/>
    <x v="0"/>
    <x v="0"/>
    <x v="951"/>
    <x v="951"/>
  </r>
  <r>
    <x v="683"/>
    <n v="8"/>
    <x v="8"/>
    <n v="5"/>
    <x v="1"/>
    <x v="0"/>
    <x v="952"/>
    <x v="952"/>
  </r>
  <r>
    <x v="684"/>
    <n v="7"/>
    <x v="7"/>
    <n v="4"/>
    <x v="8"/>
    <x v="0"/>
    <x v="953"/>
    <x v="953"/>
  </r>
  <r>
    <x v="160"/>
    <n v="9"/>
    <x v="2"/>
    <n v="6"/>
    <x v="4"/>
    <x v="1"/>
    <x v="954"/>
    <x v="954"/>
  </r>
  <r>
    <x v="685"/>
    <n v="4"/>
    <x v="1"/>
    <n v="9"/>
    <x v="3"/>
    <x v="1"/>
    <x v="955"/>
    <x v="955"/>
  </r>
  <r>
    <x v="686"/>
    <n v="7"/>
    <x v="7"/>
    <n v="8"/>
    <x v="9"/>
    <x v="1"/>
    <x v="956"/>
    <x v="956"/>
  </r>
  <r>
    <x v="687"/>
    <n v="3"/>
    <x v="4"/>
    <n v="2"/>
    <x v="5"/>
    <x v="0"/>
    <x v="957"/>
    <x v="957"/>
  </r>
  <r>
    <x v="560"/>
    <n v="7"/>
    <x v="7"/>
    <n v="3"/>
    <x v="0"/>
    <x v="0"/>
    <x v="958"/>
    <x v="958"/>
  </r>
  <r>
    <x v="122"/>
    <n v="4"/>
    <x v="1"/>
    <n v="5"/>
    <x v="1"/>
    <x v="0"/>
    <x v="959"/>
    <x v="959"/>
  </r>
  <r>
    <x v="688"/>
    <n v="8"/>
    <x v="8"/>
    <n v="2"/>
    <x v="5"/>
    <x v="0"/>
    <x v="960"/>
    <x v="960"/>
  </r>
  <r>
    <x v="689"/>
    <n v="7"/>
    <x v="7"/>
    <n v="2"/>
    <x v="5"/>
    <x v="0"/>
    <x v="961"/>
    <x v="961"/>
  </r>
  <r>
    <x v="690"/>
    <n v="2"/>
    <x v="5"/>
    <n v="4"/>
    <x v="8"/>
    <x v="0"/>
    <x v="962"/>
    <x v="962"/>
  </r>
  <r>
    <x v="691"/>
    <n v="3"/>
    <x v="4"/>
    <n v="3"/>
    <x v="0"/>
    <x v="0"/>
    <x v="963"/>
    <x v="963"/>
  </r>
  <r>
    <x v="544"/>
    <n v="5"/>
    <x v="6"/>
    <n v="3"/>
    <x v="0"/>
    <x v="0"/>
    <x v="964"/>
    <x v="964"/>
  </r>
  <r>
    <x v="285"/>
    <n v="9"/>
    <x v="2"/>
    <n v="7"/>
    <x v="6"/>
    <x v="1"/>
    <x v="965"/>
    <x v="965"/>
  </r>
  <r>
    <x v="425"/>
    <n v="9"/>
    <x v="2"/>
    <n v="2"/>
    <x v="5"/>
    <x v="0"/>
    <x v="966"/>
    <x v="966"/>
  </r>
  <r>
    <x v="301"/>
    <n v="4"/>
    <x v="1"/>
    <n v="9"/>
    <x v="3"/>
    <x v="1"/>
    <x v="967"/>
    <x v="967"/>
  </r>
  <r>
    <x v="692"/>
    <n v="8"/>
    <x v="8"/>
    <n v="1"/>
    <x v="2"/>
    <x v="0"/>
    <x v="968"/>
    <x v="968"/>
  </r>
  <r>
    <x v="693"/>
    <n v="3"/>
    <x v="4"/>
    <n v="6"/>
    <x v="4"/>
    <x v="1"/>
    <x v="969"/>
    <x v="969"/>
  </r>
  <r>
    <x v="229"/>
    <n v="8"/>
    <x v="8"/>
    <n v="6"/>
    <x v="4"/>
    <x v="1"/>
    <x v="970"/>
    <x v="970"/>
  </r>
  <r>
    <x v="694"/>
    <n v="7"/>
    <x v="7"/>
    <n v="5"/>
    <x v="1"/>
    <x v="0"/>
    <x v="971"/>
    <x v="971"/>
  </r>
  <r>
    <x v="205"/>
    <n v="8"/>
    <x v="8"/>
    <n v="6"/>
    <x v="4"/>
    <x v="1"/>
    <x v="972"/>
    <x v="972"/>
  </r>
  <r>
    <x v="375"/>
    <n v="9"/>
    <x v="2"/>
    <n v="10"/>
    <x v="7"/>
    <x v="1"/>
    <x v="973"/>
    <x v="973"/>
  </r>
  <r>
    <x v="695"/>
    <n v="6"/>
    <x v="3"/>
    <n v="8"/>
    <x v="9"/>
    <x v="1"/>
    <x v="974"/>
    <x v="974"/>
  </r>
  <r>
    <x v="191"/>
    <n v="9"/>
    <x v="2"/>
    <n v="1"/>
    <x v="2"/>
    <x v="0"/>
    <x v="975"/>
    <x v="975"/>
  </r>
  <r>
    <x v="476"/>
    <n v="1"/>
    <x v="0"/>
    <n v="2"/>
    <x v="5"/>
    <x v="0"/>
    <x v="976"/>
    <x v="976"/>
  </r>
  <r>
    <x v="386"/>
    <n v="8"/>
    <x v="8"/>
    <n v="2"/>
    <x v="5"/>
    <x v="0"/>
    <x v="977"/>
    <x v="977"/>
  </r>
  <r>
    <x v="445"/>
    <n v="6"/>
    <x v="3"/>
    <n v="3"/>
    <x v="0"/>
    <x v="0"/>
    <x v="978"/>
    <x v="978"/>
  </r>
  <r>
    <x v="696"/>
    <n v="2"/>
    <x v="5"/>
    <n v="1"/>
    <x v="2"/>
    <x v="0"/>
    <x v="979"/>
    <x v="979"/>
  </r>
  <r>
    <x v="7"/>
    <n v="2"/>
    <x v="5"/>
    <n v="2"/>
    <x v="5"/>
    <x v="0"/>
    <x v="980"/>
    <x v="980"/>
  </r>
  <r>
    <x v="697"/>
    <n v="6"/>
    <x v="3"/>
    <n v="5"/>
    <x v="1"/>
    <x v="0"/>
    <x v="981"/>
    <x v="981"/>
  </r>
  <r>
    <x v="482"/>
    <n v="5"/>
    <x v="6"/>
    <n v="6"/>
    <x v="4"/>
    <x v="1"/>
    <x v="982"/>
    <x v="982"/>
  </r>
  <r>
    <x v="254"/>
    <n v="8"/>
    <x v="8"/>
    <n v="10"/>
    <x v="7"/>
    <x v="1"/>
    <x v="983"/>
    <x v="983"/>
  </r>
  <r>
    <x v="698"/>
    <n v="7"/>
    <x v="7"/>
    <n v="9"/>
    <x v="3"/>
    <x v="1"/>
    <x v="984"/>
    <x v="984"/>
  </r>
  <r>
    <x v="699"/>
    <n v="5"/>
    <x v="6"/>
    <n v="1"/>
    <x v="2"/>
    <x v="0"/>
    <x v="985"/>
    <x v="985"/>
  </r>
  <r>
    <x v="9"/>
    <n v="5"/>
    <x v="6"/>
    <n v="10"/>
    <x v="7"/>
    <x v="1"/>
    <x v="986"/>
    <x v="986"/>
  </r>
  <r>
    <x v="700"/>
    <n v="8"/>
    <x v="8"/>
    <n v="4"/>
    <x v="8"/>
    <x v="0"/>
    <x v="987"/>
    <x v="987"/>
  </r>
  <r>
    <x v="377"/>
    <n v="3"/>
    <x v="4"/>
    <n v="7"/>
    <x v="6"/>
    <x v="1"/>
    <x v="988"/>
    <x v="988"/>
  </r>
  <r>
    <x v="701"/>
    <n v="3"/>
    <x v="4"/>
    <n v="2"/>
    <x v="5"/>
    <x v="0"/>
    <x v="989"/>
    <x v="989"/>
  </r>
  <r>
    <x v="72"/>
    <n v="1"/>
    <x v="0"/>
    <n v="6"/>
    <x v="4"/>
    <x v="1"/>
    <x v="990"/>
    <x v="990"/>
  </r>
  <r>
    <x v="158"/>
    <n v="4"/>
    <x v="1"/>
    <n v="10"/>
    <x v="7"/>
    <x v="1"/>
    <x v="991"/>
    <x v="991"/>
  </r>
  <r>
    <x v="470"/>
    <n v="3"/>
    <x v="4"/>
    <n v="7"/>
    <x v="6"/>
    <x v="1"/>
    <x v="992"/>
    <x v="992"/>
  </r>
  <r>
    <x v="702"/>
    <n v="5"/>
    <x v="6"/>
    <n v="9"/>
    <x v="3"/>
    <x v="1"/>
    <x v="993"/>
    <x v="993"/>
  </r>
  <r>
    <x v="42"/>
    <n v="9"/>
    <x v="2"/>
    <n v="2"/>
    <x v="5"/>
    <x v="0"/>
    <x v="994"/>
    <x v="994"/>
  </r>
  <r>
    <x v="703"/>
    <n v="7"/>
    <x v="7"/>
    <n v="2"/>
    <x v="5"/>
    <x v="0"/>
    <x v="995"/>
    <x v="995"/>
  </r>
  <r>
    <x v="216"/>
    <n v="7"/>
    <x v="7"/>
    <n v="2"/>
    <x v="5"/>
    <x v="0"/>
    <x v="996"/>
    <x v="996"/>
  </r>
  <r>
    <x v="683"/>
    <n v="1"/>
    <x v="0"/>
    <n v="5"/>
    <x v="1"/>
    <x v="0"/>
    <x v="997"/>
    <x v="997"/>
  </r>
  <r>
    <x v="704"/>
    <n v="4"/>
    <x v="1"/>
    <n v="6"/>
    <x v="4"/>
    <x v="1"/>
    <x v="998"/>
    <x v="998"/>
  </r>
  <r>
    <x v="406"/>
    <n v="4"/>
    <x v="1"/>
    <n v="3"/>
    <x v="0"/>
    <x v="0"/>
    <x v="999"/>
    <x v="999"/>
  </r>
  <r>
    <x v="74"/>
    <n v="7"/>
    <x v="7"/>
    <n v="5"/>
    <x v="1"/>
    <x v="0"/>
    <x v="1000"/>
    <x v="1000"/>
  </r>
  <r>
    <x v="705"/>
    <n v="9"/>
    <x v="2"/>
    <n v="2"/>
    <x v="5"/>
    <x v="0"/>
    <x v="1001"/>
    <x v="1001"/>
  </r>
  <r>
    <x v="706"/>
    <n v="4"/>
    <x v="1"/>
    <n v="6"/>
    <x v="4"/>
    <x v="1"/>
    <x v="1002"/>
    <x v="1002"/>
  </r>
  <r>
    <x v="416"/>
    <n v="3"/>
    <x v="4"/>
    <n v="5"/>
    <x v="1"/>
    <x v="0"/>
    <x v="1003"/>
    <x v="1003"/>
  </r>
  <r>
    <x v="378"/>
    <n v="2"/>
    <x v="5"/>
    <n v="2"/>
    <x v="5"/>
    <x v="0"/>
    <x v="1004"/>
    <x v="1004"/>
  </r>
  <r>
    <x v="199"/>
    <n v="5"/>
    <x v="6"/>
    <n v="10"/>
    <x v="7"/>
    <x v="1"/>
    <x v="1005"/>
    <x v="1005"/>
  </r>
  <r>
    <x v="707"/>
    <n v="6"/>
    <x v="3"/>
    <n v="1"/>
    <x v="2"/>
    <x v="0"/>
    <x v="1006"/>
    <x v="1006"/>
  </r>
  <r>
    <x v="708"/>
    <n v="1"/>
    <x v="0"/>
    <n v="7"/>
    <x v="6"/>
    <x v="1"/>
    <x v="1007"/>
    <x v="1007"/>
  </r>
  <r>
    <x v="238"/>
    <n v="6"/>
    <x v="3"/>
    <n v="8"/>
    <x v="9"/>
    <x v="1"/>
    <x v="1008"/>
    <x v="1008"/>
  </r>
  <r>
    <x v="638"/>
    <n v="1"/>
    <x v="0"/>
    <n v="10"/>
    <x v="7"/>
    <x v="1"/>
    <x v="1009"/>
    <x v="1009"/>
  </r>
  <r>
    <x v="488"/>
    <n v="4"/>
    <x v="1"/>
    <n v="10"/>
    <x v="7"/>
    <x v="1"/>
    <x v="1010"/>
    <x v="1010"/>
  </r>
  <r>
    <x v="408"/>
    <n v="2"/>
    <x v="5"/>
    <n v="8"/>
    <x v="9"/>
    <x v="1"/>
    <x v="1011"/>
    <x v="1011"/>
  </r>
  <r>
    <x v="125"/>
    <n v="9"/>
    <x v="2"/>
    <n v="3"/>
    <x v="0"/>
    <x v="0"/>
    <x v="1012"/>
    <x v="1012"/>
  </r>
  <r>
    <x v="307"/>
    <n v="3"/>
    <x v="4"/>
    <n v="2"/>
    <x v="5"/>
    <x v="0"/>
    <x v="1013"/>
    <x v="1013"/>
  </r>
  <r>
    <x v="709"/>
    <n v="3"/>
    <x v="4"/>
    <n v="9"/>
    <x v="3"/>
    <x v="1"/>
    <x v="1014"/>
    <x v="1014"/>
  </r>
  <r>
    <x v="583"/>
    <n v="6"/>
    <x v="3"/>
    <n v="1"/>
    <x v="2"/>
    <x v="0"/>
    <x v="1015"/>
    <x v="1015"/>
  </r>
  <r>
    <x v="710"/>
    <n v="5"/>
    <x v="6"/>
    <n v="10"/>
    <x v="7"/>
    <x v="1"/>
    <x v="1016"/>
    <x v="1016"/>
  </r>
  <r>
    <x v="167"/>
    <n v="4"/>
    <x v="1"/>
    <n v="5"/>
    <x v="1"/>
    <x v="0"/>
    <x v="1017"/>
    <x v="1017"/>
  </r>
  <r>
    <x v="603"/>
    <n v="7"/>
    <x v="7"/>
    <n v="3"/>
    <x v="0"/>
    <x v="0"/>
    <x v="1018"/>
    <x v="1018"/>
  </r>
  <r>
    <x v="711"/>
    <n v="3"/>
    <x v="4"/>
    <n v="2"/>
    <x v="5"/>
    <x v="0"/>
    <x v="1019"/>
    <x v="1019"/>
  </r>
  <r>
    <x v="498"/>
    <n v="6"/>
    <x v="3"/>
    <n v="9"/>
    <x v="3"/>
    <x v="1"/>
    <x v="1020"/>
    <x v="1020"/>
  </r>
  <r>
    <x v="712"/>
    <n v="5"/>
    <x v="6"/>
    <n v="5"/>
    <x v="1"/>
    <x v="0"/>
    <x v="1021"/>
    <x v="1021"/>
  </r>
  <r>
    <x v="77"/>
    <n v="8"/>
    <x v="8"/>
    <n v="5"/>
    <x v="1"/>
    <x v="0"/>
    <x v="1022"/>
    <x v="1022"/>
  </r>
  <r>
    <x v="279"/>
    <n v="3"/>
    <x v="4"/>
    <n v="2"/>
    <x v="5"/>
    <x v="0"/>
    <x v="1023"/>
    <x v="1023"/>
  </r>
  <r>
    <x v="76"/>
    <n v="2"/>
    <x v="5"/>
    <n v="10"/>
    <x v="7"/>
    <x v="1"/>
    <x v="1024"/>
    <x v="1024"/>
  </r>
  <r>
    <x v="713"/>
    <n v="6"/>
    <x v="3"/>
    <n v="7"/>
    <x v="6"/>
    <x v="1"/>
    <x v="1025"/>
    <x v="1025"/>
  </r>
  <r>
    <x v="714"/>
    <n v="5"/>
    <x v="6"/>
    <n v="7"/>
    <x v="6"/>
    <x v="1"/>
    <x v="1026"/>
    <x v="1026"/>
  </r>
  <r>
    <x v="715"/>
    <n v="5"/>
    <x v="6"/>
    <n v="2"/>
    <x v="5"/>
    <x v="0"/>
    <x v="1027"/>
    <x v="1027"/>
  </r>
  <r>
    <x v="638"/>
    <n v="7"/>
    <x v="7"/>
    <n v="5"/>
    <x v="1"/>
    <x v="0"/>
    <x v="1028"/>
    <x v="1028"/>
  </r>
  <r>
    <x v="716"/>
    <n v="6"/>
    <x v="3"/>
    <n v="5"/>
    <x v="1"/>
    <x v="0"/>
    <x v="1029"/>
    <x v="1029"/>
  </r>
  <r>
    <x v="508"/>
    <n v="6"/>
    <x v="3"/>
    <n v="9"/>
    <x v="3"/>
    <x v="1"/>
    <x v="1030"/>
    <x v="1030"/>
  </r>
  <r>
    <x v="20"/>
    <n v="6"/>
    <x v="3"/>
    <n v="8"/>
    <x v="9"/>
    <x v="1"/>
    <x v="1031"/>
    <x v="1031"/>
  </r>
  <r>
    <x v="27"/>
    <n v="1"/>
    <x v="0"/>
    <n v="3"/>
    <x v="0"/>
    <x v="0"/>
    <x v="1032"/>
    <x v="1032"/>
  </r>
  <r>
    <x v="530"/>
    <n v="1"/>
    <x v="0"/>
    <n v="8"/>
    <x v="9"/>
    <x v="1"/>
    <x v="1033"/>
    <x v="1033"/>
  </r>
  <r>
    <x v="595"/>
    <n v="9"/>
    <x v="2"/>
    <n v="9"/>
    <x v="3"/>
    <x v="1"/>
    <x v="1034"/>
    <x v="1034"/>
  </r>
  <r>
    <x v="717"/>
    <n v="8"/>
    <x v="8"/>
    <n v="6"/>
    <x v="4"/>
    <x v="1"/>
    <x v="1035"/>
    <x v="1035"/>
  </r>
  <r>
    <x v="90"/>
    <n v="9"/>
    <x v="2"/>
    <n v="4"/>
    <x v="8"/>
    <x v="0"/>
    <x v="1036"/>
    <x v="1036"/>
  </r>
  <r>
    <x v="718"/>
    <n v="7"/>
    <x v="7"/>
    <n v="3"/>
    <x v="0"/>
    <x v="0"/>
    <x v="1037"/>
    <x v="1037"/>
  </r>
  <r>
    <x v="335"/>
    <n v="1"/>
    <x v="0"/>
    <n v="5"/>
    <x v="1"/>
    <x v="0"/>
    <x v="1038"/>
    <x v="1038"/>
  </r>
  <r>
    <x v="719"/>
    <n v="4"/>
    <x v="1"/>
    <n v="6"/>
    <x v="4"/>
    <x v="1"/>
    <x v="1039"/>
    <x v="1039"/>
  </r>
  <r>
    <x v="720"/>
    <n v="9"/>
    <x v="2"/>
    <n v="2"/>
    <x v="5"/>
    <x v="0"/>
    <x v="1040"/>
    <x v="1040"/>
  </r>
  <r>
    <x v="546"/>
    <n v="4"/>
    <x v="1"/>
    <n v="9"/>
    <x v="3"/>
    <x v="1"/>
    <x v="1041"/>
    <x v="1041"/>
  </r>
  <r>
    <x v="569"/>
    <n v="8"/>
    <x v="8"/>
    <n v="1"/>
    <x v="2"/>
    <x v="0"/>
    <x v="1042"/>
    <x v="1042"/>
  </r>
  <r>
    <x v="65"/>
    <n v="2"/>
    <x v="5"/>
    <n v="10"/>
    <x v="7"/>
    <x v="1"/>
    <x v="1043"/>
    <x v="1043"/>
  </r>
  <r>
    <x v="548"/>
    <n v="7"/>
    <x v="7"/>
    <n v="3"/>
    <x v="0"/>
    <x v="0"/>
    <x v="1044"/>
    <x v="1044"/>
  </r>
  <r>
    <x v="721"/>
    <n v="7"/>
    <x v="7"/>
    <n v="4"/>
    <x v="8"/>
    <x v="0"/>
    <x v="1045"/>
    <x v="1045"/>
  </r>
  <r>
    <x v="31"/>
    <n v="3"/>
    <x v="4"/>
    <n v="3"/>
    <x v="0"/>
    <x v="0"/>
    <x v="1046"/>
    <x v="1046"/>
  </r>
  <r>
    <x v="722"/>
    <n v="1"/>
    <x v="0"/>
    <n v="5"/>
    <x v="1"/>
    <x v="0"/>
    <x v="1047"/>
    <x v="1047"/>
  </r>
  <r>
    <x v="669"/>
    <n v="7"/>
    <x v="7"/>
    <n v="5"/>
    <x v="1"/>
    <x v="0"/>
    <x v="1048"/>
    <x v="1048"/>
  </r>
  <r>
    <x v="79"/>
    <n v="8"/>
    <x v="8"/>
    <n v="5"/>
    <x v="1"/>
    <x v="0"/>
    <x v="1049"/>
    <x v="1049"/>
  </r>
  <r>
    <x v="302"/>
    <n v="7"/>
    <x v="7"/>
    <n v="1"/>
    <x v="2"/>
    <x v="0"/>
    <x v="1050"/>
    <x v="1050"/>
  </r>
  <r>
    <x v="723"/>
    <n v="8"/>
    <x v="8"/>
    <n v="4"/>
    <x v="8"/>
    <x v="0"/>
    <x v="1051"/>
    <x v="1051"/>
  </r>
  <r>
    <x v="673"/>
    <n v="4"/>
    <x v="1"/>
    <n v="2"/>
    <x v="5"/>
    <x v="0"/>
    <x v="1052"/>
    <x v="1052"/>
  </r>
  <r>
    <x v="204"/>
    <n v="3"/>
    <x v="4"/>
    <n v="8"/>
    <x v="9"/>
    <x v="1"/>
    <x v="1053"/>
    <x v="1053"/>
  </r>
  <r>
    <x v="636"/>
    <n v="3"/>
    <x v="4"/>
    <n v="8"/>
    <x v="9"/>
    <x v="1"/>
    <x v="1054"/>
    <x v="1054"/>
  </r>
  <r>
    <x v="376"/>
    <n v="8"/>
    <x v="8"/>
    <n v="8"/>
    <x v="9"/>
    <x v="1"/>
    <x v="1055"/>
    <x v="1055"/>
  </r>
  <r>
    <x v="362"/>
    <n v="7"/>
    <x v="7"/>
    <n v="8"/>
    <x v="9"/>
    <x v="1"/>
    <x v="1056"/>
    <x v="1056"/>
  </r>
  <r>
    <x v="184"/>
    <n v="1"/>
    <x v="0"/>
    <n v="9"/>
    <x v="3"/>
    <x v="1"/>
    <x v="1057"/>
    <x v="1057"/>
  </r>
  <r>
    <x v="526"/>
    <n v="4"/>
    <x v="1"/>
    <n v="5"/>
    <x v="1"/>
    <x v="0"/>
    <x v="1058"/>
    <x v="1058"/>
  </r>
  <r>
    <x v="724"/>
    <n v="8"/>
    <x v="8"/>
    <n v="10"/>
    <x v="7"/>
    <x v="1"/>
    <x v="1059"/>
    <x v="1059"/>
  </r>
  <r>
    <x v="425"/>
    <n v="8"/>
    <x v="8"/>
    <n v="4"/>
    <x v="8"/>
    <x v="0"/>
    <x v="1060"/>
    <x v="1060"/>
  </r>
  <r>
    <x v="458"/>
    <n v="6"/>
    <x v="3"/>
    <n v="7"/>
    <x v="6"/>
    <x v="1"/>
    <x v="1061"/>
    <x v="1061"/>
  </r>
  <r>
    <x v="725"/>
    <n v="1"/>
    <x v="0"/>
    <n v="3"/>
    <x v="0"/>
    <x v="0"/>
    <x v="1062"/>
    <x v="1062"/>
  </r>
  <r>
    <x v="135"/>
    <n v="6"/>
    <x v="3"/>
    <n v="3"/>
    <x v="0"/>
    <x v="0"/>
    <x v="1063"/>
    <x v="1063"/>
  </r>
  <r>
    <x v="148"/>
    <n v="3"/>
    <x v="4"/>
    <n v="10"/>
    <x v="7"/>
    <x v="1"/>
    <x v="1064"/>
    <x v="1064"/>
  </r>
  <r>
    <x v="726"/>
    <n v="2"/>
    <x v="5"/>
    <n v="9"/>
    <x v="3"/>
    <x v="1"/>
    <x v="1065"/>
    <x v="1065"/>
  </r>
  <r>
    <x v="727"/>
    <n v="1"/>
    <x v="0"/>
    <n v="7"/>
    <x v="6"/>
    <x v="1"/>
    <x v="1066"/>
    <x v="1066"/>
  </r>
  <r>
    <x v="728"/>
    <n v="2"/>
    <x v="5"/>
    <n v="5"/>
    <x v="1"/>
    <x v="0"/>
    <x v="1067"/>
    <x v="1067"/>
  </r>
  <r>
    <x v="47"/>
    <n v="5"/>
    <x v="6"/>
    <n v="10"/>
    <x v="7"/>
    <x v="1"/>
    <x v="1068"/>
    <x v="1068"/>
  </r>
  <r>
    <x v="729"/>
    <n v="9"/>
    <x v="2"/>
    <n v="7"/>
    <x v="6"/>
    <x v="1"/>
    <x v="1069"/>
    <x v="1069"/>
  </r>
  <r>
    <x v="521"/>
    <n v="6"/>
    <x v="3"/>
    <n v="1"/>
    <x v="2"/>
    <x v="0"/>
    <x v="1070"/>
    <x v="1070"/>
  </r>
  <r>
    <x v="730"/>
    <n v="3"/>
    <x v="4"/>
    <n v="4"/>
    <x v="8"/>
    <x v="0"/>
    <x v="1071"/>
    <x v="1071"/>
  </r>
  <r>
    <x v="731"/>
    <n v="4"/>
    <x v="1"/>
    <n v="8"/>
    <x v="9"/>
    <x v="1"/>
    <x v="1072"/>
    <x v="1072"/>
  </r>
  <r>
    <x v="557"/>
    <n v="6"/>
    <x v="3"/>
    <n v="7"/>
    <x v="6"/>
    <x v="1"/>
    <x v="1073"/>
    <x v="1073"/>
  </r>
  <r>
    <x v="250"/>
    <n v="9"/>
    <x v="2"/>
    <n v="10"/>
    <x v="7"/>
    <x v="1"/>
    <x v="1074"/>
    <x v="1074"/>
  </r>
  <r>
    <x v="89"/>
    <n v="7"/>
    <x v="7"/>
    <n v="6"/>
    <x v="4"/>
    <x v="1"/>
    <x v="1075"/>
    <x v="1075"/>
  </r>
  <r>
    <x v="732"/>
    <n v="8"/>
    <x v="8"/>
    <n v="1"/>
    <x v="2"/>
    <x v="0"/>
    <x v="1076"/>
    <x v="1076"/>
  </r>
  <r>
    <x v="158"/>
    <n v="6"/>
    <x v="3"/>
    <n v="1"/>
    <x v="2"/>
    <x v="0"/>
    <x v="1077"/>
    <x v="1077"/>
  </r>
  <r>
    <x v="733"/>
    <n v="1"/>
    <x v="0"/>
    <n v="4"/>
    <x v="8"/>
    <x v="0"/>
    <x v="1078"/>
    <x v="1078"/>
  </r>
  <r>
    <x v="726"/>
    <n v="4"/>
    <x v="1"/>
    <n v="10"/>
    <x v="7"/>
    <x v="1"/>
    <x v="1079"/>
    <x v="1079"/>
  </r>
  <r>
    <x v="734"/>
    <n v="1"/>
    <x v="0"/>
    <n v="5"/>
    <x v="1"/>
    <x v="0"/>
    <x v="1080"/>
    <x v="1080"/>
  </r>
  <r>
    <x v="697"/>
    <n v="7"/>
    <x v="7"/>
    <n v="6"/>
    <x v="4"/>
    <x v="1"/>
    <x v="1081"/>
    <x v="1081"/>
  </r>
  <r>
    <x v="735"/>
    <n v="5"/>
    <x v="6"/>
    <n v="4"/>
    <x v="8"/>
    <x v="0"/>
    <x v="1082"/>
    <x v="1082"/>
  </r>
  <r>
    <x v="696"/>
    <n v="2"/>
    <x v="5"/>
    <n v="8"/>
    <x v="9"/>
    <x v="1"/>
    <x v="1083"/>
    <x v="1083"/>
  </r>
  <r>
    <x v="467"/>
    <n v="4"/>
    <x v="1"/>
    <n v="9"/>
    <x v="3"/>
    <x v="1"/>
    <x v="1084"/>
    <x v="1084"/>
  </r>
  <r>
    <x v="7"/>
    <n v="3"/>
    <x v="4"/>
    <n v="2"/>
    <x v="5"/>
    <x v="0"/>
    <x v="1085"/>
    <x v="1085"/>
  </r>
  <r>
    <x v="736"/>
    <n v="5"/>
    <x v="6"/>
    <n v="2"/>
    <x v="5"/>
    <x v="0"/>
    <x v="1086"/>
    <x v="1086"/>
  </r>
  <r>
    <x v="543"/>
    <n v="6"/>
    <x v="3"/>
    <n v="9"/>
    <x v="3"/>
    <x v="1"/>
    <x v="1087"/>
    <x v="1087"/>
  </r>
  <r>
    <x v="737"/>
    <n v="7"/>
    <x v="7"/>
    <n v="1"/>
    <x v="2"/>
    <x v="0"/>
    <x v="1088"/>
    <x v="1088"/>
  </r>
  <r>
    <x v="738"/>
    <n v="9"/>
    <x v="2"/>
    <n v="2"/>
    <x v="5"/>
    <x v="0"/>
    <x v="1089"/>
    <x v="1089"/>
  </r>
  <r>
    <x v="739"/>
    <n v="3"/>
    <x v="4"/>
    <n v="10"/>
    <x v="7"/>
    <x v="1"/>
    <x v="1090"/>
    <x v="1090"/>
  </r>
  <r>
    <x v="17"/>
    <n v="6"/>
    <x v="3"/>
    <n v="6"/>
    <x v="4"/>
    <x v="1"/>
    <x v="1091"/>
    <x v="1091"/>
  </r>
  <r>
    <x v="242"/>
    <n v="9"/>
    <x v="2"/>
    <n v="9"/>
    <x v="3"/>
    <x v="1"/>
    <x v="1092"/>
    <x v="1092"/>
  </r>
  <r>
    <x v="740"/>
    <n v="5"/>
    <x v="6"/>
    <n v="2"/>
    <x v="5"/>
    <x v="0"/>
    <x v="1093"/>
    <x v="1093"/>
  </r>
  <r>
    <x v="445"/>
    <n v="3"/>
    <x v="4"/>
    <n v="2"/>
    <x v="5"/>
    <x v="0"/>
    <x v="1094"/>
    <x v="1094"/>
  </r>
  <r>
    <x v="703"/>
    <n v="4"/>
    <x v="1"/>
    <n v="5"/>
    <x v="1"/>
    <x v="0"/>
    <x v="1095"/>
    <x v="1095"/>
  </r>
  <r>
    <x v="652"/>
    <n v="7"/>
    <x v="7"/>
    <n v="6"/>
    <x v="4"/>
    <x v="1"/>
    <x v="1096"/>
    <x v="1096"/>
  </r>
  <r>
    <x v="741"/>
    <n v="9"/>
    <x v="2"/>
    <n v="7"/>
    <x v="6"/>
    <x v="1"/>
    <x v="1097"/>
    <x v="1097"/>
  </r>
  <r>
    <x v="420"/>
    <n v="6"/>
    <x v="3"/>
    <n v="9"/>
    <x v="3"/>
    <x v="1"/>
    <x v="1098"/>
    <x v="1098"/>
  </r>
  <r>
    <x v="392"/>
    <n v="8"/>
    <x v="8"/>
    <n v="3"/>
    <x v="0"/>
    <x v="0"/>
    <x v="1099"/>
    <x v="1099"/>
  </r>
  <r>
    <x v="276"/>
    <n v="6"/>
    <x v="3"/>
    <n v="2"/>
    <x v="5"/>
    <x v="0"/>
    <x v="1100"/>
    <x v="1100"/>
  </r>
  <r>
    <x v="742"/>
    <n v="8"/>
    <x v="8"/>
    <n v="10"/>
    <x v="7"/>
    <x v="1"/>
    <x v="1101"/>
    <x v="1101"/>
  </r>
  <r>
    <x v="638"/>
    <n v="7"/>
    <x v="7"/>
    <n v="10"/>
    <x v="7"/>
    <x v="1"/>
    <x v="1102"/>
    <x v="1102"/>
  </r>
  <r>
    <x v="89"/>
    <n v="6"/>
    <x v="3"/>
    <n v="3"/>
    <x v="0"/>
    <x v="0"/>
    <x v="1103"/>
    <x v="1103"/>
  </r>
  <r>
    <x v="513"/>
    <n v="1"/>
    <x v="0"/>
    <n v="7"/>
    <x v="6"/>
    <x v="1"/>
    <x v="1104"/>
    <x v="1104"/>
  </r>
  <r>
    <x v="130"/>
    <n v="7"/>
    <x v="7"/>
    <n v="7"/>
    <x v="6"/>
    <x v="1"/>
    <x v="1105"/>
    <x v="1105"/>
  </r>
  <r>
    <x v="737"/>
    <n v="8"/>
    <x v="8"/>
    <n v="10"/>
    <x v="7"/>
    <x v="1"/>
    <x v="1106"/>
    <x v="1106"/>
  </r>
  <r>
    <x v="182"/>
    <n v="3"/>
    <x v="4"/>
    <n v="1"/>
    <x v="2"/>
    <x v="0"/>
    <x v="1107"/>
    <x v="1107"/>
  </r>
  <r>
    <x v="705"/>
    <n v="4"/>
    <x v="1"/>
    <n v="6"/>
    <x v="4"/>
    <x v="1"/>
    <x v="1108"/>
    <x v="1108"/>
  </r>
  <r>
    <x v="391"/>
    <n v="1"/>
    <x v="0"/>
    <n v="3"/>
    <x v="0"/>
    <x v="0"/>
    <x v="1109"/>
    <x v="1109"/>
  </r>
  <r>
    <x v="271"/>
    <n v="1"/>
    <x v="0"/>
    <n v="7"/>
    <x v="6"/>
    <x v="1"/>
    <x v="1110"/>
    <x v="1110"/>
  </r>
  <r>
    <x v="134"/>
    <n v="4"/>
    <x v="1"/>
    <n v="8"/>
    <x v="9"/>
    <x v="1"/>
    <x v="1111"/>
    <x v="1111"/>
  </r>
  <r>
    <x v="427"/>
    <n v="3"/>
    <x v="4"/>
    <n v="6"/>
    <x v="4"/>
    <x v="1"/>
    <x v="1112"/>
    <x v="1112"/>
  </r>
  <r>
    <x v="743"/>
    <n v="2"/>
    <x v="5"/>
    <n v="10"/>
    <x v="7"/>
    <x v="1"/>
    <x v="1113"/>
    <x v="1113"/>
  </r>
  <r>
    <x v="538"/>
    <n v="5"/>
    <x v="6"/>
    <n v="2"/>
    <x v="5"/>
    <x v="0"/>
    <x v="1114"/>
    <x v="1114"/>
  </r>
  <r>
    <x v="360"/>
    <n v="5"/>
    <x v="6"/>
    <n v="9"/>
    <x v="3"/>
    <x v="1"/>
    <x v="1115"/>
    <x v="1115"/>
  </r>
  <r>
    <x v="79"/>
    <n v="4"/>
    <x v="1"/>
    <n v="10"/>
    <x v="7"/>
    <x v="1"/>
    <x v="1116"/>
    <x v="1116"/>
  </r>
  <r>
    <x v="744"/>
    <n v="7"/>
    <x v="7"/>
    <n v="4"/>
    <x v="8"/>
    <x v="0"/>
    <x v="1117"/>
    <x v="1117"/>
  </r>
  <r>
    <x v="745"/>
    <n v="2"/>
    <x v="5"/>
    <n v="10"/>
    <x v="7"/>
    <x v="1"/>
    <x v="1118"/>
    <x v="1118"/>
  </r>
  <r>
    <x v="462"/>
    <n v="3"/>
    <x v="4"/>
    <n v="6"/>
    <x v="4"/>
    <x v="1"/>
    <x v="1119"/>
    <x v="1119"/>
  </r>
  <r>
    <x v="224"/>
    <n v="1"/>
    <x v="0"/>
    <n v="6"/>
    <x v="4"/>
    <x v="1"/>
    <x v="1120"/>
    <x v="1120"/>
  </r>
  <r>
    <x v="746"/>
    <n v="6"/>
    <x v="3"/>
    <n v="3"/>
    <x v="0"/>
    <x v="0"/>
    <x v="1121"/>
    <x v="1121"/>
  </r>
  <r>
    <x v="265"/>
    <n v="1"/>
    <x v="0"/>
    <n v="6"/>
    <x v="4"/>
    <x v="1"/>
    <x v="1122"/>
    <x v="1122"/>
  </r>
  <r>
    <x v="42"/>
    <n v="1"/>
    <x v="0"/>
    <n v="4"/>
    <x v="8"/>
    <x v="0"/>
    <x v="1123"/>
    <x v="1123"/>
  </r>
  <r>
    <x v="286"/>
    <n v="3"/>
    <x v="4"/>
    <n v="5"/>
    <x v="1"/>
    <x v="0"/>
    <x v="1124"/>
    <x v="1124"/>
  </r>
  <r>
    <x v="747"/>
    <n v="8"/>
    <x v="8"/>
    <n v="2"/>
    <x v="5"/>
    <x v="0"/>
    <x v="1125"/>
    <x v="1125"/>
  </r>
  <r>
    <x v="427"/>
    <n v="8"/>
    <x v="8"/>
    <n v="9"/>
    <x v="3"/>
    <x v="1"/>
    <x v="1126"/>
    <x v="1126"/>
  </r>
  <r>
    <x v="447"/>
    <n v="8"/>
    <x v="8"/>
    <n v="4"/>
    <x v="8"/>
    <x v="0"/>
    <x v="1127"/>
    <x v="1127"/>
  </r>
  <r>
    <x v="708"/>
    <n v="3"/>
    <x v="4"/>
    <n v="3"/>
    <x v="0"/>
    <x v="0"/>
    <x v="1128"/>
    <x v="1128"/>
  </r>
  <r>
    <x v="255"/>
    <n v="9"/>
    <x v="2"/>
    <n v="8"/>
    <x v="9"/>
    <x v="1"/>
    <x v="1129"/>
    <x v="1129"/>
  </r>
  <r>
    <x v="487"/>
    <n v="2"/>
    <x v="5"/>
    <n v="4"/>
    <x v="8"/>
    <x v="0"/>
    <x v="1130"/>
    <x v="1130"/>
  </r>
  <r>
    <x v="320"/>
    <n v="6"/>
    <x v="3"/>
    <n v="4"/>
    <x v="8"/>
    <x v="0"/>
    <x v="1131"/>
    <x v="1131"/>
  </r>
  <r>
    <x v="445"/>
    <n v="6"/>
    <x v="3"/>
    <n v="8"/>
    <x v="9"/>
    <x v="1"/>
    <x v="1132"/>
    <x v="1132"/>
  </r>
  <r>
    <x v="748"/>
    <n v="3"/>
    <x v="4"/>
    <n v="4"/>
    <x v="8"/>
    <x v="0"/>
    <x v="1133"/>
    <x v="1133"/>
  </r>
  <r>
    <x v="659"/>
    <n v="4"/>
    <x v="1"/>
    <n v="4"/>
    <x v="8"/>
    <x v="0"/>
    <x v="1134"/>
    <x v="1134"/>
  </r>
  <r>
    <x v="749"/>
    <n v="3"/>
    <x v="4"/>
    <n v="5"/>
    <x v="1"/>
    <x v="0"/>
    <x v="1135"/>
    <x v="1135"/>
  </r>
  <r>
    <x v="750"/>
    <n v="2"/>
    <x v="5"/>
    <n v="10"/>
    <x v="7"/>
    <x v="1"/>
    <x v="1136"/>
    <x v="1136"/>
  </r>
  <r>
    <x v="751"/>
    <n v="2"/>
    <x v="5"/>
    <n v="4"/>
    <x v="8"/>
    <x v="0"/>
    <x v="1137"/>
    <x v="1137"/>
  </r>
  <r>
    <x v="752"/>
    <n v="2"/>
    <x v="5"/>
    <n v="2"/>
    <x v="5"/>
    <x v="0"/>
    <x v="1138"/>
    <x v="1138"/>
  </r>
  <r>
    <x v="753"/>
    <n v="9"/>
    <x v="2"/>
    <n v="8"/>
    <x v="9"/>
    <x v="1"/>
    <x v="1139"/>
    <x v="1139"/>
  </r>
  <r>
    <x v="446"/>
    <n v="1"/>
    <x v="0"/>
    <n v="4"/>
    <x v="8"/>
    <x v="0"/>
    <x v="1140"/>
    <x v="1140"/>
  </r>
  <r>
    <x v="754"/>
    <n v="6"/>
    <x v="3"/>
    <n v="4"/>
    <x v="8"/>
    <x v="0"/>
    <x v="1141"/>
    <x v="1141"/>
  </r>
  <r>
    <x v="340"/>
    <n v="4"/>
    <x v="1"/>
    <n v="10"/>
    <x v="7"/>
    <x v="1"/>
    <x v="1142"/>
    <x v="1142"/>
  </r>
  <r>
    <x v="26"/>
    <n v="9"/>
    <x v="2"/>
    <n v="7"/>
    <x v="6"/>
    <x v="1"/>
    <x v="1143"/>
    <x v="1143"/>
  </r>
  <r>
    <x v="755"/>
    <n v="5"/>
    <x v="6"/>
    <n v="7"/>
    <x v="6"/>
    <x v="1"/>
    <x v="1144"/>
    <x v="1144"/>
  </r>
  <r>
    <x v="756"/>
    <n v="4"/>
    <x v="1"/>
    <n v="3"/>
    <x v="0"/>
    <x v="0"/>
    <x v="1145"/>
    <x v="1145"/>
  </r>
  <r>
    <x v="757"/>
    <n v="6"/>
    <x v="3"/>
    <n v="10"/>
    <x v="7"/>
    <x v="1"/>
    <x v="1146"/>
    <x v="1146"/>
  </r>
  <r>
    <x v="151"/>
    <n v="4"/>
    <x v="1"/>
    <n v="1"/>
    <x v="2"/>
    <x v="0"/>
    <x v="1147"/>
    <x v="1147"/>
  </r>
  <r>
    <x v="758"/>
    <n v="9"/>
    <x v="2"/>
    <n v="10"/>
    <x v="7"/>
    <x v="1"/>
    <x v="1148"/>
    <x v="1148"/>
  </r>
  <r>
    <x v="759"/>
    <n v="5"/>
    <x v="6"/>
    <n v="3"/>
    <x v="0"/>
    <x v="0"/>
    <x v="1149"/>
    <x v="1149"/>
  </r>
  <r>
    <x v="592"/>
    <n v="1"/>
    <x v="0"/>
    <n v="1"/>
    <x v="2"/>
    <x v="0"/>
    <x v="1150"/>
    <x v="1150"/>
  </r>
  <r>
    <x v="760"/>
    <n v="9"/>
    <x v="2"/>
    <n v="6"/>
    <x v="4"/>
    <x v="1"/>
    <x v="1151"/>
    <x v="1151"/>
  </r>
  <r>
    <x v="614"/>
    <n v="1"/>
    <x v="0"/>
    <n v="5"/>
    <x v="1"/>
    <x v="0"/>
    <x v="1152"/>
    <x v="1152"/>
  </r>
  <r>
    <x v="51"/>
    <n v="7"/>
    <x v="7"/>
    <n v="1"/>
    <x v="2"/>
    <x v="0"/>
    <x v="1153"/>
    <x v="1153"/>
  </r>
  <r>
    <x v="74"/>
    <n v="8"/>
    <x v="8"/>
    <n v="10"/>
    <x v="7"/>
    <x v="1"/>
    <x v="1154"/>
    <x v="1154"/>
  </r>
  <r>
    <x v="21"/>
    <n v="2"/>
    <x v="5"/>
    <n v="7"/>
    <x v="6"/>
    <x v="1"/>
    <x v="1155"/>
    <x v="1155"/>
  </r>
  <r>
    <x v="643"/>
    <n v="7"/>
    <x v="7"/>
    <n v="8"/>
    <x v="9"/>
    <x v="1"/>
    <x v="1156"/>
    <x v="1156"/>
  </r>
  <r>
    <x v="761"/>
    <n v="7"/>
    <x v="7"/>
    <n v="2"/>
    <x v="5"/>
    <x v="0"/>
    <x v="1157"/>
    <x v="1157"/>
  </r>
  <r>
    <x v="386"/>
    <n v="2"/>
    <x v="5"/>
    <n v="8"/>
    <x v="9"/>
    <x v="1"/>
    <x v="1158"/>
    <x v="1158"/>
  </r>
  <r>
    <x v="500"/>
    <n v="3"/>
    <x v="4"/>
    <n v="7"/>
    <x v="6"/>
    <x v="1"/>
    <x v="1159"/>
    <x v="1159"/>
  </r>
  <r>
    <x v="334"/>
    <n v="2"/>
    <x v="5"/>
    <n v="2"/>
    <x v="5"/>
    <x v="0"/>
    <x v="1160"/>
    <x v="1160"/>
  </r>
  <r>
    <x v="559"/>
    <n v="2"/>
    <x v="5"/>
    <n v="9"/>
    <x v="3"/>
    <x v="1"/>
    <x v="1161"/>
    <x v="1161"/>
  </r>
  <r>
    <x v="631"/>
    <n v="2"/>
    <x v="5"/>
    <n v="5"/>
    <x v="1"/>
    <x v="0"/>
    <x v="1162"/>
    <x v="1162"/>
  </r>
  <r>
    <x v="762"/>
    <n v="8"/>
    <x v="8"/>
    <n v="6"/>
    <x v="4"/>
    <x v="1"/>
    <x v="1163"/>
    <x v="1163"/>
  </r>
  <r>
    <x v="521"/>
    <n v="1"/>
    <x v="0"/>
    <n v="5"/>
    <x v="1"/>
    <x v="0"/>
    <x v="1164"/>
    <x v="1164"/>
  </r>
  <r>
    <x v="113"/>
    <n v="3"/>
    <x v="4"/>
    <n v="10"/>
    <x v="7"/>
    <x v="1"/>
    <x v="1165"/>
    <x v="1165"/>
  </r>
  <r>
    <x v="165"/>
    <n v="4"/>
    <x v="1"/>
    <n v="7"/>
    <x v="6"/>
    <x v="1"/>
    <x v="1166"/>
    <x v="1166"/>
  </r>
  <r>
    <x v="763"/>
    <n v="2"/>
    <x v="5"/>
    <n v="2"/>
    <x v="5"/>
    <x v="0"/>
    <x v="1167"/>
    <x v="1167"/>
  </r>
  <r>
    <x v="47"/>
    <n v="8"/>
    <x v="8"/>
    <n v="3"/>
    <x v="0"/>
    <x v="0"/>
    <x v="1168"/>
    <x v="1168"/>
  </r>
  <r>
    <x v="764"/>
    <n v="7"/>
    <x v="7"/>
    <n v="4"/>
    <x v="8"/>
    <x v="0"/>
    <x v="1169"/>
    <x v="1169"/>
  </r>
  <r>
    <x v="226"/>
    <n v="4"/>
    <x v="1"/>
    <n v="5"/>
    <x v="1"/>
    <x v="0"/>
    <x v="1170"/>
    <x v="1170"/>
  </r>
  <r>
    <x v="316"/>
    <n v="1"/>
    <x v="0"/>
    <n v="3"/>
    <x v="0"/>
    <x v="0"/>
    <x v="1171"/>
    <x v="1171"/>
  </r>
  <r>
    <x v="765"/>
    <n v="4"/>
    <x v="1"/>
    <n v="3"/>
    <x v="0"/>
    <x v="0"/>
    <x v="1172"/>
    <x v="1172"/>
  </r>
  <r>
    <x v="766"/>
    <n v="5"/>
    <x v="6"/>
    <n v="3"/>
    <x v="0"/>
    <x v="0"/>
    <x v="1173"/>
    <x v="1173"/>
  </r>
  <r>
    <x v="767"/>
    <n v="7"/>
    <x v="7"/>
    <n v="1"/>
    <x v="2"/>
    <x v="0"/>
    <x v="1174"/>
    <x v="1174"/>
  </r>
  <r>
    <x v="177"/>
    <n v="1"/>
    <x v="0"/>
    <n v="1"/>
    <x v="2"/>
    <x v="0"/>
    <x v="1175"/>
    <x v="1175"/>
  </r>
  <r>
    <x v="768"/>
    <n v="8"/>
    <x v="8"/>
    <n v="9"/>
    <x v="3"/>
    <x v="1"/>
    <x v="1176"/>
    <x v="1176"/>
  </r>
  <r>
    <x v="117"/>
    <n v="3"/>
    <x v="4"/>
    <n v="4"/>
    <x v="8"/>
    <x v="0"/>
    <x v="1177"/>
    <x v="1177"/>
  </r>
  <r>
    <x v="490"/>
    <n v="2"/>
    <x v="5"/>
    <n v="7"/>
    <x v="6"/>
    <x v="1"/>
    <x v="1178"/>
    <x v="1178"/>
  </r>
  <r>
    <x v="769"/>
    <n v="3"/>
    <x v="4"/>
    <n v="6"/>
    <x v="4"/>
    <x v="1"/>
    <x v="1179"/>
    <x v="1179"/>
  </r>
  <r>
    <x v="770"/>
    <n v="9"/>
    <x v="2"/>
    <n v="5"/>
    <x v="1"/>
    <x v="0"/>
    <x v="1180"/>
    <x v="1180"/>
  </r>
  <r>
    <x v="6"/>
    <n v="4"/>
    <x v="1"/>
    <n v="2"/>
    <x v="5"/>
    <x v="0"/>
    <x v="1181"/>
    <x v="1181"/>
  </r>
  <r>
    <x v="316"/>
    <n v="7"/>
    <x v="7"/>
    <n v="5"/>
    <x v="1"/>
    <x v="0"/>
    <x v="1182"/>
    <x v="1182"/>
  </r>
  <r>
    <x v="484"/>
    <n v="6"/>
    <x v="3"/>
    <n v="7"/>
    <x v="6"/>
    <x v="1"/>
    <x v="1183"/>
    <x v="1183"/>
  </r>
  <r>
    <x v="577"/>
    <n v="1"/>
    <x v="0"/>
    <n v="9"/>
    <x v="3"/>
    <x v="1"/>
    <x v="1184"/>
    <x v="1184"/>
  </r>
  <r>
    <x v="611"/>
    <n v="8"/>
    <x v="8"/>
    <n v="4"/>
    <x v="8"/>
    <x v="0"/>
    <x v="1185"/>
    <x v="1185"/>
  </r>
  <r>
    <x v="771"/>
    <n v="8"/>
    <x v="8"/>
    <n v="4"/>
    <x v="8"/>
    <x v="0"/>
    <x v="1186"/>
    <x v="1186"/>
  </r>
  <r>
    <x v="772"/>
    <n v="4"/>
    <x v="1"/>
    <n v="1"/>
    <x v="2"/>
    <x v="0"/>
    <x v="1187"/>
    <x v="1187"/>
  </r>
  <r>
    <x v="498"/>
    <n v="1"/>
    <x v="0"/>
    <n v="4"/>
    <x v="8"/>
    <x v="0"/>
    <x v="1188"/>
    <x v="1188"/>
  </r>
  <r>
    <x v="318"/>
    <n v="2"/>
    <x v="5"/>
    <n v="1"/>
    <x v="2"/>
    <x v="0"/>
    <x v="1189"/>
    <x v="1189"/>
  </r>
  <r>
    <x v="328"/>
    <n v="2"/>
    <x v="5"/>
    <n v="3"/>
    <x v="0"/>
    <x v="0"/>
    <x v="1190"/>
    <x v="1190"/>
  </r>
  <r>
    <x v="173"/>
    <n v="9"/>
    <x v="2"/>
    <n v="2"/>
    <x v="5"/>
    <x v="0"/>
    <x v="1191"/>
    <x v="1191"/>
  </r>
  <r>
    <x v="616"/>
    <n v="5"/>
    <x v="6"/>
    <n v="10"/>
    <x v="7"/>
    <x v="1"/>
    <x v="1192"/>
    <x v="1192"/>
  </r>
  <r>
    <x v="4"/>
    <n v="3"/>
    <x v="4"/>
    <n v="2"/>
    <x v="5"/>
    <x v="0"/>
    <x v="1193"/>
    <x v="1193"/>
  </r>
  <r>
    <x v="773"/>
    <n v="2"/>
    <x v="5"/>
    <n v="9"/>
    <x v="3"/>
    <x v="1"/>
    <x v="1194"/>
    <x v="1194"/>
  </r>
  <r>
    <x v="628"/>
    <n v="8"/>
    <x v="8"/>
    <n v="4"/>
    <x v="8"/>
    <x v="0"/>
    <x v="1195"/>
    <x v="1195"/>
  </r>
  <r>
    <x v="774"/>
    <n v="4"/>
    <x v="1"/>
    <n v="8"/>
    <x v="9"/>
    <x v="1"/>
    <x v="1196"/>
    <x v="1196"/>
  </r>
  <r>
    <x v="661"/>
    <n v="3"/>
    <x v="4"/>
    <n v="9"/>
    <x v="3"/>
    <x v="1"/>
    <x v="1197"/>
    <x v="1197"/>
  </r>
  <r>
    <x v="775"/>
    <n v="6"/>
    <x v="3"/>
    <n v="6"/>
    <x v="4"/>
    <x v="1"/>
    <x v="1198"/>
    <x v="1198"/>
  </r>
  <r>
    <x v="776"/>
    <n v="5"/>
    <x v="6"/>
    <n v="3"/>
    <x v="0"/>
    <x v="0"/>
    <x v="1199"/>
    <x v="1199"/>
  </r>
  <r>
    <x v="124"/>
    <n v="3"/>
    <x v="4"/>
    <n v="4"/>
    <x v="8"/>
    <x v="0"/>
    <x v="1200"/>
    <x v="1200"/>
  </r>
  <r>
    <x v="664"/>
    <n v="2"/>
    <x v="5"/>
    <n v="3"/>
    <x v="0"/>
    <x v="0"/>
    <x v="1201"/>
    <x v="1201"/>
  </r>
  <r>
    <x v="449"/>
    <n v="3"/>
    <x v="4"/>
    <n v="6"/>
    <x v="4"/>
    <x v="1"/>
    <x v="1202"/>
    <x v="1202"/>
  </r>
  <r>
    <x v="467"/>
    <n v="2"/>
    <x v="5"/>
    <n v="10"/>
    <x v="7"/>
    <x v="1"/>
    <x v="1203"/>
    <x v="1203"/>
  </r>
  <r>
    <x v="643"/>
    <n v="5"/>
    <x v="6"/>
    <n v="1"/>
    <x v="2"/>
    <x v="0"/>
    <x v="1204"/>
    <x v="1204"/>
  </r>
  <r>
    <x v="777"/>
    <n v="6"/>
    <x v="3"/>
    <n v="1"/>
    <x v="2"/>
    <x v="0"/>
    <x v="1205"/>
    <x v="1205"/>
  </r>
  <r>
    <x v="609"/>
    <n v="3"/>
    <x v="4"/>
    <n v="5"/>
    <x v="1"/>
    <x v="0"/>
    <x v="1206"/>
    <x v="1206"/>
  </r>
  <r>
    <x v="572"/>
    <n v="6"/>
    <x v="3"/>
    <n v="7"/>
    <x v="6"/>
    <x v="1"/>
    <x v="1207"/>
    <x v="1207"/>
  </r>
  <r>
    <x v="778"/>
    <n v="6"/>
    <x v="3"/>
    <n v="6"/>
    <x v="4"/>
    <x v="1"/>
    <x v="1208"/>
    <x v="1208"/>
  </r>
  <r>
    <x v="337"/>
    <n v="7"/>
    <x v="7"/>
    <n v="4"/>
    <x v="8"/>
    <x v="0"/>
    <x v="1209"/>
    <x v="1209"/>
  </r>
  <r>
    <x v="419"/>
    <n v="2"/>
    <x v="5"/>
    <n v="6"/>
    <x v="4"/>
    <x v="1"/>
    <x v="1210"/>
    <x v="1210"/>
  </r>
  <r>
    <x v="70"/>
    <n v="1"/>
    <x v="0"/>
    <n v="4"/>
    <x v="8"/>
    <x v="0"/>
    <x v="1211"/>
    <x v="1211"/>
  </r>
  <r>
    <x v="449"/>
    <n v="6"/>
    <x v="3"/>
    <n v="3"/>
    <x v="0"/>
    <x v="0"/>
    <x v="1212"/>
    <x v="1212"/>
  </r>
  <r>
    <x v="286"/>
    <n v="3"/>
    <x v="4"/>
    <n v="4"/>
    <x v="8"/>
    <x v="0"/>
    <x v="1213"/>
    <x v="1213"/>
  </r>
  <r>
    <x v="779"/>
    <n v="4"/>
    <x v="1"/>
    <n v="1"/>
    <x v="2"/>
    <x v="0"/>
    <x v="1214"/>
    <x v="1214"/>
  </r>
  <r>
    <x v="780"/>
    <n v="8"/>
    <x v="8"/>
    <n v="3"/>
    <x v="0"/>
    <x v="0"/>
    <x v="1215"/>
    <x v="1215"/>
  </r>
  <r>
    <x v="248"/>
    <n v="9"/>
    <x v="2"/>
    <n v="10"/>
    <x v="7"/>
    <x v="1"/>
    <x v="1216"/>
    <x v="1216"/>
  </r>
  <r>
    <x v="150"/>
    <n v="3"/>
    <x v="4"/>
    <n v="6"/>
    <x v="4"/>
    <x v="1"/>
    <x v="1217"/>
    <x v="1217"/>
  </r>
  <r>
    <x v="203"/>
    <n v="8"/>
    <x v="8"/>
    <n v="6"/>
    <x v="4"/>
    <x v="1"/>
    <x v="1218"/>
    <x v="1218"/>
  </r>
  <r>
    <x v="716"/>
    <n v="3"/>
    <x v="4"/>
    <n v="1"/>
    <x v="2"/>
    <x v="0"/>
    <x v="1219"/>
    <x v="1219"/>
  </r>
  <r>
    <x v="781"/>
    <n v="1"/>
    <x v="0"/>
    <n v="1"/>
    <x v="2"/>
    <x v="0"/>
    <x v="1220"/>
    <x v="1220"/>
  </r>
  <r>
    <x v="782"/>
    <n v="1"/>
    <x v="0"/>
    <n v="8"/>
    <x v="9"/>
    <x v="1"/>
    <x v="1221"/>
    <x v="1221"/>
  </r>
  <r>
    <x v="783"/>
    <n v="1"/>
    <x v="0"/>
    <n v="1"/>
    <x v="2"/>
    <x v="0"/>
    <x v="1222"/>
    <x v="1222"/>
  </r>
  <r>
    <x v="784"/>
    <n v="5"/>
    <x v="6"/>
    <n v="3"/>
    <x v="0"/>
    <x v="0"/>
    <x v="1223"/>
    <x v="1223"/>
  </r>
  <r>
    <x v="785"/>
    <n v="5"/>
    <x v="6"/>
    <n v="10"/>
    <x v="7"/>
    <x v="1"/>
    <x v="1224"/>
    <x v="1224"/>
  </r>
  <r>
    <x v="786"/>
    <n v="1"/>
    <x v="0"/>
    <n v="4"/>
    <x v="8"/>
    <x v="0"/>
    <x v="1225"/>
    <x v="1225"/>
  </r>
  <r>
    <x v="787"/>
    <n v="4"/>
    <x v="1"/>
    <n v="3"/>
    <x v="0"/>
    <x v="0"/>
    <x v="1226"/>
    <x v="1226"/>
  </r>
  <r>
    <x v="461"/>
    <n v="7"/>
    <x v="7"/>
    <n v="7"/>
    <x v="6"/>
    <x v="1"/>
    <x v="1227"/>
    <x v="1227"/>
  </r>
  <r>
    <x v="500"/>
    <n v="4"/>
    <x v="1"/>
    <n v="2"/>
    <x v="5"/>
    <x v="0"/>
    <x v="1228"/>
    <x v="1228"/>
  </r>
  <r>
    <x v="304"/>
    <n v="4"/>
    <x v="1"/>
    <n v="8"/>
    <x v="9"/>
    <x v="1"/>
    <x v="1229"/>
    <x v="1229"/>
  </r>
  <r>
    <x v="346"/>
    <n v="5"/>
    <x v="6"/>
    <n v="3"/>
    <x v="0"/>
    <x v="0"/>
    <x v="1230"/>
    <x v="1230"/>
  </r>
  <r>
    <x v="299"/>
    <n v="9"/>
    <x v="2"/>
    <n v="6"/>
    <x v="4"/>
    <x v="1"/>
    <x v="1231"/>
    <x v="1231"/>
  </r>
  <r>
    <x v="263"/>
    <n v="2"/>
    <x v="5"/>
    <n v="1"/>
    <x v="2"/>
    <x v="0"/>
    <x v="1232"/>
    <x v="1232"/>
  </r>
  <r>
    <x v="420"/>
    <n v="1"/>
    <x v="0"/>
    <n v="5"/>
    <x v="1"/>
    <x v="0"/>
    <x v="1233"/>
    <x v="1233"/>
  </r>
  <r>
    <x v="788"/>
    <n v="3"/>
    <x v="4"/>
    <n v="6"/>
    <x v="4"/>
    <x v="1"/>
    <x v="1234"/>
    <x v="1234"/>
  </r>
  <r>
    <x v="605"/>
    <n v="1"/>
    <x v="0"/>
    <n v="5"/>
    <x v="1"/>
    <x v="0"/>
    <x v="1235"/>
    <x v="1235"/>
  </r>
  <r>
    <x v="789"/>
    <n v="5"/>
    <x v="6"/>
    <n v="9"/>
    <x v="3"/>
    <x v="1"/>
    <x v="1236"/>
    <x v="1236"/>
  </r>
  <r>
    <x v="256"/>
    <n v="1"/>
    <x v="0"/>
    <n v="3"/>
    <x v="0"/>
    <x v="0"/>
    <x v="1237"/>
    <x v="1237"/>
  </r>
  <r>
    <x v="601"/>
    <n v="2"/>
    <x v="5"/>
    <n v="6"/>
    <x v="4"/>
    <x v="1"/>
    <x v="1238"/>
    <x v="1238"/>
  </r>
  <r>
    <x v="216"/>
    <n v="8"/>
    <x v="8"/>
    <n v="3"/>
    <x v="0"/>
    <x v="0"/>
    <x v="1239"/>
    <x v="1239"/>
  </r>
  <r>
    <x v="46"/>
    <n v="6"/>
    <x v="3"/>
    <n v="4"/>
    <x v="8"/>
    <x v="0"/>
    <x v="1240"/>
    <x v="1240"/>
  </r>
  <r>
    <x v="155"/>
    <n v="7"/>
    <x v="7"/>
    <n v="10"/>
    <x v="7"/>
    <x v="1"/>
    <x v="1241"/>
    <x v="1241"/>
  </r>
  <r>
    <x v="790"/>
    <n v="5"/>
    <x v="6"/>
    <n v="3"/>
    <x v="0"/>
    <x v="0"/>
    <x v="1242"/>
    <x v="1242"/>
  </r>
  <r>
    <x v="791"/>
    <n v="2"/>
    <x v="5"/>
    <n v="5"/>
    <x v="1"/>
    <x v="0"/>
    <x v="1243"/>
    <x v="1243"/>
  </r>
  <r>
    <x v="518"/>
    <n v="6"/>
    <x v="3"/>
    <n v="7"/>
    <x v="6"/>
    <x v="1"/>
    <x v="1244"/>
    <x v="1244"/>
  </r>
  <r>
    <x v="571"/>
    <n v="3"/>
    <x v="4"/>
    <n v="4"/>
    <x v="8"/>
    <x v="0"/>
    <x v="1245"/>
    <x v="1245"/>
  </r>
  <r>
    <x v="230"/>
    <n v="3"/>
    <x v="4"/>
    <n v="10"/>
    <x v="7"/>
    <x v="1"/>
    <x v="1246"/>
    <x v="1246"/>
  </r>
  <r>
    <x v="792"/>
    <n v="1"/>
    <x v="0"/>
    <n v="6"/>
    <x v="4"/>
    <x v="1"/>
    <x v="1247"/>
    <x v="1247"/>
  </r>
  <r>
    <x v="793"/>
    <n v="7"/>
    <x v="7"/>
    <n v="6"/>
    <x v="4"/>
    <x v="1"/>
    <x v="1248"/>
    <x v="1248"/>
  </r>
  <r>
    <x v="785"/>
    <n v="9"/>
    <x v="2"/>
    <n v="9"/>
    <x v="3"/>
    <x v="1"/>
    <x v="1249"/>
    <x v="1249"/>
  </r>
  <r>
    <x v="333"/>
    <n v="6"/>
    <x v="3"/>
    <n v="5"/>
    <x v="1"/>
    <x v="0"/>
    <x v="1250"/>
    <x v="1250"/>
  </r>
  <r>
    <x v="794"/>
    <n v="4"/>
    <x v="1"/>
    <n v="10"/>
    <x v="7"/>
    <x v="1"/>
    <x v="1251"/>
    <x v="1251"/>
  </r>
  <r>
    <x v="559"/>
    <n v="6"/>
    <x v="3"/>
    <n v="2"/>
    <x v="5"/>
    <x v="0"/>
    <x v="1252"/>
    <x v="1252"/>
  </r>
  <r>
    <x v="714"/>
    <n v="3"/>
    <x v="4"/>
    <n v="10"/>
    <x v="7"/>
    <x v="1"/>
    <x v="1253"/>
    <x v="1253"/>
  </r>
  <r>
    <x v="795"/>
    <n v="8"/>
    <x v="8"/>
    <n v="5"/>
    <x v="1"/>
    <x v="0"/>
    <x v="1254"/>
    <x v="1254"/>
  </r>
  <r>
    <x v="728"/>
    <n v="5"/>
    <x v="6"/>
    <n v="1"/>
    <x v="2"/>
    <x v="0"/>
    <x v="1255"/>
    <x v="1255"/>
  </r>
  <r>
    <x v="796"/>
    <n v="9"/>
    <x v="2"/>
    <n v="1"/>
    <x v="2"/>
    <x v="0"/>
    <x v="1256"/>
    <x v="1256"/>
  </r>
  <r>
    <x v="797"/>
    <n v="4"/>
    <x v="1"/>
    <n v="4"/>
    <x v="8"/>
    <x v="0"/>
    <x v="1257"/>
    <x v="1257"/>
  </r>
  <r>
    <x v="174"/>
    <n v="9"/>
    <x v="2"/>
    <n v="10"/>
    <x v="7"/>
    <x v="1"/>
    <x v="1258"/>
    <x v="1258"/>
  </r>
  <r>
    <x v="403"/>
    <n v="4"/>
    <x v="1"/>
    <n v="10"/>
    <x v="7"/>
    <x v="1"/>
    <x v="1259"/>
    <x v="1259"/>
  </r>
  <r>
    <x v="798"/>
    <n v="4"/>
    <x v="1"/>
    <n v="2"/>
    <x v="5"/>
    <x v="0"/>
    <x v="1260"/>
    <x v="1260"/>
  </r>
  <r>
    <x v="799"/>
    <n v="7"/>
    <x v="7"/>
    <n v="6"/>
    <x v="4"/>
    <x v="1"/>
    <x v="1261"/>
    <x v="1261"/>
  </r>
  <r>
    <x v="219"/>
    <n v="6"/>
    <x v="3"/>
    <n v="5"/>
    <x v="1"/>
    <x v="0"/>
    <x v="1262"/>
    <x v="1262"/>
  </r>
  <r>
    <x v="564"/>
    <n v="4"/>
    <x v="1"/>
    <n v="8"/>
    <x v="9"/>
    <x v="1"/>
    <x v="1263"/>
    <x v="1263"/>
  </r>
  <r>
    <x v="500"/>
    <n v="1"/>
    <x v="0"/>
    <n v="6"/>
    <x v="4"/>
    <x v="1"/>
    <x v="1264"/>
    <x v="1264"/>
  </r>
  <r>
    <x v="800"/>
    <n v="8"/>
    <x v="8"/>
    <n v="1"/>
    <x v="2"/>
    <x v="0"/>
    <x v="1265"/>
    <x v="1265"/>
  </r>
  <r>
    <x v="801"/>
    <n v="6"/>
    <x v="3"/>
    <n v="9"/>
    <x v="3"/>
    <x v="1"/>
    <x v="1266"/>
    <x v="1266"/>
  </r>
  <r>
    <x v="802"/>
    <n v="9"/>
    <x v="2"/>
    <n v="9"/>
    <x v="3"/>
    <x v="1"/>
    <x v="1267"/>
    <x v="1267"/>
  </r>
  <r>
    <x v="443"/>
    <n v="5"/>
    <x v="6"/>
    <n v="10"/>
    <x v="7"/>
    <x v="1"/>
    <x v="1268"/>
    <x v="1268"/>
  </r>
  <r>
    <x v="252"/>
    <n v="5"/>
    <x v="6"/>
    <n v="6"/>
    <x v="4"/>
    <x v="1"/>
    <x v="1269"/>
    <x v="1269"/>
  </r>
  <r>
    <x v="803"/>
    <n v="4"/>
    <x v="1"/>
    <n v="9"/>
    <x v="3"/>
    <x v="1"/>
    <x v="1270"/>
    <x v="1270"/>
  </r>
  <r>
    <x v="220"/>
    <n v="7"/>
    <x v="7"/>
    <n v="7"/>
    <x v="6"/>
    <x v="1"/>
    <x v="1271"/>
    <x v="1271"/>
  </r>
  <r>
    <x v="45"/>
    <n v="9"/>
    <x v="2"/>
    <n v="4"/>
    <x v="8"/>
    <x v="0"/>
    <x v="1272"/>
    <x v="1272"/>
  </r>
  <r>
    <x v="325"/>
    <n v="9"/>
    <x v="2"/>
    <n v="1"/>
    <x v="2"/>
    <x v="0"/>
    <x v="1273"/>
    <x v="1273"/>
  </r>
  <r>
    <x v="15"/>
    <n v="3"/>
    <x v="4"/>
    <n v="2"/>
    <x v="5"/>
    <x v="0"/>
    <x v="1274"/>
    <x v="1274"/>
  </r>
  <r>
    <x v="804"/>
    <n v="1"/>
    <x v="0"/>
    <n v="1"/>
    <x v="2"/>
    <x v="0"/>
    <x v="1275"/>
    <x v="1275"/>
  </r>
  <r>
    <x v="515"/>
    <n v="9"/>
    <x v="2"/>
    <n v="8"/>
    <x v="9"/>
    <x v="1"/>
    <x v="1276"/>
    <x v="1276"/>
  </r>
  <r>
    <x v="463"/>
    <n v="3"/>
    <x v="4"/>
    <n v="8"/>
    <x v="9"/>
    <x v="1"/>
    <x v="1277"/>
    <x v="1277"/>
  </r>
  <r>
    <x v="116"/>
    <n v="9"/>
    <x v="2"/>
    <n v="10"/>
    <x v="7"/>
    <x v="1"/>
    <x v="1278"/>
    <x v="1278"/>
  </r>
  <r>
    <x v="320"/>
    <n v="5"/>
    <x v="6"/>
    <n v="5"/>
    <x v="1"/>
    <x v="0"/>
    <x v="1279"/>
    <x v="1279"/>
  </r>
  <r>
    <x v="191"/>
    <n v="1"/>
    <x v="0"/>
    <n v="9"/>
    <x v="3"/>
    <x v="1"/>
    <x v="1280"/>
    <x v="1280"/>
  </r>
  <r>
    <x v="805"/>
    <n v="1"/>
    <x v="0"/>
    <n v="4"/>
    <x v="8"/>
    <x v="0"/>
    <x v="1281"/>
    <x v="1281"/>
  </r>
  <r>
    <x v="240"/>
    <n v="8"/>
    <x v="8"/>
    <n v="2"/>
    <x v="5"/>
    <x v="0"/>
    <x v="1282"/>
    <x v="1282"/>
  </r>
  <r>
    <x v="686"/>
    <n v="6"/>
    <x v="3"/>
    <n v="5"/>
    <x v="1"/>
    <x v="0"/>
    <x v="1283"/>
    <x v="1283"/>
  </r>
  <r>
    <x v="806"/>
    <n v="1"/>
    <x v="0"/>
    <n v="1"/>
    <x v="2"/>
    <x v="0"/>
    <x v="1284"/>
    <x v="1284"/>
  </r>
  <r>
    <x v="547"/>
    <n v="8"/>
    <x v="8"/>
    <n v="7"/>
    <x v="6"/>
    <x v="1"/>
    <x v="1285"/>
    <x v="1285"/>
  </r>
  <r>
    <x v="37"/>
    <n v="5"/>
    <x v="6"/>
    <n v="9"/>
    <x v="3"/>
    <x v="1"/>
    <x v="1286"/>
    <x v="1286"/>
  </r>
  <r>
    <x v="625"/>
    <n v="2"/>
    <x v="5"/>
    <n v="2"/>
    <x v="5"/>
    <x v="0"/>
    <x v="1287"/>
    <x v="1287"/>
  </r>
  <r>
    <x v="568"/>
    <n v="1"/>
    <x v="0"/>
    <n v="10"/>
    <x v="7"/>
    <x v="1"/>
    <x v="1288"/>
    <x v="1288"/>
  </r>
  <r>
    <x v="736"/>
    <n v="5"/>
    <x v="6"/>
    <n v="1"/>
    <x v="2"/>
    <x v="0"/>
    <x v="1289"/>
    <x v="1289"/>
  </r>
  <r>
    <x v="705"/>
    <n v="9"/>
    <x v="2"/>
    <n v="10"/>
    <x v="7"/>
    <x v="1"/>
    <x v="1290"/>
    <x v="1290"/>
  </r>
  <r>
    <x v="807"/>
    <n v="6"/>
    <x v="3"/>
    <n v="3"/>
    <x v="0"/>
    <x v="0"/>
    <x v="1291"/>
    <x v="1291"/>
  </r>
  <r>
    <x v="228"/>
    <n v="6"/>
    <x v="3"/>
    <n v="3"/>
    <x v="0"/>
    <x v="0"/>
    <x v="1292"/>
    <x v="1292"/>
  </r>
  <r>
    <x v="808"/>
    <n v="8"/>
    <x v="8"/>
    <n v="4"/>
    <x v="8"/>
    <x v="0"/>
    <x v="1293"/>
    <x v="1293"/>
  </r>
  <r>
    <x v="809"/>
    <n v="2"/>
    <x v="5"/>
    <n v="1"/>
    <x v="2"/>
    <x v="0"/>
    <x v="1294"/>
    <x v="1294"/>
  </r>
  <r>
    <x v="45"/>
    <n v="7"/>
    <x v="7"/>
    <n v="9"/>
    <x v="3"/>
    <x v="1"/>
    <x v="1295"/>
    <x v="1295"/>
  </r>
  <r>
    <x v="201"/>
    <n v="3"/>
    <x v="4"/>
    <n v="1"/>
    <x v="2"/>
    <x v="0"/>
    <x v="1296"/>
    <x v="1296"/>
  </r>
  <r>
    <x v="578"/>
    <n v="7"/>
    <x v="7"/>
    <n v="3"/>
    <x v="0"/>
    <x v="0"/>
    <x v="1297"/>
    <x v="1297"/>
  </r>
  <r>
    <x v="763"/>
    <n v="5"/>
    <x v="6"/>
    <n v="4"/>
    <x v="8"/>
    <x v="0"/>
    <x v="1298"/>
    <x v="1298"/>
  </r>
  <r>
    <x v="795"/>
    <n v="6"/>
    <x v="3"/>
    <n v="5"/>
    <x v="1"/>
    <x v="0"/>
    <x v="1299"/>
    <x v="1299"/>
  </r>
  <r>
    <x v="810"/>
    <n v="5"/>
    <x v="6"/>
    <n v="2"/>
    <x v="5"/>
    <x v="0"/>
    <x v="1300"/>
    <x v="1300"/>
  </r>
  <r>
    <x v="811"/>
    <n v="2"/>
    <x v="5"/>
    <n v="3"/>
    <x v="0"/>
    <x v="0"/>
    <x v="1301"/>
    <x v="1301"/>
  </r>
  <r>
    <x v="794"/>
    <n v="5"/>
    <x v="6"/>
    <n v="10"/>
    <x v="7"/>
    <x v="1"/>
    <x v="1302"/>
    <x v="1302"/>
  </r>
  <r>
    <x v="120"/>
    <n v="3"/>
    <x v="4"/>
    <n v="7"/>
    <x v="6"/>
    <x v="1"/>
    <x v="1303"/>
    <x v="1303"/>
  </r>
  <r>
    <x v="17"/>
    <n v="4"/>
    <x v="1"/>
    <n v="5"/>
    <x v="1"/>
    <x v="0"/>
    <x v="1304"/>
    <x v="1304"/>
  </r>
  <r>
    <x v="705"/>
    <n v="8"/>
    <x v="8"/>
    <n v="5"/>
    <x v="1"/>
    <x v="0"/>
    <x v="1305"/>
    <x v="1305"/>
  </r>
  <r>
    <x v="13"/>
    <n v="8"/>
    <x v="8"/>
    <n v="2"/>
    <x v="5"/>
    <x v="0"/>
    <x v="1306"/>
    <x v="1306"/>
  </r>
  <r>
    <x v="533"/>
    <n v="3"/>
    <x v="4"/>
    <n v="3"/>
    <x v="0"/>
    <x v="0"/>
    <x v="1307"/>
    <x v="1307"/>
  </r>
  <r>
    <x v="791"/>
    <n v="4"/>
    <x v="1"/>
    <n v="7"/>
    <x v="6"/>
    <x v="1"/>
    <x v="1308"/>
    <x v="1308"/>
  </r>
  <r>
    <x v="287"/>
    <n v="4"/>
    <x v="1"/>
    <n v="7"/>
    <x v="6"/>
    <x v="1"/>
    <x v="1309"/>
    <x v="1309"/>
  </r>
  <r>
    <x v="812"/>
    <n v="7"/>
    <x v="7"/>
    <n v="10"/>
    <x v="7"/>
    <x v="1"/>
    <x v="1310"/>
    <x v="1310"/>
  </r>
  <r>
    <x v="813"/>
    <n v="1"/>
    <x v="0"/>
    <n v="3"/>
    <x v="0"/>
    <x v="0"/>
    <x v="1311"/>
    <x v="1311"/>
  </r>
  <r>
    <x v="6"/>
    <n v="1"/>
    <x v="0"/>
    <n v="1"/>
    <x v="2"/>
    <x v="0"/>
    <x v="1312"/>
    <x v="1312"/>
  </r>
  <r>
    <x v="814"/>
    <n v="2"/>
    <x v="5"/>
    <n v="7"/>
    <x v="6"/>
    <x v="1"/>
    <x v="1313"/>
    <x v="1313"/>
  </r>
  <r>
    <x v="284"/>
    <n v="7"/>
    <x v="7"/>
    <n v="3"/>
    <x v="0"/>
    <x v="0"/>
    <x v="1314"/>
    <x v="1314"/>
  </r>
  <r>
    <x v="538"/>
    <n v="4"/>
    <x v="1"/>
    <n v="4"/>
    <x v="8"/>
    <x v="0"/>
    <x v="1315"/>
    <x v="1315"/>
  </r>
  <r>
    <x v="700"/>
    <n v="3"/>
    <x v="4"/>
    <n v="3"/>
    <x v="0"/>
    <x v="0"/>
    <x v="1316"/>
    <x v="1316"/>
  </r>
  <r>
    <x v="815"/>
    <n v="7"/>
    <x v="7"/>
    <n v="1"/>
    <x v="2"/>
    <x v="0"/>
    <x v="1317"/>
    <x v="1317"/>
  </r>
  <r>
    <x v="816"/>
    <n v="2"/>
    <x v="5"/>
    <n v="5"/>
    <x v="1"/>
    <x v="0"/>
    <x v="1318"/>
    <x v="1318"/>
  </r>
  <r>
    <x v="21"/>
    <n v="3"/>
    <x v="4"/>
    <n v="10"/>
    <x v="7"/>
    <x v="1"/>
    <x v="1319"/>
    <x v="1319"/>
  </r>
  <r>
    <x v="817"/>
    <n v="5"/>
    <x v="6"/>
    <n v="3"/>
    <x v="0"/>
    <x v="0"/>
    <x v="1320"/>
    <x v="1320"/>
  </r>
  <r>
    <x v="818"/>
    <n v="3"/>
    <x v="4"/>
    <n v="9"/>
    <x v="3"/>
    <x v="1"/>
    <x v="1321"/>
    <x v="1321"/>
  </r>
  <r>
    <x v="291"/>
    <n v="7"/>
    <x v="7"/>
    <n v="10"/>
    <x v="7"/>
    <x v="1"/>
    <x v="1322"/>
    <x v="1322"/>
  </r>
  <r>
    <x v="99"/>
    <n v="8"/>
    <x v="8"/>
    <n v="7"/>
    <x v="6"/>
    <x v="1"/>
    <x v="1323"/>
    <x v="1323"/>
  </r>
  <r>
    <x v="819"/>
    <n v="4"/>
    <x v="1"/>
    <n v="4"/>
    <x v="8"/>
    <x v="0"/>
    <x v="1324"/>
    <x v="1324"/>
  </r>
  <r>
    <x v="12"/>
    <n v="6"/>
    <x v="3"/>
    <n v="6"/>
    <x v="4"/>
    <x v="1"/>
    <x v="1325"/>
    <x v="1325"/>
  </r>
  <r>
    <x v="820"/>
    <n v="3"/>
    <x v="4"/>
    <n v="7"/>
    <x v="6"/>
    <x v="1"/>
    <x v="1326"/>
    <x v="1326"/>
  </r>
  <r>
    <x v="638"/>
    <n v="4"/>
    <x v="1"/>
    <n v="7"/>
    <x v="6"/>
    <x v="1"/>
    <x v="1327"/>
    <x v="1327"/>
  </r>
  <r>
    <x v="91"/>
    <n v="5"/>
    <x v="6"/>
    <n v="3"/>
    <x v="0"/>
    <x v="0"/>
    <x v="1328"/>
    <x v="1328"/>
  </r>
  <r>
    <x v="535"/>
    <n v="4"/>
    <x v="1"/>
    <n v="3"/>
    <x v="0"/>
    <x v="0"/>
    <x v="1329"/>
    <x v="1329"/>
  </r>
  <r>
    <x v="553"/>
    <n v="4"/>
    <x v="1"/>
    <n v="5"/>
    <x v="1"/>
    <x v="0"/>
    <x v="1330"/>
    <x v="1330"/>
  </r>
  <r>
    <x v="115"/>
    <n v="9"/>
    <x v="2"/>
    <n v="2"/>
    <x v="5"/>
    <x v="0"/>
    <x v="1331"/>
    <x v="1331"/>
  </r>
  <r>
    <x v="821"/>
    <n v="5"/>
    <x v="6"/>
    <n v="8"/>
    <x v="9"/>
    <x v="1"/>
    <x v="1332"/>
    <x v="1332"/>
  </r>
  <r>
    <x v="822"/>
    <n v="4"/>
    <x v="1"/>
    <n v="10"/>
    <x v="7"/>
    <x v="1"/>
    <x v="1333"/>
    <x v="1333"/>
  </r>
  <r>
    <x v="522"/>
    <n v="5"/>
    <x v="6"/>
    <n v="8"/>
    <x v="9"/>
    <x v="1"/>
    <x v="1334"/>
    <x v="1334"/>
  </r>
  <r>
    <x v="810"/>
    <n v="3"/>
    <x v="4"/>
    <n v="9"/>
    <x v="3"/>
    <x v="1"/>
    <x v="1335"/>
    <x v="1335"/>
  </r>
  <r>
    <x v="0"/>
    <n v="1"/>
    <x v="0"/>
    <n v="9"/>
    <x v="3"/>
    <x v="1"/>
    <x v="1336"/>
    <x v="1336"/>
  </r>
  <r>
    <x v="710"/>
    <n v="1"/>
    <x v="0"/>
    <n v="10"/>
    <x v="7"/>
    <x v="1"/>
    <x v="1337"/>
    <x v="1337"/>
  </r>
  <r>
    <x v="823"/>
    <n v="5"/>
    <x v="6"/>
    <n v="9"/>
    <x v="3"/>
    <x v="1"/>
    <x v="1338"/>
    <x v="1338"/>
  </r>
  <r>
    <x v="530"/>
    <n v="8"/>
    <x v="8"/>
    <n v="3"/>
    <x v="0"/>
    <x v="0"/>
    <x v="1339"/>
    <x v="1339"/>
  </r>
  <r>
    <x v="824"/>
    <n v="1"/>
    <x v="0"/>
    <n v="2"/>
    <x v="5"/>
    <x v="0"/>
    <x v="1340"/>
    <x v="1340"/>
  </r>
  <r>
    <x v="198"/>
    <n v="6"/>
    <x v="3"/>
    <n v="1"/>
    <x v="2"/>
    <x v="0"/>
    <x v="1341"/>
    <x v="1341"/>
  </r>
  <r>
    <x v="449"/>
    <n v="4"/>
    <x v="1"/>
    <n v="2"/>
    <x v="5"/>
    <x v="0"/>
    <x v="1342"/>
    <x v="1342"/>
  </r>
  <r>
    <x v="41"/>
    <n v="3"/>
    <x v="4"/>
    <n v="10"/>
    <x v="7"/>
    <x v="1"/>
    <x v="1343"/>
    <x v="1343"/>
  </r>
  <r>
    <x v="825"/>
    <n v="9"/>
    <x v="2"/>
    <n v="8"/>
    <x v="9"/>
    <x v="1"/>
    <x v="1344"/>
    <x v="1344"/>
  </r>
  <r>
    <x v="826"/>
    <n v="7"/>
    <x v="7"/>
    <n v="5"/>
    <x v="1"/>
    <x v="0"/>
    <x v="1345"/>
    <x v="1345"/>
  </r>
  <r>
    <x v="827"/>
    <n v="4"/>
    <x v="1"/>
    <n v="7"/>
    <x v="6"/>
    <x v="1"/>
    <x v="1346"/>
    <x v="1346"/>
  </r>
  <r>
    <x v="31"/>
    <n v="6"/>
    <x v="3"/>
    <n v="10"/>
    <x v="7"/>
    <x v="1"/>
    <x v="1347"/>
    <x v="1347"/>
  </r>
  <r>
    <x v="794"/>
    <n v="5"/>
    <x v="6"/>
    <n v="7"/>
    <x v="6"/>
    <x v="1"/>
    <x v="1348"/>
    <x v="1348"/>
  </r>
  <r>
    <x v="649"/>
    <n v="8"/>
    <x v="8"/>
    <n v="7"/>
    <x v="6"/>
    <x v="1"/>
    <x v="1349"/>
    <x v="1349"/>
  </r>
  <r>
    <x v="828"/>
    <n v="2"/>
    <x v="5"/>
    <n v="5"/>
    <x v="1"/>
    <x v="0"/>
    <x v="1350"/>
    <x v="1350"/>
  </r>
  <r>
    <x v="786"/>
    <n v="2"/>
    <x v="5"/>
    <n v="5"/>
    <x v="1"/>
    <x v="0"/>
    <x v="1351"/>
    <x v="1351"/>
  </r>
  <r>
    <x v="161"/>
    <n v="3"/>
    <x v="4"/>
    <n v="8"/>
    <x v="9"/>
    <x v="1"/>
    <x v="1352"/>
    <x v="1352"/>
  </r>
  <r>
    <x v="829"/>
    <n v="4"/>
    <x v="1"/>
    <n v="6"/>
    <x v="4"/>
    <x v="1"/>
    <x v="1353"/>
    <x v="1353"/>
  </r>
  <r>
    <x v="387"/>
    <n v="8"/>
    <x v="8"/>
    <n v="9"/>
    <x v="3"/>
    <x v="1"/>
    <x v="1354"/>
    <x v="1354"/>
  </r>
  <r>
    <x v="58"/>
    <n v="3"/>
    <x v="4"/>
    <n v="5"/>
    <x v="1"/>
    <x v="0"/>
    <x v="1355"/>
    <x v="1355"/>
  </r>
  <r>
    <x v="830"/>
    <n v="9"/>
    <x v="2"/>
    <n v="2"/>
    <x v="5"/>
    <x v="0"/>
    <x v="1356"/>
    <x v="1356"/>
  </r>
  <r>
    <x v="776"/>
    <n v="1"/>
    <x v="0"/>
    <n v="5"/>
    <x v="1"/>
    <x v="0"/>
    <x v="1357"/>
    <x v="1357"/>
  </r>
  <r>
    <x v="385"/>
    <n v="8"/>
    <x v="8"/>
    <n v="9"/>
    <x v="3"/>
    <x v="1"/>
    <x v="1358"/>
    <x v="1358"/>
  </r>
  <r>
    <x v="282"/>
    <n v="9"/>
    <x v="2"/>
    <n v="6"/>
    <x v="4"/>
    <x v="1"/>
    <x v="1359"/>
    <x v="1359"/>
  </r>
  <r>
    <x v="831"/>
    <n v="9"/>
    <x v="2"/>
    <n v="5"/>
    <x v="1"/>
    <x v="0"/>
    <x v="1360"/>
    <x v="1360"/>
  </r>
  <r>
    <x v="416"/>
    <n v="5"/>
    <x v="6"/>
    <n v="8"/>
    <x v="9"/>
    <x v="1"/>
    <x v="1361"/>
    <x v="1361"/>
  </r>
  <r>
    <x v="832"/>
    <n v="5"/>
    <x v="6"/>
    <n v="10"/>
    <x v="7"/>
    <x v="1"/>
    <x v="1362"/>
    <x v="1362"/>
  </r>
  <r>
    <x v="816"/>
    <n v="7"/>
    <x v="7"/>
    <n v="6"/>
    <x v="4"/>
    <x v="1"/>
    <x v="1363"/>
    <x v="1363"/>
  </r>
  <r>
    <x v="833"/>
    <n v="8"/>
    <x v="8"/>
    <n v="3"/>
    <x v="0"/>
    <x v="0"/>
    <x v="1364"/>
    <x v="1364"/>
  </r>
  <r>
    <x v="834"/>
    <n v="5"/>
    <x v="6"/>
    <n v="10"/>
    <x v="7"/>
    <x v="1"/>
    <x v="1365"/>
    <x v="1365"/>
  </r>
  <r>
    <x v="536"/>
    <n v="9"/>
    <x v="2"/>
    <n v="5"/>
    <x v="1"/>
    <x v="0"/>
    <x v="1366"/>
    <x v="1366"/>
  </r>
  <r>
    <x v="626"/>
    <n v="1"/>
    <x v="0"/>
    <n v="6"/>
    <x v="4"/>
    <x v="1"/>
    <x v="1367"/>
    <x v="1367"/>
  </r>
  <r>
    <x v="835"/>
    <n v="3"/>
    <x v="4"/>
    <n v="5"/>
    <x v="1"/>
    <x v="0"/>
    <x v="1368"/>
    <x v="1368"/>
  </r>
  <r>
    <x v="38"/>
    <n v="1"/>
    <x v="0"/>
    <n v="9"/>
    <x v="3"/>
    <x v="1"/>
    <x v="1369"/>
    <x v="1369"/>
  </r>
  <r>
    <x v="532"/>
    <n v="4"/>
    <x v="1"/>
    <n v="5"/>
    <x v="1"/>
    <x v="0"/>
    <x v="1370"/>
    <x v="1370"/>
  </r>
  <r>
    <x v="284"/>
    <n v="3"/>
    <x v="4"/>
    <n v="10"/>
    <x v="7"/>
    <x v="1"/>
    <x v="1371"/>
    <x v="1371"/>
  </r>
  <r>
    <x v="326"/>
    <n v="6"/>
    <x v="3"/>
    <n v="3"/>
    <x v="0"/>
    <x v="0"/>
    <x v="1372"/>
    <x v="1372"/>
  </r>
  <r>
    <x v="836"/>
    <n v="3"/>
    <x v="4"/>
    <n v="7"/>
    <x v="6"/>
    <x v="1"/>
    <x v="1373"/>
    <x v="1373"/>
  </r>
  <r>
    <x v="449"/>
    <n v="9"/>
    <x v="2"/>
    <n v="6"/>
    <x v="4"/>
    <x v="1"/>
    <x v="1374"/>
    <x v="1374"/>
  </r>
  <r>
    <x v="837"/>
    <n v="8"/>
    <x v="8"/>
    <n v="2"/>
    <x v="5"/>
    <x v="0"/>
    <x v="1375"/>
    <x v="1375"/>
  </r>
  <r>
    <x v="157"/>
    <n v="4"/>
    <x v="1"/>
    <n v="10"/>
    <x v="7"/>
    <x v="1"/>
    <x v="1376"/>
    <x v="1376"/>
  </r>
  <r>
    <x v="10"/>
    <n v="8"/>
    <x v="8"/>
    <n v="9"/>
    <x v="3"/>
    <x v="1"/>
    <x v="1377"/>
    <x v="1377"/>
  </r>
  <r>
    <x v="838"/>
    <n v="6"/>
    <x v="3"/>
    <n v="10"/>
    <x v="7"/>
    <x v="1"/>
    <x v="1378"/>
    <x v="1378"/>
  </r>
  <r>
    <x v="839"/>
    <n v="6"/>
    <x v="3"/>
    <n v="7"/>
    <x v="6"/>
    <x v="1"/>
    <x v="1379"/>
    <x v="1379"/>
  </r>
  <r>
    <x v="222"/>
    <n v="8"/>
    <x v="8"/>
    <n v="5"/>
    <x v="1"/>
    <x v="0"/>
    <x v="1380"/>
    <x v="1380"/>
  </r>
  <r>
    <x v="840"/>
    <n v="8"/>
    <x v="8"/>
    <n v="7"/>
    <x v="6"/>
    <x v="1"/>
    <x v="1381"/>
    <x v="1381"/>
  </r>
  <r>
    <x v="271"/>
    <n v="9"/>
    <x v="2"/>
    <n v="4"/>
    <x v="8"/>
    <x v="0"/>
    <x v="1382"/>
    <x v="1382"/>
  </r>
  <r>
    <x v="815"/>
    <n v="1"/>
    <x v="0"/>
    <n v="7"/>
    <x v="6"/>
    <x v="1"/>
    <x v="1383"/>
    <x v="1383"/>
  </r>
  <r>
    <x v="422"/>
    <n v="4"/>
    <x v="1"/>
    <n v="10"/>
    <x v="7"/>
    <x v="1"/>
    <x v="1384"/>
    <x v="1384"/>
  </r>
  <r>
    <x v="758"/>
    <n v="5"/>
    <x v="6"/>
    <n v="2"/>
    <x v="5"/>
    <x v="0"/>
    <x v="1385"/>
    <x v="1385"/>
  </r>
  <r>
    <x v="841"/>
    <n v="2"/>
    <x v="5"/>
    <n v="8"/>
    <x v="9"/>
    <x v="1"/>
    <x v="1386"/>
    <x v="1386"/>
  </r>
  <r>
    <x v="194"/>
    <n v="4"/>
    <x v="1"/>
    <n v="5"/>
    <x v="1"/>
    <x v="0"/>
    <x v="1387"/>
    <x v="1387"/>
  </r>
  <r>
    <x v="842"/>
    <n v="5"/>
    <x v="6"/>
    <n v="10"/>
    <x v="7"/>
    <x v="1"/>
    <x v="1388"/>
    <x v="1388"/>
  </r>
  <r>
    <x v="508"/>
    <n v="1"/>
    <x v="0"/>
    <n v="6"/>
    <x v="4"/>
    <x v="1"/>
    <x v="1389"/>
    <x v="1389"/>
  </r>
  <r>
    <x v="843"/>
    <n v="4"/>
    <x v="1"/>
    <n v="4"/>
    <x v="8"/>
    <x v="0"/>
    <x v="1390"/>
    <x v="1390"/>
  </r>
  <r>
    <x v="354"/>
    <n v="9"/>
    <x v="2"/>
    <n v="1"/>
    <x v="2"/>
    <x v="0"/>
    <x v="1391"/>
    <x v="1391"/>
  </r>
  <r>
    <x v="287"/>
    <n v="9"/>
    <x v="2"/>
    <n v="6"/>
    <x v="4"/>
    <x v="1"/>
    <x v="1392"/>
    <x v="1392"/>
  </r>
  <r>
    <x v="844"/>
    <n v="4"/>
    <x v="1"/>
    <n v="3"/>
    <x v="0"/>
    <x v="0"/>
    <x v="1393"/>
    <x v="1393"/>
  </r>
  <r>
    <x v="271"/>
    <n v="4"/>
    <x v="1"/>
    <n v="8"/>
    <x v="9"/>
    <x v="1"/>
    <x v="1394"/>
    <x v="1394"/>
  </r>
  <r>
    <x v="845"/>
    <n v="2"/>
    <x v="5"/>
    <n v="2"/>
    <x v="5"/>
    <x v="0"/>
    <x v="1395"/>
    <x v="1395"/>
  </r>
  <r>
    <x v="846"/>
    <n v="6"/>
    <x v="3"/>
    <n v="7"/>
    <x v="6"/>
    <x v="1"/>
    <x v="1396"/>
    <x v="1396"/>
  </r>
  <r>
    <x v="174"/>
    <n v="2"/>
    <x v="5"/>
    <n v="8"/>
    <x v="9"/>
    <x v="1"/>
    <x v="1397"/>
    <x v="1397"/>
  </r>
  <r>
    <x v="847"/>
    <n v="6"/>
    <x v="3"/>
    <n v="3"/>
    <x v="0"/>
    <x v="0"/>
    <x v="1398"/>
    <x v="1398"/>
  </r>
  <r>
    <x v="353"/>
    <n v="7"/>
    <x v="7"/>
    <n v="6"/>
    <x v="4"/>
    <x v="1"/>
    <x v="1399"/>
    <x v="1399"/>
  </r>
  <r>
    <x v="424"/>
    <n v="7"/>
    <x v="7"/>
    <n v="10"/>
    <x v="7"/>
    <x v="1"/>
    <x v="1400"/>
    <x v="1400"/>
  </r>
  <r>
    <x v="415"/>
    <n v="4"/>
    <x v="1"/>
    <n v="2"/>
    <x v="5"/>
    <x v="0"/>
    <x v="1401"/>
    <x v="1401"/>
  </r>
  <r>
    <x v="538"/>
    <n v="8"/>
    <x v="8"/>
    <n v="6"/>
    <x v="4"/>
    <x v="1"/>
    <x v="1402"/>
    <x v="1402"/>
  </r>
  <r>
    <x v="848"/>
    <n v="8"/>
    <x v="8"/>
    <n v="9"/>
    <x v="3"/>
    <x v="1"/>
    <x v="1403"/>
    <x v="1403"/>
  </r>
  <r>
    <x v="849"/>
    <n v="4"/>
    <x v="1"/>
    <n v="1"/>
    <x v="2"/>
    <x v="0"/>
    <x v="1404"/>
    <x v="1404"/>
  </r>
  <r>
    <x v="236"/>
    <n v="8"/>
    <x v="8"/>
    <n v="7"/>
    <x v="6"/>
    <x v="1"/>
    <x v="1405"/>
    <x v="1405"/>
  </r>
  <r>
    <x v="231"/>
    <n v="7"/>
    <x v="7"/>
    <n v="8"/>
    <x v="9"/>
    <x v="1"/>
    <x v="1406"/>
    <x v="1406"/>
  </r>
  <r>
    <x v="718"/>
    <n v="2"/>
    <x v="5"/>
    <n v="5"/>
    <x v="1"/>
    <x v="0"/>
    <x v="1407"/>
    <x v="1407"/>
  </r>
  <r>
    <x v="109"/>
    <n v="4"/>
    <x v="1"/>
    <n v="4"/>
    <x v="8"/>
    <x v="0"/>
    <x v="1408"/>
    <x v="1408"/>
  </r>
  <r>
    <x v="850"/>
    <n v="5"/>
    <x v="6"/>
    <n v="5"/>
    <x v="1"/>
    <x v="0"/>
    <x v="1409"/>
    <x v="1409"/>
  </r>
  <r>
    <x v="231"/>
    <n v="4"/>
    <x v="1"/>
    <n v="7"/>
    <x v="6"/>
    <x v="1"/>
    <x v="1410"/>
    <x v="1410"/>
  </r>
  <r>
    <x v="37"/>
    <n v="7"/>
    <x v="7"/>
    <n v="4"/>
    <x v="8"/>
    <x v="0"/>
    <x v="1411"/>
    <x v="1411"/>
  </r>
  <r>
    <x v="710"/>
    <n v="8"/>
    <x v="8"/>
    <n v="3"/>
    <x v="0"/>
    <x v="0"/>
    <x v="1412"/>
    <x v="1412"/>
  </r>
  <r>
    <x v="654"/>
    <n v="7"/>
    <x v="7"/>
    <n v="5"/>
    <x v="1"/>
    <x v="0"/>
    <x v="1413"/>
    <x v="1413"/>
  </r>
  <r>
    <x v="476"/>
    <n v="2"/>
    <x v="5"/>
    <n v="6"/>
    <x v="4"/>
    <x v="1"/>
    <x v="1414"/>
    <x v="1414"/>
  </r>
  <r>
    <x v="183"/>
    <n v="1"/>
    <x v="0"/>
    <n v="5"/>
    <x v="1"/>
    <x v="0"/>
    <x v="1415"/>
    <x v="1415"/>
  </r>
  <r>
    <x v="851"/>
    <n v="2"/>
    <x v="5"/>
    <n v="6"/>
    <x v="4"/>
    <x v="1"/>
    <x v="1416"/>
    <x v="1416"/>
  </r>
  <r>
    <x v="153"/>
    <n v="6"/>
    <x v="3"/>
    <n v="2"/>
    <x v="5"/>
    <x v="0"/>
    <x v="1417"/>
    <x v="1417"/>
  </r>
  <r>
    <x v="852"/>
    <n v="5"/>
    <x v="6"/>
    <n v="1"/>
    <x v="2"/>
    <x v="0"/>
    <x v="1418"/>
    <x v="1418"/>
  </r>
  <r>
    <x v="280"/>
    <n v="3"/>
    <x v="4"/>
    <n v="7"/>
    <x v="6"/>
    <x v="1"/>
    <x v="1419"/>
    <x v="1419"/>
  </r>
  <r>
    <x v="853"/>
    <n v="6"/>
    <x v="3"/>
    <n v="5"/>
    <x v="1"/>
    <x v="0"/>
    <x v="1420"/>
    <x v="1420"/>
  </r>
  <r>
    <x v="812"/>
    <n v="7"/>
    <x v="7"/>
    <n v="5"/>
    <x v="1"/>
    <x v="0"/>
    <x v="1421"/>
    <x v="1421"/>
  </r>
  <r>
    <x v="396"/>
    <n v="8"/>
    <x v="8"/>
    <n v="1"/>
    <x v="2"/>
    <x v="0"/>
    <x v="1422"/>
    <x v="1422"/>
  </r>
  <r>
    <x v="854"/>
    <n v="4"/>
    <x v="1"/>
    <n v="4"/>
    <x v="8"/>
    <x v="0"/>
    <x v="1423"/>
    <x v="1423"/>
  </r>
  <r>
    <x v="845"/>
    <n v="5"/>
    <x v="6"/>
    <n v="8"/>
    <x v="9"/>
    <x v="1"/>
    <x v="1424"/>
    <x v="1424"/>
  </r>
  <r>
    <x v="855"/>
    <n v="8"/>
    <x v="8"/>
    <n v="3"/>
    <x v="0"/>
    <x v="0"/>
    <x v="1425"/>
    <x v="1425"/>
  </r>
  <r>
    <x v="856"/>
    <n v="7"/>
    <x v="7"/>
    <n v="7"/>
    <x v="6"/>
    <x v="1"/>
    <x v="1426"/>
    <x v="1426"/>
  </r>
  <r>
    <x v="590"/>
    <n v="5"/>
    <x v="6"/>
    <n v="10"/>
    <x v="7"/>
    <x v="1"/>
    <x v="1427"/>
    <x v="1427"/>
  </r>
  <r>
    <x v="512"/>
    <n v="3"/>
    <x v="4"/>
    <n v="8"/>
    <x v="9"/>
    <x v="1"/>
    <x v="1428"/>
    <x v="1428"/>
  </r>
  <r>
    <x v="461"/>
    <n v="5"/>
    <x v="6"/>
    <n v="8"/>
    <x v="9"/>
    <x v="1"/>
    <x v="1429"/>
    <x v="1429"/>
  </r>
  <r>
    <x v="459"/>
    <n v="4"/>
    <x v="1"/>
    <n v="3"/>
    <x v="0"/>
    <x v="0"/>
    <x v="1430"/>
    <x v="1430"/>
  </r>
  <r>
    <x v="135"/>
    <n v="5"/>
    <x v="6"/>
    <n v="8"/>
    <x v="9"/>
    <x v="1"/>
    <x v="1431"/>
    <x v="1431"/>
  </r>
  <r>
    <x v="857"/>
    <n v="2"/>
    <x v="5"/>
    <n v="7"/>
    <x v="6"/>
    <x v="1"/>
    <x v="1432"/>
    <x v="1432"/>
  </r>
  <r>
    <x v="62"/>
    <n v="6"/>
    <x v="3"/>
    <n v="9"/>
    <x v="3"/>
    <x v="1"/>
    <x v="1433"/>
    <x v="1433"/>
  </r>
  <r>
    <x v="645"/>
    <n v="1"/>
    <x v="0"/>
    <n v="1"/>
    <x v="2"/>
    <x v="0"/>
    <x v="1434"/>
    <x v="1434"/>
  </r>
  <r>
    <x v="858"/>
    <n v="3"/>
    <x v="4"/>
    <n v="1"/>
    <x v="2"/>
    <x v="0"/>
    <x v="1435"/>
    <x v="1435"/>
  </r>
  <r>
    <x v="859"/>
    <n v="3"/>
    <x v="4"/>
    <n v="9"/>
    <x v="3"/>
    <x v="1"/>
    <x v="1436"/>
    <x v="1436"/>
  </r>
  <r>
    <x v="645"/>
    <n v="1"/>
    <x v="0"/>
    <n v="9"/>
    <x v="3"/>
    <x v="1"/>
    <x v="1437"/>
    <x v="1437"/>
  </r>
  <r>
    <x v="381"/>
    <n v="7"/>
    <x v="7"/>
    <n v="9"/>
    <x v="3"/>
    <x v="1"/>
    <x v="1438"/>
    <x v="1438"/>
  </r>
  <r>
    <x v="860"/>
    <n v="5"/>
    <x v="6"/>
    <n v="6"/>
    <x v="4"/>
    <x v="1"/>
    <x v="1439"/>
    <x v="1439"/>
  </r>
  <r>
    <x v="861"/>
    <n v="8"/>
    <x v="8"/>
    <n v="3"/>
    <x v="0"/>
    <x v="0"/>
    <x v="1440"/>
    <x v="1440"/>
  </r>
  <r>
    <x v="862"/>
    <n v="7"/>
    <x v="7"/>
    <n v="9"/>
    <x v="3"/>
    <x v="1"/>
    <x v="1441"/>
    <x v="1441"/>
  </r>
  <r>
    <x v="167"/>
    <n v="1"/>
    <x v="0"/>
    <n v="8"/>
    <x v="9"/>
    <x v="1"/>
    <x v="1442"/>
    <x v="1442"/>
  </r>
  <r>
    <x v="682"/>
    <n v="9"/>
    <x v="2"/>
    <n v="2"/>
    <x v="5"/>
    <x v="0"/>
    <x v="1443"/>
    <x v="1443"/>
  </r>
  <r>
    <x v="656"/>
    <n v="5"/>
    <x v="6"/>
    <n v="9"/>
    <x v="3"/>
    <x v="1"/>
    <x v="1444"/>
    <x v="1444"/>
  </r>
  <r>
    <x v="149"/>
    <n v="9"/>
    <x v="2"/>
    <n v="3"/>
    <x v="0"/>
    <x v="0"/>
    <x v="1445"/>
    <x v="1445"/>
  </r>
  <r>
    <x v="863"/>
    <n v="2"/>
    <x v="5"/>
    <n v="9"/>
    <x v="3"/>
    <x v="1"/>
    <x v="1446"/>
    <x v="1446"/>
  </r>
  <r>
    <x v="653"/>
    <n v="6"/>
    <x v="3"/>
    <n v="3"/>
    <x v="0"/>
    <x v="0"/>
    <x v="1447"/>
    <x v="1447"/>
  </r>
  <r>
    <x v="362"/>
    <n v="5"/>
    <x v="6"/>
    <n v="7"/>
    <x v="6"/>
    <x v="1"/>
    <x v="1448"/>
    <x v="1448"/>
  </r>
  <r>
    <x v="864"/>
    <n v="7"/>
    <x v="7"/>
    <n v="6"/>
    <x v="4"/>
    <x v="1"/>
    <x v="1449"/>
    <x v="1449"/>
  </r>
  <r>
    <x v="628"/>
    <n v="9"/>
    <x v="2"/>
    <n v="5"/>
    <x v="1"/>
    <x v="0"/>
    <x v="1450"/>
    <x v="1450"/>
  </r>
  <r>
    <x v="142"/>
    <n v="7"/>
    <x v="7"/>
    <n v="1"/>
    <x v="2"/>
    <x v="0"/>
    <x v="1451"/>
    <x v="1451"/>
  </r>
  <r>
    <x v="865"/>
    <n v="4"/>
    <x v="1"/>
    <n v="4"/>
    <x v="8"/>
    <x v="0"/>
    <x v="1452"/>
    <x v="1452"/>
  </r>
  <r>
    <x v="866"/>
    <n v="4"/>
    <x v="1"/>
    <n v="9"/>
    <x v="3"/>
    <x v="1"/>
    <x v="1453"/>
    <x v="1453"/>
  </r>
  <r>
    <x v="867"/>
    <n v="8"/>
    <x v="8"/>
    <n v="8"/>
    <x v="9"/>
    <x v="1"/>
    <x v="1454"/>
    <x v="1454"/>
  </r>
  <r>
    <x v="868"/>
    <n v="4"/>
    <x v="1"/>
    <n v="8"/>
    <x v="9"/>
    <x v="1"/>
    <x v="1455"/>
    <x v="1455"/>
  </r>
  <r>
    <x v="869"/>
    <n v="6"/>
    <x v="3"/>
    <n v="9"/>
    <x v="3"/>
    <x v="1"/>
    <x v="1456"/>
    <x v="1456"/>
  </r>
  <r>
    <x v="708"/>
    <n v="6"/>
    <x v="3"/>
    <n v="7"/>
    <x v="6"/>
    <x v="1"/>
    <x v="1457"/>
    <x v="1457"/>
  </r>
  <r>
    <x v="825"/>
    <n v="9"/>
    <x v="2"/>
    <n v="9"/>
    <x v="3"/>
    <x v="1"/>
    <x v="1458"/>
    <x v="1458"/>
  </r>
  <r>
    <x v="246"/>
    <n v="7"/>
    <x v="7"/>
    <n v="9"/>
    <x v="3"/>
    <x v="1"/>
    <x v="1459"/>
    <x v="1459"/>
  </r>
  <r>
    <x v="870"/>
    <n v="3"/>
    <x v="4"/>
    <n v="6"/>
    <x v="4"/>
    <x v="1"/>
    <x v="1460"/>
    <x v="1460"/>
  </r>
  <r>
    <x v="367"/>
    <n v="2"/>
    <x v="5"/>
    <n v="4"/>
    <x v="8"/>
    <x v="0"/>
    <x v="1461"/>
    <x v="1461"/>
  </r>
  <r>
    <x v="260"/>
    <n v="2"/>
    <x v="5"/>
    <n v="5"/>
    <x v="1"/>
    <x v="0"/>
    <x v="1462"/>
    <x v="1462"/>
  </r>
  <r>
    <x v="182"/>
    <n v="3"/>
    <x v="4"/>
    <n v="3"/>
    <x v="0"/>
    <x v="0"/>
    <x v="1463"/>
    <x v="1463"/>
  </r>
  <r>
    <x v="871"/>
    <n v="2"/>
    <x v="5"/>
    <n v="6"/>
    <x v="4"/>
    <x v="1"/>
    <x v="1464"/>
    <x v="1464"/>
  </r>
  <r>
    <x v="734"/>
    <n v="5"/>
    <x v="6"/>
    <n v="1"/>
    <x v="2"/>
    <x v="0"/>
    <x v="1465"/>
    <x v="1465"/>
  </r>
  <r>
    <x v="314"/>
    <n v="8"/>
    <x v="8"/>
    <n v="6"/>
    <x v="4"/>
    <x v="1"/>
    <x v="1466"/>
    <x v="1466"/>
  </r>
  <r>
    <x v="371"/>
    <n v="7"/>
    <x v="7"/>
    <n v="10"/>
    <x v="7"/>
    <x v="1"/>
    <x v="1467"/>
    <x v="1467"/>
  </r>
  <r>
    <x v="872"/>
    <n v="1"/>
    <x v="0"/>
    <n v="9"/>
    <x v="3"/>
    <x v="1"/>
    <x v="1468"/>
    <x v="1468"/>
  </r>
  <r>
    <x v="684"/>
    <n v="9"/>
    <x v="2"/>
    <n v="4"/>
    <x v="8"/>
    <x v="0"/>
    <x v="1469"/>
    <x v="1469"/>
  </r>
  <r>
    <x v="616"/>
    <n v="5"/>
    <x v="6"/>
    <n v="2"/>
    <x v="5"/>
    <x v="0"/>
    <x v="1470"/>
    <x v="1470"/>
  </r>
  <r>
    <x v="755"/>
    <n v="3"/>
    <x v="4"/>
    <n v="7"/>
    <x v="6"/>
    <x v="1"/>
    <x v="1471"/>
    <x v="1471"/>
  </r>
  <r>
    <x v="561"/>
    <n v="9"/>
    <x v="2"/>
    <n v="6"/>
    <x v="4"/>
    <x v="1"/>
    <x v="1472"/>
    <x v="1472"/>
  </r>
  <r>
    <x v="873"/>
    <n v="7"/>
    <x v="7"/>
    <n v="9"/>
    <x v="3"/>
    <x v="1"/>
    <x v="1473"/>
    <x v="1473"/>
  </r>
  <r>
    <x v="874"/>
    <n v="7"/>
    <x v="7"/>
    <n v="1"/>
    <x v="2"/>
    <x v="0"/>
    <x v="1474"/>
    <x v="1474"/>
  </r>
  <r>
    <x v="493"/>
    <n v="5"/>
    <x v="6"/>
    <n v="1"/>
    <x v="2"/>
    <x v="0"/>
    <x v="1475"/>
    <x v="1475"/>
  </r>
  <r>
    <x v="702"/>
    <n v="3"/>
    <x v="4"/>
    <n v="3"/>
    <x v="0"/>
    <x v="0"/>
    <x v="1476"/>
    <x v="1476"/>
  </r>
  <r>
    <x v="875"/>
    <n v="3"/>
    <x v="4"/>
    <n v="10"/>
    <x v="7"/>
    <x v="1"/>
    <x v="1477"/>
    <x v="1477"/>
  </r>
  <r>
    <x v="702"/>
    <n v="9"/>
    <x v="2"/>
    <n v="9"/>
    <x v="3"/>
    <x v="1"/>
    <x v="1478"/>
    <x v="1478"/>
  </r>
  <r>
    <x v="22"/>
    <n v="8"/>
    <x v="8"/>
    <n v="1"/>
    <x v="2"/>
    <x v="0"/>
    <x v="1479"/>
    <x v="1479"/>
  </r>
  <r>
    <x v="341"/>
    <n v="4"/>
    <x v="1"/>
    <n v="9"/>
    <x v="3"/>
    <x v="1"/>
    <x v="1480"/>
    <x v="1480"/>
  </r>
  <r>
    <x v="358"/>
    <n v="6"/>
    <x v="3"/>
    <n v="9"/>
    <x v="3"/>
    <x v="1"/>
    <x v="1481"/>
    <x v="1481"/>
  </r>
  <r>
    <x v="876"/>
    <n v="9"/>
    <x v="2"/>
    <n v="1"/>
    <x v="2"/>
    <x v="0"/>
    <x v="1482"/>
    <x v="1482"/>
  </r>
  <r>
    <x v="625"/>
    <n v="3"/>
    <x v="4"/>
    <n v="8"/>
    <x v="9"/>
    <x v="1"/>
    <x v="1483"/>
    <x v="1483"/>
  </r>
  <r>
    <x v="877"/>
    <n v="4"/>
    <x v="1"/>
    <n v="3"/>
    <x v="0"/>
    <x v="0"/>
    <x v="1484"/>
    <x v="1484"/>
  </r>
  <r>
    <x v="88"/>
    <n v="3"/>
    <x v="4"/>
    <n v="7"/>
    <x v="6"/>
    <x v="1"/>
    <x v="1485"/>
    <x v="1485"/>
  </r>
  <r>
    <x v="286"/>
    <n v="2"/>
    <x v="5"/>
    <n v="4"/>
    <x v="8"/>
    <x v="0"/>
    <x v="1486"/>
    <x v="1486"/>
  </r>
  <r>
    <x v="878"/>
    <n v="9"/>
    <x v="2"/>
    <n v="10"/>
    <x v="7"/>
    <x v="1"/>
    <x v="1487"/>
    <x v="1487"/>
  </r>
  <r>
    <x v="120"/>
    <n v="6"/>
    <x v="3"/>
    <n v="10"/>
    <x v="7"/>
    <x v="1"/>
    <x v="1488"/>
    <x v="1488"/>
  </r>
  <r>
    <x v="569"/>
    <n v="7"/>
    <x v="7"/>
    <n v="10"/>
    <x v="7"/>
    <x v="1"/>
    <x v="1489"/>
    <x v="1489"/>
  </r>
  <r>
    <x v="618"/>
    <n v="8"/>
    <x v="8"/>
    <n v="7"/>
    <x v="6"/>
    <x v="1"/>
    <x v="1490"/>
    <x v="1490"/>
  </r>
  <r>
    <x v="280"/>
    <n v="5"/>
    <x v="6"/>
    <n v="10"/>
    <x v="7"/>
    <x v="1"/>
    <x v="1491"/>
    <x v="1491"/>
  </r>
  <r>
    <x v="238"/>
    <n v="8"/>
    <x v="8"/>
    <n v="4"/>
    <x v="8"/>
    <x v="0"/>
    <x v="1492"/>
    <x v="1492"/>
  </r>
  <r>
    <x v="12"/>
    <n v="5"/>
    <x v="6"/>
    <n v="9"/>
    <x v="3"/>
    <x v="1"/>
    <x v="1493"/>
    <x v="1493"/>
  </r>
  <r>
    <x v="611"/>
    <n v="4"/>
    <x v="1"/>
    <n v="7"/>
    <x v="6"/>
    <x v="1"/>
    <x v="1494"/>
    <x v="1494"/>
  </r>
  <r>
    <x v="702"/>
    <n v="1"/>
    <x v="0"/>
    <n v="5"/>
    <x v="1"/>
    <x v="0"/>
    <x v="1495"/>
    <x v="1495"/>
  </r>
  <r>
    <x v="184"/>
    <n v="5"/>
    <x v="6"/>
    <n v="4"/>
    <x v="8"/>
    <x v="0"/>
    <x v="1496"/>
    <x v="1496"/>
  </r>
  <r>
    <x v="388"/>
    <n v="5"/>
    <x v="6"/>
    <n v="1"/>
    <x v="2"/>
    <x v="0"/>
    <x v="1497"/>
    <x v="1497"/>
  </r>
  <r>
    <x v="183"/>
    <n v="9"/>
    <x v="2"/>
    <n v="6"/>
    <x v="4"/>
    <x v="1"/>
    <x v="1498"/>
    <x v="1498"/>
  </r>
  <r>
    <x v="190"/>
    <n v="9"/>
    <x v="2"/>
    <n v="8"/>
    <x v="9"/>
    <x v="1"/>
    <x v="1499"/>
    <x v="1499"/>
  </r>
  <r>
    <x v="773"/>
    <n v="2"/>
    <x v="5"/>
    <n v="4"/>
    <x v="8"/>
    <x v="0"/>
    <x v="1500"/>
    <x v="1500"/>
  </r>
  <r>
    <x v="879"/>
    <n v="4"/>
    <x v="1"/>
    <n v="8"/>
    <x v="9"/>
    <x v="1"/>
    <x v="1501"/>
    <x v="1501"/>
  </r>
  <r>
    <x v="880"/>
    <n v="9"/>
    <x v="2"/>
    <n v="4"/>
    <x v="8"/>
    <x v="0"/>
    <x v="1502"/>
    <x v="1502"/>
  </r>
  <r>
    <x v="83"/>
    <n v="8"/>
    <x v="8"/>
    <n v="8"/>
    <x v="9"/>
    <x v="1"/>
    <x v="1503"/>
    <x v="1503"/>
  </r>
  <r>
    <x v="289"/>
    <n v="3"/>
    <x v="4"/>
    <n v="4"/>
    <x v="8"/>
    <x v="0"/>
    <x v="1504"/>
    <x v="1504"/>
  </r>
  <r>
    <x v="472"/>
    <n v="1"/>
    <x v="0"/>
    <n v="3"/>
    <x v="0"/>
    <x v="0"/>
    <x v="1505"/>
    <x v="1505"/>
  </r>
  <r>
    <x v="881"/>
    <n v="3"/>
    <x v="4"/>
    <n v="6"/>
    <x v="4"/>
    <x v="1"/>
    <x v="1506"/>
    <x v="1506"/>
  </r>
  <r>
    <x v="117"/>
    <n v="3"/>
    <x v="4"/>
    <n v="1"/>
    <x v="2"/>
    <x v="0"/>
    <x v="1507"/>
    <x v="1507"/>
  </r>
  <r>
    <x v="501"/>
    <n v="9"/>
    <x v="2"/>
    <n v="2"/>
    <x v="5"/>
    <x v="0"/>
    <x v="1508"/>
    <x v="1508"/>
  </r>
  <r>
    <x v="224"/>
    <n v="8"/>
    <x v="8"/>
    <n v="9"/>
    <x v="3"/>
    <x v="1"/>
    <x v="1509"/>
    <x v="1509"/>
  </r>
  <r>
    <x v="882"/>
    <n v="8"/>
    <x v="8"/>
    <n v="5"/>
    <x v="1"/>
    <x v="0"/>
    <x v="1510"/>
    <x v="1510"/>
  </r>
  <r>
    <x v="314"/>
    <n v="5"/>
    <x v="6"/>
    <n v="5"/>
    <x v="1"/>
    <x v="0"/>
    <x v="1511"/>
    <x v="1511"/>
  </r>
  <r>
    <x v="341"/>
    <n v="2"/>
    <x v="5"/>
    <n v="10"/>
    <x v="7"/>
    <x v="1"/>
    <x v="1512"/>
    <x v="1512"/>
  </r>
  <r>
    <x v="883"/>
    <n v="9"/>
    <x v="2"/>
    <n v="2"/>
    <x v="5"/>
    <x v="0"/>
    <x v="1513"/>
    <x v="1513"/>
  </r>
  <r>
    <x v="593"/>
    <n v="2"/>
    <x v="5"/>
    <n v="5"/>
    <x v="1"/>
    <x v="0"/>
    <x v="1514"/>
    <x v="1514"/>
  </r>
  <r>
    <x v="670"/>
    <n v="9"/>
    <x v="2"/>
    <n v="5"/>
    <x v="1"/>
    <x v="0"/>
    <x v="1515"/>
    <x v="1515"/>
  </r>
  <r>
    <x v="33"/>
    <n v="2"/>
    <x v="5"/>
    <n v="3"/>
    <x v="0"/>
    <x v="0"/>
    <x v="1516"/>
    <x v="1516"/>
  </r>
  <r>
    <x v="879"/>
    <n v="2"/>
    <x v="5"/>
    <n v="1"/>
    <x v="2"/>
    <x v="0"/>
    <x v="1517"/>
    <x v="1517"/>
  </r>
  <r>
    <x v="333"/>
    <n v="4"/>
    <x v="1"/>
    <n v="7"/>
    <x v="6"/>
    <x v="1"/>
    <x v="1518"/>
    <x v="1518"/>
  </r>
  <r>
    <x v="468"/>
    <n v="3"/>
    <x v="4"/>
    <n v="6"/>
    <x v="4"/>
    <x v="1"/>
    <x v="1519"/>
    <x v="1519"/>
  </r>
  <r>
    <x v="642"/>
    <n v="1"/>
    <x v="0"/>
    <n v="6"/>
    <x v="4"/>
    <x v="1"/>
    <x v="1520"/>
    <x v="1520"/>
  </r>
  <r>
    <x v="253"/>
    <n v="6"/>
    <x v="3"/>
    <n v="10"/>
    <x v="7"/>
    <x v="1"/>
    <x v="1521"/>
    <x v="1521"/>
  </r>
  <r>
    <x v="636"/>
    <n v="6"/>
    <x v="3"/>
    <n v="2"/>
    <x v="5"/>
    <x v="0"/>
    <x v="1522"/>
    <x v="1522"/>
  </r>
  <r>
    <x v="439"/>
    <n v="7"/>
    <x v="7"/>
    <n v="10"/>
    <x v="7"/>
    <x v="1"/>
    <x v="1523"/>
    <x v="1523"/>
  </r>
  <r>
    <x v="884"/>
    <n v="5"/>
    <x v="6"/>
    <n v="10"/>
    <x v="7"/>
    <x v="1"/>
    <x v="1524"/>
    <x v="1524"/>
  </r>
  <r>
    <x v="885"/>
    <n v="5"/>
    <x v="6"/>
    <n v="1"/>
    <x v="2"/>
    <x v="0"/>
    <x v="1525"/>
    <x v="1525"/>
  </r>
  <r>
    <x v="218"/>
    <n v="7"/>
    <x v="7"/>
    <n v="1"/>
    <x v="2"/>
    <x v="0"/>
    <x v="1526"/>
    <x v="1526"/>
  </r>
  <r>
    <x v="860"/>
    <n v="1"/>
    <x v="0"/>
    <n v="6"/>
    <x v="4"/>
    <x v="1"/>
    <x v="1527"/>
    <x v="1527"/>
  </r>
  <r>
    <x v="545"/>
    <n v="7"/>
    <x v="7"/>
    <n v="3"/>
    <x v="0"/>
    <x v="0"/>
    <x v="1528"/>
    <x v="1528"/>
  </r>
  <r>
    <x v="706"/>
    <n v="6"/>
    <x v="3"/>
    <n v="2"/>
    <x v="5"/>
    <x v="0"/>
    <x v="1529"/>
    <x v="1529"/>
  </r>
  <r>
    <x v="886"/>
    <n v="5"/>
    <x v="6"/>
    <n v="10"/>
    <x v="7"/>
    <x v="1"/>
    <x v="1530"/>
    <x v="1530"/>
  </r>
  <r>
    <x v="767"/>
    <n v="9"/>
    <x v="2"/>
    <n v="10"/>
    <x v="7"/>
    <x v="1"/>
    <x v="1531"/>
    <x v="1531"/>
  </r>
  <r>
    <x v="887"/>
    <n v="8"/>
    <x v="8"/>
    <n v="8"/>
    <x v="9"/>
    <x v="1"/>
    <x v="1532"/>
    <x v="1532"/>
  </r>
  <r>
    <x v="814"/>
    <n v="3"/>
    <x v="4"/>
    <n v="1"/>
    <x v="2"/>
    <x v="0"/>
    <x v="1533"/>
    <x v="1533"/>
  </r>
  <r>
    <x v="84"/>
    <n v="5"/>
    <x v="6"/>
    <n v="8"/>
    <x v="9"/>
    <x v="1"/>
    <x v="1534"/>
    <x v="1534"/>
  </r>
  <r>
    <x v="267"/>
    <n v="9"/>
    <x v="2"/>
    <n v="3"/>
    <x v="0"/>
    <x v="0"/>
    <x v="1535"/>
    <x v="1535"/>
  </r>
  <r>
    <x v="888"/>
    <n v="7"/>
    <x v="7"/>
    <n v="10"/>
    <x v="7"/>
    <x v="1"/>
    <x v="1536"/>
    <x v="1536"/>
  </r>
  <r>
    <x v="570"/>
    <n v="8"/>
    <x v="8"/>
    <n v="3"/>
    <x v="0"/>
    <x v="0"/>
    <x v="1537"/>
    <x v="1537"/>
  </r>
  <r>
    <x v="46"/>
    <n v="1"/>
    <x v="0"/>
    <n v="5"/>
    <x v="1"/>
    <x v="0"/>
    <x v="1538"/>
    <x v="1538"/>
  </r>
  <r>
    <x v="889"/>
    <n v="8"/>
    <x v="8"/>
    <n v="9"/>
    <x v="3"/>
    <x v="1"/>
    <x v="1539"/>
    <x v="1539"/>
  </r>
  <r>
    <x v="221"/>
    <n v="1"/>
    <x v="0"/>
    <n v="1"/>
    <x v="2"/>
    <x v="0"/>
    <x v="1540"/>
    <x v="1540"/>
  </r>
  <r>
    <x v="506"/>
    <n v="4"/>
    <x v="1"/>
    <n v="8"/>
    <x v="9"/>
    <x v="1"/>
    <x v="1541"/>
    <x v="1541"/>
  </r>
  <r>
    <x v="787"/>
    <n v="8"/>
    <x v="8"/>
    <n v="6"/>
    <x v="4"/>
    <x v="1"/>
    <x v="1542"/>
    <x v="1542"/>
  </r>
  <r>
    <x v="742"/>
    <n v="6"/>
    <x v="3"/>
    <n v="1"/>
    <x v="2"/>
    <x v="0"/>
    <x v="1543"/>
    <x v="1543"/>
  </r>
  <r>
    <x v="890"/>
    <n v="2"/>
    <x v="5"/>
    <n v="6"/>
    <x v="4"/>
    <x v="1"/>
    <x v="1544"/>
    <x v="1544"/>
  </r>
  <r>
    <x v="775"/>
    <n v="2"/>
    <x v="5"/>
    <n v="10"/>
    <x v="7"/>
    <x v="1"/>
    <x v="1545"/>
    <x v="1545"/>
  </r>
  <r>
    <x v="784"/>
    <n v="1"/>
    <x v="0"/>
    <n v="4"/>
    <x v="8"/>
    <x v="0"/>
    <x v="1546"/>
    <x v="1546"/>
  </r>
  <r>
    <x v="891"/>
    <n v="7"/>
    <x v="7"/>
    <n v="4"/>
    <x v="8"/>
    <x v="0"/>
    <x v="1547"/>
    <x v="1547"/>
  </r>
  <r>
    <x v="892"/>
    <n v="6"/>
    <x v="3"/>
    <n v="4"/>
    <x v="8"/>
    <x v="0"/>
    <x v="1548"/>
    <x v="1548"/>
  </r>
  <r>
    <x v="893"/>
    <n v="6"/>
    <x v="3"/>
    <n v="9"/>
    <x v="3"/>
    <x v="1"/>
    <x v="1549"/>
    <x v="1549"/>
  </r>
  <r>
    <x v="894"/>
    <n v="6"/>
    <x v="3"/>
    <n v="7"/>
    <x v="6"/>
    <x v="1"/>
    <x v="1550"/>
    <x v="1550"/>
  </r>
  <r>
    <x v="726"/>
    <n v="2"/>
    <x v="5"/>
    <n v="10"/>
    <x v="7"/>
    <x v="1"/>
    <x v="1551"/>
    <x v="1551"/>
  </r>
  <r>
    <x v="789"/>
    <n v="1"/>
    <x v="0"/>
    <n v="5"/>
    <x v="1"/>
    <x v="0"/>
    <x v="1552"/>
    <x v="1552"/>
  </r>
  <r>
    <x v="307"/>
    <n v="9"/>
    <x v="2"/>
    <n v="9"/>
    <x v="3"/>
    <x v="1"/>
    <x v="1553"/>
    <x v="1553"/>
  </r>
  <r>
    <x v="200"/>
    <n v="6"/>
    <x v="3"/>
    <n v="1"/>
    <x v="2"/>
    <x v="0"/>
    <x v="1554"/>
    <x v="1554"/>
  </r>
  <r>
    <x v="582"/>
    <n v="7"/>
    <x v="7"/>
    <n v="6"/>
    <x v="4"/>
    <x v="1"/>
    <x v="1555"/>
    <x v="1555"/>
  </r>
  <r>
    <x v="258"/>
    <n v="3"/>
    <x v="4"/>
    <n v="2"/>
    <x v="5"/>
    <x v="0"/>
    <x v="1556"/>
    <x v="1556"/>
  </r>
  <r>
    <x v="886"/>
    <n v="1"/>
    <x v="0"/>
    <n v="1"/>
    <x v="2"/>
    <x v="0"/>
    <x v="1557"/>
    <x v="1557"/>
  </r>
  <r>
    <x v="895"/>
    <n v="1"/>
    <x v="0"/>
    <n v="10"/>
    <x v="7"/>
    <x v="1"/>
    <x v="1558"/>
    <x v="1558"/>
  </r>
  <r>
    <x v="168"/>
    <n v="5"/>
    <x v="6"/>
    <n v="5"/>
    <x v="1"/>
    <x v="0"/>
    <x v="1559"/>
    <x v="1559"/>
  </r>
  <r>
    <x v="896"/>
    <n v="9"/>
    <x v="2"/>
    <n v="2"/>
    <x v="5"/>
    <x v="0"/>
    <x v="1560"/>
    <x v="1560"/>
  </r>
  <r>
    <x v="850"/>
    <n v="6"/>
    <x v="3"/>
    <n v="8"/>
    <x v="9"/>
    <x v="1"/>
    <x v="1561"/>
    <x v="1561"/>
  </r>
  <r>
    <x v="295"/>
    <n v="4"/>
    <x v="1"/>
    <n v="2"/>
    <x v="5"/>
    <x v="0"/>
    <x v="1562"/>
    <x v="1562"/>
  </r>
  <r>
    <x v="71"/>
    <n v="5"/>
    <x v="6"/>
    <n v="3"/>
    <x v="0"/>
    <x v="0"/>
    <x v="1563"/>
    <x v="1563"/>
  </r>
  <r>
    <x v="142"/>
    <n v="3"/>
    <x v="4"/>
    <n v="2"/>
    <x v="5"/>
    <x v="0"/>
    <x v="1564"/>
    <x v="1564"/>
  </r>
  <r>
    <x v="367"/>
    <n v="1"/>
    <x v="0"/>
    <n v="10"/>
    <x v="7"/>
    <x v="1"/>
    <x v="1565"/>
    <x v="1565"/>
  </r>
  <r>
    <x v="897"/>
    <n v="4"/>
    <x v="1"/>
    <n v="2"/>
    <x v="5"/>
    <x v="0"/>
    <x v="1566"/>
    <x v="1566"/>
  </r>
  <r>
    <x v="244"/>
    <n v="3"/>
    <x v="4"/>
    <n v="7"/>
    <x v="6"/>
    <x v="1"/>
    <x v="1567"/>
    <x v="1567"/>
  </r>
  <r>
    <x v="784"/>
    <n v="5"/>
    <x v="6"/>
    <n v="1"/>
    <x v="2"/>
    <x v="0"/>
    <x v="1568"/>
    <x v="1568"/>
  </r>
  <r>
    <x v="256"/>
    <n v="5"/>
    <x v="6"/>
    <n v="8"/>
    <x v="9"/>
    <x v="1"/>
    <x v="1569"/>
    <x v="1569"/>
  </r>
  <r>
    <x v="898"/>
    <n v="2"/>
    <x v="5"/>
    <n v="2"/>
    <x v="5"/>
    <x v="0"/>
    <x v="1570"/>
    <x v="1570"/>
  </r>
  <r>
    <x v="776"/>
    <n v="9"/>
    <x v="2"/>
    <n v="10"/>
    <x v="7"/>
    <x v="1"/>
    <x v="1571"/>
    <x v="1571"/>
  </r>
  <r>
    <x v="899"/>
    <n v="7"/>
    <x v="7"/>
    <n v="3"/>
    <x v="0"/>
    <x v="0"/>
    <x v="1572"/>
    <x v="1572"/>
  </r>
  <r>
    <x v="14"/>
    <n v="4"/>
    <x v="1"/>
    <n v="2"/>
    <x v="5"/>
    <x v="0"/>
    <x v="1573"/>
    <x v="1573"/>
  </r>
  <r>
    <x v="883"/>
    <n v="4"/>
    <x v="1"/>
    <n v="10"/>
    <x v="7"/>
    <x v="1"/>
    <x v="1574"/>
    <x v="1574"/>
  </r>
  <r>
    <x v="547"/>
    <n v="3"/>
    <x v="4"/>
    <n v="3"/>
    <x v="0"/>
    <x v="0"/>
    <x v="1575"/>
    <x v="1575"/>
  </r>
  <r>
    <x v="900"/>
    <n v="1"/>
    <x v="0"/>
    <n v="3"/>
    <x v="0"/>
    <x v="0"/>
    <x v="1576"/>
    <x v="1576"/>
  </r>
  <r>
    <x v="791"/>
    <n v="2"/>
    <x v="5"/>
    <n v="9"/>
    <x v="3"/>
    <x v="1"/>
    <x v="1577"/>
    <x v="1577"/>
  </r>
  <r>
    <x v="249"/>
    <n v="8"/>
    <x v="8"/>
    <n v="10"/>
    <x v="7"/>
    <x v="1"/>
    <x v="1578"/>
    <x v="1578"/>
  </r>
  <r>
    <x v="335"/>
    <n v="1"/>
    <x v="0"/>
    <n v="10"/>
    <x v="7"/>
    <x v="1"/>
    <x v="1579"/>
    <x v="1579"/>
  </r>
  <r>
    <x v="348"/>
    <n v="8"/>
    <x v="8"/>
    <n v="6"/>
    <x v="4"/>
    <x v="1"/>
    <x v="1580"/>
    <x v="1580"/>
  </r>
  <r>
    <x v="124"/>
    <n v="5"/>
    <x v="6"/>
    <n v="9"/>
    <x v="3"/>
    <x v="1"/>
    <x v="1581"/>
    <x v="1581"/>
  </r>
  <r>
    <x v="744"/>
    <n v="1"/>
    <x v="0"/>
    <n v="5"/>
    <x v="1"/>
    <x v="0"/>
    <x v="1582"/>
    <x v="1582"/>
  </r>
  <r>
    <x v="901"/>
    <n v="7"/>
    <x v="7"/>
    <n v="9"/>
    <x v="3"/>
    <x v="1"/>
    <x v="1583"/>
    <x v="1583"/>
  </r>
  <r>
    <x v="790"/>
    <n v="8"/>
    <x v="8"/>
    <n v="6"/>
    <x v="4"/>
    <x v="1"/>
    <x v="1584"/>
    <x v="1584"/>
  </r>
  <r>
    <x v="837"/>
    <n v="9"/>
    <x v="2"/>
    <n v="9"/>
    <x v="3"/>
    <x v="1"/>
    <x v="1585"/>
    <x v="1585"/>
  </r>
  <r>
    <x v="902"/>
    <n v="2"/>
    <x v="5"/>
    <n v="10"/>
    <x v="7"/>
    <x v="1"/>
    <x v="1586"/>
    <x v="1586"/>
  </r>
  <r>
    <x v="903"/>
    <n v="6"/>
    <x v="3"/>
    <n v="4"/>
    <x v="8"/>
    <x v="0"/>
    <x v="1587"/>
    <x v="1587"/>
  </r>
  <r>
    <x v="794"/>
    <n v="1"/>
    <x v="0"/>
    <n v="3"/>
    <x v="0"/>
    <x v="0"/>
    <x v="1588"/>
    <x v="1588"/>
  </r>
  <r>
    <x v="904"/>
    <n v="7"/>
    <x v="7"/>
    <n v="6"/>
    <x v="4"/>
    <x v="1"/>
    <x v="1589"/>
    <x v="1589"/>
  </r>
  <r>
    <x v="905"/>
    <n v="4"/>
    <x v="1"/>
    <n v="7"/>
    <x v="6"/>
    <x v="1"/>
    <x v="1590"/>
    <x v="1590"/>
  </r>
  <r>
    <x v="661"/>
    <n v="6"/>
    <x v="3"/>
    <n v="4"/>
    <x v="8"/>
    <x v="0"/>
    <x v="1591"/>
    <x v="1591"/>
  </r>
  <r>
    <x v="906"/>
    <n v="5"/>
    <x v="6"/>
    <n v="4"/>
    <x v="8"/>
    <x v="0"/>
    <x v="1592"/>
    <x v="1592"/>
  </r>
  <r>
    <x v="206"/>
    <n v="6"/>
    <x v="3"/>
    <n v="3"/>
    <x v="0"/>
    <x v="0"/>
    <x v="1593"/>
    <x v="1593"/>
  </r>
  <r>
    <x v="746"/>
    <n v="3"/>
    <x v="4"/>
    <n v="6"/>
    <x v="4"/>
    <x v="1"/>
    <x v="1594"/>
    <x v="1594"/>
  </r>
  <r>
    <x v="891"/>
    <n v="9"/>
    <x v="2"/>
    <n v="4"/>
    <x v="8"/>
    <x v="0"/>
    <x v="1595"/>
    <x v="1595"/>
  </r>
  <r>
    <x v="52"/>
    <n v="8"/>
    <x v="8"/>
    <n v="2"/>
    <x v="5"/>
    <x v="0"/>
    <x v="1596"/>
    <x v="1596"/>
  </r>
  <r>
    <x v="757"/>
    <n v="2"/>
    <x v="5"/>
    <n v="10"/>
    <x v="7"/>
    <x v="1"/>
    <x v="1597"/>
    <x v="1597"/>
  </r>
  <r>
    <x v="220"/>
    <n v="5"/>
    <x v="6"/>
    <n v="2"/>
    <x v="5"/>
    <x v="0"/>
    <x v="1598"/>
    <x v="1598"/>
  </r>
  <r>
    <x v="897"/>
    <n v="6"/>
    <x v="3"/>
    <n v="1"/>
    <x v="2"/>
    <x v="0"/>
    <x v="1599"/>
    <x v="1599"/>
  </r>
  <r>
    <x v="907"/>
    <n v="2"/>
    <x v="5"/>
    <n v="10"/>
    <x v="7"/>
    <x v="1"/>
    <x v="1600"/>
    <x v="1600"/>
  </r>
  <r>
    <x v="470"/>
    <n v="3"/>
    <x v="4"/>
    <n v="1"/>
    <x v="2"/>
    <x v="0"/>
    <x v="1601"/>
    <x v="1601"/>
  </r>
  <r>
    <x v="908"/>
    <n v="4"/>
    <x v="1"/>
    <n v="8"/>
    <x v="9"/>
    <x v="1"/>
    <x v="1602"/>
    <x v="1602"/>
  </r>
  <r>
    <x v="909"/>
    <n v="1"/>
    <x v="0"/>
    <n v="3"/>
    <x v="0"/>
    <x v="0"/>
    <x v="1603"/>
    <x v="1603"/>
  </r>
  <r>
    <x v="800"/>
    <n v="9"/>
    <x v="2"/>
    <n v="7"/>
    <x v="6"/>
    <x v="1"/>
    <x v="1604"/>
    <x v="1604"/>
  </r>
  <r>
    <x v="402"/>
    <n v="2"/>
    <x v="5"/>
    <n v="4"/>
    <x v="8"/>
    <x v="0"/>
    <x v="1605"/>
    <x v="1605"/>
  </r>
  <r>
    <x v="669"/>
    <n v="1"/>
    <x v="0"/>
    <n v="7"/>
    <x v="6"/>
    <x v="1"/>
    <x v="1606"/>
    <x v="1606"/>
  </r>
  <r>
    <x v="910"/>
    <n v="3"/>
    <x v="4"/>
    <n v="7"/>
    <x v="6"/>
    <x v="1"/>
    <x v="1607"/>
    <x v="1607"/>
  </r>
  <r>
    <x v="911"/>
    <n v="1"/>
    <x v="0"/>
    <n v="3"/>
    <x v="0"/>
    <x v="0"/>
    <x v="1608"/>
    <x v="1608"/>
  </r>
  <r>
    <x v="912"/>
    <n v="9"/>
    <x v="2"/>
    <n v="2"/>
    <x v="5"/>
    <x v="0"/>
    <x v="1609"/>
    <x v="1609"/>
  </r>
  <r>
    <x v="855"/>
    <n v="7"/>
    <x v="7"/>
    <n v="10"/>
    <x v="7"/>
    <x v="1"/>
    <x v="1610"/>
    <x v="1610"/>
  </r>
  <r>
    <x v="913"/>
    <n v="8"/>
    <x v="8"/>
    <n v="9"/>
    <x v="3"/>
    <x v="1"/>
    <x v="1611"/>
    <x v="1611"/>
  </r>
  <r>
    <x v="914"/>
    <n v="3"/>
    <x v="4"/>
    <n v="9"/>
    <x v="3"/>
    <x v="1"/>
    <x v="1612"/>
    <x v="1612"/>
  </r>
  <r>
    <x v="350"/>
    <n v="4"/>
    <x v="1"/>
    <n v="2"/>
    <x v="5"/>
    <x v="0"/>
    <x v="1613"/>
    <x v="1613"/>
  </r>
  <r>
    <x v="103"/>
    <n v="2"/>
    <x v="5"/>
    <n v="1"/>
    <x v="2"/>
    <x v="0"/>
    <x v="1614"/>
    <x v="1614"/>
  </r>
  <r>
    <x v="915"/>
    <n v="9"/>
    <x v="2"/>
    <n v="5"/>
    <x v="1"/>
    <x v="0"/>
    <x v="1615"/>
    <x v="1615"/>
  </r>
  <r>
    <x v="916"/>
    <n v="1"/>
    <x v="0"/>
    <n v="3"/>
    <x v="0"/>
    <x v="0"/>
    <x v="1616"/>
    <x v="1616"/>
  </r>
  <r>
    <x v="917"/>
    <n v="5"/>
    <x v="6"/>
    <n v="2"/>
    <x v="5"/>
    <x v="0"/>
    <x v="1617"/>
    <x v="1617"/>
  </r>
  <r>
    <x v="918"/>
    <n v="8"/>
    <x v="8"/>
    <n v="2"/>
    <x v="5"/>
    <x v="0"/>
    <x v="1618"/>
    <x v="1618"/>
  </r>
  <r>
    <x v="919"/>
    <n v="8"/>
    <x v="8"/>
    <n v="9"/>
    <x v="3"/>
    <x v="1"/>
    <x v="1619"/>
    <x v="1619"/>
  </r>
  <r>
    <x v="243"/>
    <n v="9"/>
    <x v="2"/>
    <n v="1"/>
    <x v="2"/>
    <x v="0"/>
    <x v="1620"/>
    <x v="1620"/>
  </r>
  <r>
    <x v="601"/>
    <n v="4"/>
    <x v="1"/>
    <n v="6"/>
    <x v="4"/>
    <x v="1"/>
    <x v="1621"/>
    <x v="1621"/>
  </r>
  <r>
    <x v="16"/>
    <n v="1"/>
    <x v="0"/>
    <n v="8"/>
    <x v="9"/>
    <x v="1"/>
    <x v="1622"/>
    <x v="1622"/>
  </r>
  <r>
    <x v="372"/>
    <n v="9"/>
    <x v="2"/>
    <n v="3"/>
    <x v="0"/>
    <x v="0"/>
    <x v="1623"/>
    <x v="1623"/>
  </r>
  <r>
    <x v="112"/>
    <n v="9"/>
    <x v="2"/>
    <n v="5"/>
    <x v="1"/>
    <x v="0"/>
    <x v="1624"/>
    <x v="1624"/>
  </r>
  <r>
    <x v="679"/>
    <n v="7"/>
    <x v="7"/>
    <n v="10"/>
    <x v="7"/>
    <x v="1"/>
    <x v="1625"/>
    <x v="1625"/>
  </r>
  <r>
    <x v="920"/>
    <n v="2"/>
    <x v="5"/>
    <n v="10"/>
    <x v="7"/>
    <x v="1"/>
    <x v="1626"/>
    <x v="1626"/>
  </r>
  <r>
    <x v="352"/>
    <n v="3"/>
    <x v="4"/>
    <n v="2"/>
    <x v="5"/>
    <x v="0"/>
    <x v="1627"/>
    <x v="1627"/>
  </r>
  <r>
    <x v="921"/>
    <n v="9"/>
    <x v="2"/>
    <n v="2"/>
    <x v="5"/>
    <x v="0"/>
    <x v="1628"/>
    <x v="1628"/>
  </r>
  <r>
    <x v="922"/>
    <n v="6"/>
    <x v="3"/>
    <n v="6"/>
    <x v="4"/>
    <x v="1"/>
    <x v="1629"/>
    <x v="1629"/>
  </r>
  <r>
    <x v="923"/>
    <n v="7"/>
    <x v="7"/>
    <n v="6"/>
    <x v="4"/>
    <x v="1"/>
    <x v="1630"/>
    <x v="1630"/>
  </r>
  <r>
    <x v="152"/>
    <n v="8"/>
    <x v="8"/>
    <n v="4"/>
    <x v="8"/>
    <x v="0"/>
    <x v="1631"/>
    <x v="1631"/>
  </r>
  <r>
    <x v="378"/>
    <n v="8"/>
    <x v="8"/>
    <n v="3"/>
    <x v="0"/>
    <x v="0"/>
    <x v="1632"/>
    <x v="1632"/>
  </r>
  <r>
    <x v="312"/>
    <n v="3"/>
    <x v="4"/>
    <n v="5"/>
    <x v="1"/>
    <x v="0"/>
    <x v="1633"/>
    <x v="1633"/>
  </r>
  <r>
    <x v="924"/>
    <n v="1"/>
    <x v="0"/>
    <n v="8"/>
    <x v="9"/>
    <x v="1"/>
    <x v="1634"/>
    <x v="1634"/>
  </r>
  <r>
    <x v="925"/>
    <n v="8"/>
    <x v="8"/>
    <n v="8"/>
    <x v="9"/>
    <x v="1"/>
    <x v="1635"/>
    <x v="1635"/>
  </r>
  <r>
    <x v="542"/>
    <n v="9"/>
    <x v="2"/>
    <n v="8"/>
    <x v="9"/>
    <x v="1"/>
    <x v="1636"/>
    <x v="1636"/>
  </r>
  <r>
    <x v="926"/>
    <n v="2"/>
    <x v="5"/>
    <n v="10"/>
    <x v="7"/>
    <x v="1"/>
    <x v="1637"/>
    <x v="1637"/>
  </r>
  <r>
    <x v="254"/>
    <n v="9"/>
    <x v="2"/>
    <n v="1"/>
    <x v="2"/>
    <x v="0"/>
    <x v="1638"/>
    <x v="1638"/>
  </r>
  <r>
    <x v="21"/>
    <n v="5"/>
    <x v="6"/>
    <n v="5"/>
    <x v="1"/>
    <x v="0"/>
    <x v="1639"/>
    <x v="1639"/>
  </r>
  <r>
    <x v="752"/>
    <n v="4"/>
    <x v="1"/>
    <n v="3"/>
    <x v="0"/>
    <x v="0"/>
    <x v="1640"/>
    <x v="1640"/>
  </r>
  <r>
    <x v="927"/>
    <n v="4"/>
    <x v="1"/>
    <n v="8"/>
    <x v="9"/>
    <x v="1"/>
    <x v="1641"/>
    <x v="1641"/>
  </r>
  <r>
    <x v="928"/>
    <n v="2"/>
    <x v="5"/>
    <n v="3"/>
    <x v="0"/>
    <x v="0"/>
    <x v="1642"/>
    <x v="1642"/>
  </r>
  <r>
    <x v="444"/>
    <n v="1"/>
    <x v="0"/>
    <n v="2"/>
    <x v="5"/>
    <x v="0"/>
    <x v="1643"/>
    <x v="1643"/>
  </r>
  <r>
    <x v="515"/>
    <n v="8"/>
    <x v="8"/>
    <n v="5"/>
    <x v="1"/>
    <x v="0"/>
    <x v="1644"/>
    <x v="1644"/>
  </r>
  <r>
    <x v="794"/>
    <n v="6"/>
    <x v="3"/>
    <n v="2"/>
    <x v="5"/>
    <x v="0"/>
    <x v="1645"/>
    <x v="1645"/>
  </r>
  <r>
    <x v="929"/>
    <n v="1"/>
    <x v="0"/>
    <n v="4"/>
    <x v="8"/>
    <x v="0"/>
    <x v="1646"/>
    <x v="1646"/>
  </r>
  <r>
    <x v="318"/>
    <n v="3"/>
    <x v="4"/>
    <n v="1"/>
    <x v="2"/>
    <x v="0"/>
    <x v="1647"/>
    <x v="1647"/>
  </r>
  <r>
    <x v="8"/>
    <n v="3"/>
    <x v="4"/>
    <n v="5"/>
    <x v="1"/>
    <x v="0"/>
    <x v="1648"/>
    <x v="1648"/>
  </r>
  <r>
    <x v="672"/>
    <n v="1"/>
    <x v="0"/>
    <n v="5"/>
    <x v="1"/>
    <x v="0"/>
    <x v="1649"/>
    <x v="1649"/>
  </r>
  <r>
    <x v="930"/>
    <n v="8"/>
    <x v="8"/>
    <n v="2"/>
    <x v="5"/>
    <x v="0"/>
    <x v="1650"/>
    <x v="1650"/>
  </r>
  <r>
    <x v="461"/>
    <n v="9"/>
    <x v="2"/>
    <n v="8"/>
    <x v="9"/>
    <x v="1"/>
    <x v="1651"/>
    <x v="1651"/>
  </r>
  <r>
    <x v="931"/>
    <n v="1"/>
    <x v="0"/>
    <n v="6"/>
    <x v="4"/>
    <x v="1"/>
    <x v="1652"/>
    <x v="1652"/>
  </r>
  <r>
    <x v="932"/>
    <n v="4"/>
    <x v="1"/>
    <n v="7"/>
    <x v="6"/>
    <x v="1"/>
    <x v="1653"/>
    <x v="1653"/>
  </r>
  <r>
    <x v="268"/>
    <n v="2"/>
    <x v="5"/>
    <n v="8"/>
    <x v="9"/>
    <x v="1"/>
    <x v="1654"/>
    <x v="1654"/>
  </r>
  <r>
    <x v="704"/>
    <n v="7"/>
    <x v="7"/>
    <n v="2"/>
    <x v="5"/>
    <x v="0"/>
    <x v="1655"/>
    <x v="1655"/>
  </r>
  <r>
    <x v="138"/>
    <n v="7"/>
    <x v="7"/>
    <n v="1"/>
    <x v="2"/>
    <x v="0"/>
    <x v="1656"/>
    <x v="1656"/>
  </r>
  <r>
    <x v="933"/>
    <n v="7"/>
    <x v="7"/>
    <n v="4"/>
    <x v="8"/>
    <x v="0"/>
    <x v="1657"/>
    <x v="1657"/>
  </r>
  <r>
    <x v="934"/>
    <n v="5"/>
    <x v="6"/>
    <n v="10"/>
    <x v="7"/>
    <x v="1"/>
    <x v="1658"/>
    <x v="1658"/>
  </r>
  <r>
    <x v="468"/>
    <n v="2"/>
    <x v="5"/>
    <n v="4"/>
    <x v="8"/>
    <x v="0"/>
    <x v="1659"/>
    <x v="1659"/>
  </r>
  <r>
    <x v="935"/>
    <n v="1"/>
    <x v="0"/>
    <n v="7"/>
    <x v="6"/>
    <x v="1"/>
    <x v="1660"/>
    <x v="1660"/>
  </r>
  <r>
    <x v="161"/>
    <n v="6"/>
    <x v="3"/>
    <n v="8"/>
    <x v="9"/>
    <x v="1"/>
    <x v="1661"/>
    <x v="1661"/>
  </r>
  <r>
    <x v="936"/>
    <n v="4"/>
    <x v="1"/>
    <n v="6"/>
    <x v="4"/>
    <x v="1"/>
    <x v="1662"/>
    <x v="1662"/>
  </r>
  <r>
    <x v="329"/>
    <n v="8"/>
    <x v="8"/>
    <n v="4"/>
    <x v="8"/>
    <x v="0"/>
    <x v="1663"/>
    <x v="1663"/>
  </r>
  <r>
    <x v="937"/>
    <n v="2"/>
    <x v="5"/>
    <n v="2"/>
    <x v="5"/>
    <x v="0"/>
    <x v="1664"/>
    <x v="1664"/>
  </r>
  <r>
    <x v="704"/>
    <n v="6"/>
    <x v="3"/>
    <n v="3"/>
    <x v="0"/>
    <x v="0"/>
    <x v="1665"/>
    <x v="1665"/>
  </r>
  <r>
    <x v="615"/>
    <n v="5"/>
    <x v="6"/>
    <n v="3"/>
    <x v="0"/>
    <x v="0"/>
    <x v="1666"/>
    <x v="1666"/>
  </r>
  <r>
    <x v="192"/>
    <n v="9"/>
    <x v="2"/>
    <n v="10"/>
    <x v="7"/>
    <x v="1"/>
    <x v="1667"/>
    <x v="1667"/>
  </r>
  <r>
    <x v="150"/>
    <n v="1"/>
    <x v="0"/>
    <n v="9"/>
    <x v="3"/>
    <x v="1"/>
    <x v="1668"/>
    <x v="1668"/>
  </r>
  <r>
    <x v="769"/>
    <n v="4"/>
    <x v="1"/>
    <n v="4"/>
    <x v="8"/>
    <x v="0"/>
    <x v="1669"/>
    <x v="1669"/>
  </r>
  <r>
    <x v="406"/>
    <n v="9"/>
    <x v="2"/>
    <n v="6"/>
    <x v="4"/>
    <x v="1"/>
    <x v="1670"/>
    <x v="1670"/>
  </r>
  <r>
    <x v="938"/>
    <n v="4"/>
    <x v="1"/>
    <n v="9"/>
    <x v="3"/>
    <x v="1"/>
    <x v="1671"/>
    <x v="1671"/>
  </r>
  <r>
    <x v="939"/>
    <n v="8"/>
    <x v="8"/>
    <n v="5"/>
    <x v="1"/>
    <x v="0"/>
    <x v="1672"/>
    <x v="1672"/>
  </r>
  <r>
    <x v="166"/>
    <n v="8"/>
    <x v="8"/>
    <n v="5"/>
    <x v="1"/>
    <x v="0"/>
    <x v="1673"/>
    <x v="1673"/>
  </r>
  <r>
    <x v="853"/>
    <n v="9"/>
    <x v="2"/>
    <n v="10"/>
    <x v="7"/>
    <x v="1"/>
    <x v="1674"/>
    <x v="1674"/>
  </r>
  <r>
    <x v="819"/>
    <n v="4"/>
    <x v="1"/>
    <n v="9"/>
    <x v="3"/>
    <x v="1"/>
    <x v="1675"/>
    <x v="1675"/>
  </r>
  <r>
    <x v="175"/>
    <n v="2"/>
    <x v="5"/>
    <n v="6"/>
    <x v="4"/>
    <x v="1"/>
    <x v="1676"/>
    <x v="1676"/>
  </r>
  <r>
    <x v="821"/>
    <n v="3"/>
    <x v="4"/>
    <n v="3"/>
    <x v="0"/>
    <x v="0"/>
    <x v="1677"/>
    <x v="1677"/>
  </r>
  <r>
    <x v="496"/>
    <n v="8"/>
    <x v="8"/>
    <n v="5"/>
    <x v="1"/>
    <x v="0"/>
    <x v="1678"/>
    <x v="1678"/>
  </r>
  <r>
    <x v="713"/>
    <n v="2"/>
    <x v="5"/>
    <n v="6"/>
    <x v="4"/>
    <x v="1"/>
    <x v="1679"/>
    <x v="1679"/>
  </r>
  <r>
    <x v="846"/>
    <n v="4"/>
    <x v="1"/>
    <n v="10"/>
    <x v="7"/>
    <x v="1"/>
    <x v="1680"/>
    <x v="1680"/>
  </r>
  <r>
    <x v="577"/>
    <n v="8"/>
    <x v="8"/>
    <n v="6"/>
    <x v="4"/>
    <x v="1"/>
    <x v="1681"/>
    <x v="1681"/>
  </r>
  <r>
    <x v="72"/>
    <n v="9"/>
    <x v="2"/>
    <n v="4"/>
    <x v="8"/>
    <x v="0"/>
    <x v="1682"/>
    <x v="1682"/>
  </r>
  <r>
    <x v="859"/>
    <n v="3"/>
    <x v="4"/>
    <n v="9"/>
    <x v="3"/>
    <x v="1"/>
    <x v="1683"/>
    <x v="1683"/>
  </r>
  <r>
    <x v="940"/>
    <n v="3"/>
    <x v="4"/>
    <n v="5"/>
    <x v="1"/>
    <x v="0"/>
    <x v="1684"/>
    <x v="1684"/>
  </r>
  <r>
    <x v="941"/>
    <n v="1"/>
    <x v="0"/>
    <n v="2"/>
    <x v="5"/>
    <x v="0"/>
    <x v="1685"/>
    <x v="1685"/>
  </r>
  <r>
    <x v="804"/>
    <n v="4"/>
    <x v="1"/>
    <n v="4"/>
    <x v="8"/>
    <x v="0"/>
    <x v="1686"/>
    <x v="1686"/>
  </r>
  <r>
    <x v="661"/>
    <n v="8"/>
    <x v="8"/>
    <n v="6"/>
    <x v="4"/>
    <x v="1"/>
    <x v="1687"/>
    <x v="1687"/>
  </r>
  <r>
    <x v="906"/>
    <n v="1"/>
    <x v="0"/>
    <n v="6"/>
    <x v="4"/>
    <x v="1"/>
    <x v="1688"/>
    <x v="1688"/>
  </r>
  <r>
    <x v="749"/>
    <n v="7"/>
    <x v="7"/>
    <n v="8"/>
    <x v="9"/>
    <x v="1"/>
    <x v="1689"/>
    <x v="1689"/>
  </r>
  <r>
    <x v="654"/>
    <n v="6"/>
    <x v="3"/>
    <n v="4"/>
    <x v="8"/>
    <x v="0"/>
    <x v="1690"/>
    <x v="1690"/>
  </r>
  <r>
    <x v="120"/>
    <n v="3"/>
    <x v="4"/>
    <n v="10"/>
    <x v="7"/>
    <x v="1"/>
    <x v="1691"/>
    <x v="1691"/>
  </r>
  <r>
    <x v="942"/>
    <n v="7"/>
    <x v="7"/>
    <n v="7"/>
    <x v="6"/>
    <x v="1"/>
    <x v="1692"/>
    <x v="1692"/>
  </r>
  <r>
    <x v="141"/>
    <n v="8"/>
    <x v="8"/>
    <n v="4"/>
    <x v="8"/>
    <x v="0"/>
    <x v="1693"/>
    <x v="1693"/>
  </r>
  <r>
    <x v="943"/>
    <n v="1"/>
    <x v="0"/>
    <n v="8"/>
    <x v="9"/>
    <x v="1"/>
    <x v="1694"/>
    <x v="1694"/>
  </r>
  <r>
    <x v="163"/>
    <n v="1"/>
    <x v="0"/>
    <n v="6"/>
    <x v="4"/>
    <x v="1"/>
    <x v="1695"/>
    <x v="1695"/>
  </r>
  <r>
    <x v="215"/>
    <n v="3"/>
    <x v="4"/>
    <n v="6"/>
    <x v="4"/>
    <x v="1"/>
    <x v="1696"/>
    <x v="1696"/>
  </r>
  <r>
    <x v="692"/>
    <n v="2"/>
    <x v="5"/>
    <n v="6"/>
    <x v="4"/>
    <x v="1"/>
    <x v="1697"/>
    <x v="1697"/>
  </r>
  <r>
    <x v="125"/>
    <n v="8"/>
    <x v="8"/>
    <n v="6"/>
    <x v="4"/>
    <x v="1"/>
    <x v="1698"/>
    <x v="1698"/>
  </r>
  <r>
    <x v="183"/>
    <n v="2"/>
    <x v="5"/>
    <n v="6"/>
    <x v="4"/>
    <x v="1"/>
    <x v="1699"/>
    <x v="1699"/>
  </r>
  <r>
    <x v="944"/>
    <n v="9"/>
    <x v="2"/>
    <n v="3"/>
    <x v="0"/>
    <x v="0"/>
    <x v="1700"/>
    <x v="1700"/>
  </r>
  <r>
    <x v="945"/>
    <n v="4"/>
    <x v="1"/>
    <n v="4"/>
    <x v="8"/>
    <x v="0"/>
    <x v="1701"/>
    <x v="1701"/>
  </r>
  <r>
    <x v="352"/>
    <n v="5"/>
    <x v="6"/>
    <n v="4"/>
    <x v="8"/>
    <x v="0"/>
    <x v="1702"/>
    <x v="1702"/>
  </r>
  <r>
    <x v="946"/>
    <n v="3"/>
    <x v="4"/>
    <n v="7"/>
    <x v="6"/>
    <x v="1"/>
    <x v="1703"/>
    <x v="1703"/>
  </r>
  <r>
    <x v="947"/>
    <n v="8"/>
    <x v="8"/>
    <n v="4"/>
    <x v="8"/>
    <x v="0"/>
    <x v="1704"/>
    <x v="1704"/>
  </r>
  <r>
    <x v="360"/>
    <n v="1"/>
    <x v="0"/>
    <n v="1"/>
    <x v="2"/>
    <x v="0"/>
    <x v="1705"/>
    <x v="1705"/>
  </r>
  <r>
    <x v="948"/>
    <n v="4"/>
    <x v="1"/>
    <n v="4"/>
    <x v="8"/>
    <x v="0"/>
    <x v="1706"/>
    <x v="1706"/>
  </r>
  <r>
    <x v="949"/>
    <n v="7"/>
    <x v="7"/>
    <n v="7"/>
    <x v="6"/>
    <x v="1"/>
    <x v="1707"/>
    <x v="1707"/>
  </r>
  <r>
    <x v="950"/>
    <n v="6"/>
    <x v="3"/>
    <n v="4"/>
    <x v="8"/>
    <x v="0"/>
    <x v="1708"/>
    <x v="1708"/>
  </r>
  <r>
    <x v="951"/>
    <n v="7"/>
    <x v="7"/>
    <n v="7"/>
    <x v="6"/>
    <x v="1"/>
    <x v="1709"/>
    <x v="1709"/>
  </r>
  <r>
    <x v="330"/>
    <n v="4"/>
    <x v="1"/>
    <n v="5"/>
    <x v="1"/>
    <x v="0"/>
    <x v="1710"/>
    <x v="1710"/>
  </r>
  <r>
    <x v="633"/>
    <n v="8"/>
    <x v="8"/>
    <n v="5"/>
    <x v="1"/>
    <x v="0"/>
    <x v="1711"/>
    <x v="1711"/>
  </r>
  <r>
    <x v="168"/>
    <n v="8"/>
    <x v="8"/>
    <n v="1"/>
    <x v="2"/>
    <x v="0"/>
    <x v="1712"/>
    <x v="1712"/>
  </r>
  <r>
    <x v="713"/>
    <n v="4"/>
    <x v="1"/>
    <n v="8"/>
    <x v="9"/>
    <x v="1"/>
    <x v="1713"/>
    <x v="1713"/>
  </r>
  <r>
    <x v="789"/>
    <n v="5"/>
    <x v="6"/>
    <n v="2"/>
    <x v="5"/>
    <x v="0"/>
    <x v="1714"/>
    <x v="1714"/>
  </r>
  <r>
    <x v="118"/>
    <n v="9"/>
    <x v="2"/>
    <n v="7"/>
    <x v="6"/>
    <x v="1"/>
    <x v="1715"/>
    <x v="1715"/>
  </r>
  <r>
    <x v="952"/>
    <n v="4"/>
    <x v="1"/>
    <n v="2"/>
    <x v="5"/>
    <x v="0"/>
    <x v="1716"/>
    <x v="1716"/>
  </r>
  <r>
    <x v="953"/>
    <n v="4"/>
    <x v="1"/>
    <n v="1"/>
    <x v="2"/>
    <x v="0"/>
    <x v="1717"/>
    <x v="1717"/>
  </r>
  <r>
    <x v="757"/>
    <n v="4"/>
    <x v="1"/>
    <n v="2"/>
    <x v="5"/>
    <x v="0"/>
    <x v="1718"/>
    <x v="1718"/>
  </r>
  <r>
    <x v="876"/>
    <n v="7"/>
    <x v="7"/>
    <n v="4"/>
    <x v="8"/>
    <x v="0"/>
    <x v="1719"/>
    <x v="1719"/>
  </r>
  <r>
    <x v="411"/>
    <n v="6"/>
    <x v="3"/>
    <n v="7"/>
    <x v="6"/>
    <x v="1"/>
    <x v="1720"/>
    <x v="1720"/>
  </r>
  <r>
    <x v="139"/>
    <n v="5"/>
    <x v="6"/>
    <n v="10"/>
    <x v="7"/>
    <x v="1"/>
    <x v="1721"/>
    <x v="1721"/>
  </r>
  <r>
    <x v="373"/>
    <n v="5"/>
    <x v="6"/>
    <n v="1"/>
    <x v="2"/>
    <x v="0"/>
    <x v="1722"/>
    <x v="1722"/>
  </r>
  <r>
    <x v="954"/>
    <n v="4"/>
    <x v="1"/>
    <n v="3"/>
    <x v="0"/>
    <x v="0"/>
    <x v="1723"/>
    <x v="1723"/>
  </r>
  <r>
    <x v="390"/>
    <n v="1"/>
    <x v="0"/>
    <n v="2"/>
    <x v="5"/>
    <x v="0"/>
    <x v="1724"/>
    <x v="1724"/>
  </r>
  <r>
    <x v="58"/>
    <n v="5"/>
    <x v="6"/>
    <n v="3"/>
    <x v="0"/>
    <x v="0"/>
    <x v="1725"/>
    <x v="1725"/>
  </r>
  <r>
    <x v="695"/>
    <n v="3"/>
    <x v="4"/>
    <n v="10"/>
    <x v="7"/>
    <x v="1"/>
    <x v="1726"/>
    <x v="1726"/>
  </r>
  <r>
    <x v="555"/>
    <n v="8"/>
    <x v="8"/>
    <n v="1"/>
    <x v="2"/>
    <x v="0"/>
    <x v="1727"/>
    <x v="1727"/>
  </r>
  <r>
    <x v="600"/>
    <n v="4"/>
    <x v="1"/>
    <n v="4"/>
    <x v="8"/>
    <x v="0"/>
    <x v="1728"/>
    <x v="1728"/>
  </r>
  <r>
    <x v="955"/>
    <n v="2"/>
    <x v="5"/>
    <n v="8"/>
    <x v="9"/>
    <x v="1"/>
    <x v="1729"/>
    <x v="1729"/>
  </r>
  <r>
    <x v="956"/>
    <n v="7"/>
    <x v="7"/>
    <n v="3"/>
    <x v="0"/>
    <x v="0"/>
    <x v="1730"/>
    <x v="1730"/>
  </r>
  <r>
    <x v="193"/>
    <n v="3"/>
    <x v="4"/>
    <n v="6"/>
    <x v="4"/>
    <x v="1"/>
    <x v="1731"/>
    <x v="1731"/>
  </r>
  <r>
    <x v="407"/>
    <n v="6"/>
    <x v="3"/>
    <n v="10"/>
    <x v="7"/>
    <x v="1"/>
    <x v="1732"/>
    <x v="1732"/>
  </r>
  <r>
    <x v="15"/>
    <n v="1"/>
    <x v="0"/>
    <n v="4"/>
    <x v="8"/>
    <x v="0"/>
    <x v="1733"/>
    <x v="1733"/>
  </r>
  <r>
    <x v="232"/>
    <n v="2"/>
    <x v="5"/>
    <n v="8"/>
    <x v="9"/>
    <x v="1"/>
    <x v="1734"/>
    <x v="1734"/>
  </r>
  <r>
    <x v="957"/>
    <n v="7"/>
    <x v="7"/>
    <n v="3"/>
    <x v="0"/>
    <x v="0"/>
    <x v="1735"/>
    <x v="1735"/>
  </r>
  <r>
    <x v="615"/>
    <n v="6"/>
    <x v="3"/>
    <n v="2"/>
    <x v="5"/>
    <x v="0"/>
    <x v="1736"/>
    <x v="1736"/>
  </r>
  <r>
    <x v="211"/>
    <n v="5"/>
    <x v="6"/>
    <n v="4"/>
    <x v="8"/>
    <x v="0"/>
    <x v="1737"/>
    <x v="1737"/>
  </r>
  <r>
    <x v="958"/>
    <n v="6"/>
    <x v="3"/>
    <n v="1"/>
    <x v="2"/>
    <x v="0"/>
    <x v="1738"/>
    <x v="1738"/>
  </r>
  <r>
    <x v="486"/>
    <n v="4"/>
    <x v="1"/>
    <n v="1"/>
    <x v="2"/>
    <x v="0"/>
    <x v="1739"/>
    <x v="1739"/>
  </r>
  <r>
    <x v="330"/>
    <n v="3"/>
    <x v="4"/>
    <n v="6"/>
    <x v="4"/>
    <x v="1"/>
    <x v="1740"/>
    <x v="1740"/>
  </r>
  <r>
    <x v="303"/>
    <n v="5"/>
    <x v="6"/>
    <n v="6"/>
    <x v="4"/>
    <x v="1"/>
    <x v="1741"/>
    <x v="1741"/>
  </r>
  <r>
    <x v="959"/>
    <n v="8"/>
    <x v="8"/>
    <n v="9"/>
    <x v="3"/>
    <x v="1"/>
    <x v="1742"/>
    <x v="1742"/>
  </r>
  <r>
    <x v="956"/>
    <n v="2"/>
    <x v="5"/>
    <n v="7"/>
    <x v="6"/>
    <x v="1"/>
    <x v="1743"/>
    <x v="1743"/>
  </r>
  <r>
    <x v="220"/>
    <n v="5"/>
    <x v="6"/>
    <n v="5"/>
    <x v="1"/>
    <x v="0"/>
    <x v="1744"/>
    <x v="1744"/>
  </r>
  <r>
    <x v="431"/>
    <n v="7"/>
    <x v="7"/>
    <n v="1"/>
    <x v="2"/>
    <x v="0"/>
    <x v="1745"/>
    <x v="1745"/>
  </r>
  <r>
    <x v="960"/>
    <n v="8"/>
    <x v="8"/>
    <n v="2"/>
    <x v="5"/>
    <x v="0"/>
    <x v="1746"/>
    <x v="1746"/>
  </r>
  <r>
    <x v="699"/>
    <n v="3"/>
    <x v="4"/>
    <n v="7"/>
    <x v="6"/>
    <x v="1"/>
    <x v="1747"/>
    <x v="1747"/>
  </r>
  <r>
    <x v="242"/>
    <n v="9"/>
    <x v="2"/>
    <n v="6"/>
    <x v="4"/>
    <x v="1"/>
    <x v="1748"/>
    <x v="1748"/>
  </r>
  <r>
    <x v="961"/>
    <n v="5"/>
    <x v="6"/>
    <n v="7"/>
    <x v="6"/>
    <x v="1"/>
    <x v="1749"/>
    <x v="1749"/>
  </r>
  <r>
    <x v="837"/>
    <n v="4"/>
    <x v="1"/>
    <n v="5"/>
    <x v="1"/>
    <x v="0"/>
    <x v="1750"/>
    <x v="1750"/>
  </r>
  <r>
    <x v="396"/>
    <n v="1"/>
    <x v="0"/>
    <n v="6"/>
    <x v="4"/>
    <x v="1"/>
    <x v="1751"/>
    <x v="1751"/>
  </r>
  <r>
    <x v="777"/>
    <n v="3"/>
    <x v="4"/>
    <n v="8"/>
    <x v="9"/>
    <x v="1"/>
    <x v="1752"/>
    <x v="1752"/>
  </r>
  <r>
    <x v="473"/>
    <n v="3"/>
    <x v="4"/>
    <n v="1"/>
    <x v="2"/>
    <x v="0"/>
    <x v="1753"/>
    <x v="1753"/>
  </r>
  <r>
    <x v="557"/>
    <n v="2"/>
    <x v="5"/>
    <n v="9"/>
    <x v="3"/>
    <x v="1"/>
    <x v="1754"/>
    <x v="1754"/>
  </r>
  <r>
    <x v="165"/>
    <n v="4"/>
    <x v="1"/>
    <n v="3"/>
    <x v="0"/>
    <x v="0"/>
    <x v="1755"/>
    <x v="1755"/>
  </r>
  <r>
    <x v="864"/>
    <n v="4"/>
    <x v="1"/>
    <n v="1"/>
    <x v="2"/>
    <x v="0"/>
    <x v="1756"/>
    <x v="1756"/>
  </r>
  <r>
    <x v="176"/>
    <n v="1"/>
    <x v="0"/>
    <n v="7"/>
    <x v="6"/>
    <x v="1"/>
    <x v="1757"/>
    <x v="1757"/>
  </r>
  <r>
    <x v="962"/>
    <n v="4"/>
    <x v="1"/>
    <n v="6"/>
    <x v="4"/>
    <x v="1"/>
    <x v="1758"/>
    <x v="1758"/>
  </r>
  <r>
    <x v="963"/>
    <n v="2"/>
    <x v="5"/>
    <n v="8"/>
    <x v="9"/>
    <x v="1"/>
    <x v="1759"/>
    <x v="1759"/>
  </r>
  <r>
    <x v="770"/>
    <n v="9"/>
    <x v="2"/>
    <n v="3"/>
    <x v="0"/>
    <x v="0"/>
    <x v="1760"/>
    <x v="1760"/>
  </r>
  <r>
    <x v="277"/>
    <n v="3"/>
    <x v="4"/>
    <n v="1"/>
    <x v="2"/>
    <x v="0"/>
    <x v="1761"/>
    <x v="1761"/>
  </r>
  <r>
    <x v="964"/>
    <n v="3"/>
    <x v="4"/>
    <n v="2"/>
    <x v="5"/>
    <x v="0"/>
    <x v="1762"/>
    <x v="1762"/>
  </r>
  <r>
    <x v="965"/>
    <n v="2"/>
    <x v="5"/>
    <n v="6"/>
    <x v="4"/>
    <x v="1"/>
    <x v="1763"/>
    <x v="1763"/>
  </r>
  <r>
    <x v="131"/>
    <n v="5"/>
    <x v="6"/>
    <n v="3"/>
    <x v="0"/>
    <x v="0"/>
    <x v="1764"/>
    <x v="1764"/>
  </r>
  <r>
    <x v="442"/>
    <n v="6"/>
    <x v="3"/>
    <n v="1"/>
    <x v="2"/>
    <x v="0"/>
    <x v="1765"/>
    <x v="1765"/>
  </r>
  <r>
    <x v="551"/>
    <n v="1"/>
    <x v="0"/>
    <n v="8"/>
    <x v="9"/>
    <x v="1"/>
    <x v="1766"/>
    <x v="1766"/>
  </r>
  <r>
    <x v="31"/>
    <n v="8"/>
    <x v="8"/>
    <n v="6"/>
    <x v="4"/>
    <x v="1"/>
    <x v="1767"/>
    <x v="1767"/>
  </r>
  <r>
    <x v="966"/>
    <n v="2"/>
    <x v="5"/>
    <n v="9"/>
    <x v="3"/>
    <x v="1"/>
    <x v="1768"/>
    <x v="1768"/>
  </r>
  <r>
    <x v="84"/>
    <n v="2"/>
    <x v="5"/>
    <n v="8"/>
    <x v="9"/>
    <x v="1"/>
    <x v="1769"/>
    <x v="1769"/>
  </r>
  <r>
    <x v="421"/>
    <n v="8"/>
    <x v="8"/>
    <n v="1"/>
    <x v="2"/>
    <x v="0"/>
    <x v="1770"/>
    <x v="1770"/>
  </r>
  <r>
    <x v="672"/>
    <n v="9"/>
    <x v="2"/>
    <n v="6"/>
    <x v="4"/>
    <x v="1"/>
    <x v="1771"/>
    <x v="1771"/>
  </r>
  <r>
    <x v="838"/>
    <n v="4"/>
    <x v="1"/>
    <n v="7"/>
    <x v="6"/>
    <x v="1"/>
    <x v="1772"/>
    <x v="1772"/>
  </r>
  <r>
    <x v="967"/>
    <n v="4"/>
    <x v="1"/>
    <n v="7"/>
    <x v="6"/>
    <x v="1"/>
    <x v="1773"/>
    <x v="1773"/>
  </r>
  <r>
    <x v="968"/>
    <n v="1"/>
    <x v="0"/>
    <n v="8"/>
    <x v="9"/>
    <x v="1"/>
    <x v="1774"/>
    <x v="1774"/>
  </r>
  <r>
    <x v="216"/>
    <n v="5"/>
    <x v="6"/>
    <n v="10"/>
    <x v="7"/>
    <x v="1"/>
    <x v="1775"/>
    <x v="1775"/>
  </r>
  <r>
    <x v="969"/>
    <n v="2"/>
    <x v="5"/>
    <n v="5"/>
    <x v="1"/>
    <x v="0"/>
    <x v="1776"/>
    <x v="1776"/>
  </r>
  <r>
    <x v="170"/>
    <n v="3"/>
    <x v="4"/>
    <n v="5"/>
    <x v="1"/>
    <x v="0"/>
    <x v="1777"/>
    <x v="1777"/>
  </r>
  <r>
    <x v="867"/>
    <n v="9"/>
    <x v="2"/>
    <n v="4"/>
    <x v="8"/>
    <x v="0"/>
    <x v="1778"/>
    <x v="1778"/>
  </r>
  <r>
    <x v="970"/>
    <n v="3"/>
    <x v="4"/>
    <n v="2"/>
    <x v="5"/>
    <x v="0"/>
    <x v="1779"/>
    <x v="1779"/>
  </r>
  <r>
    <x v="666"/>
    <n v="1"/>
    <x v="0"/>
    <n v="9"/>
    <x v="3"/>
    <x v="1"/>
    <x v="1780"/>
    <x v="1780"/>
  </r>
  <r>
    <x v="388"/>
    <n v="4"/>
    <x v="1"/>
    <n v="3"/>
    <x v="0"/>
    <x v="0"/>
    <x v="1781"/>
    <x v="1781"/>
  </r>
  <r>
    <x v="62"/>
    <n v="8"/>
    <x v="8"/>
    <n v="9"/>
    <x v="3"/>
    <x v="1"/>
    <x v="1782"/>
    <x v="1782"/>
  </r>
  <r>
    <x v="32"/>
    <n v="1"/>
    <x v="0"/>
    <n v="6"/>
    <x v="4"/>
    <x v="1"/>
    <x v="1783"/>
    <x v="1783"/>
  </r>
  <r>
    <x v="865"/>
    <n v="7"/>
    <x v="7"/>
    <n v="7"/>
    <x v="6"/>
    <x v="1"/>
    <x v="1784"/>
    <x v="1784"/>
  </r>
  <r>
    <x v="971"/>
    <n v="2"/>
    <x v="5"/>
    <n v="4"/>
    <x v="8"/>
    <x v="0"/>
    <x v="1785"/>
    <x v="1785"/>
  </r>
  <r>
    <x v="972"/>
    <n v="2"/>
    <x v="5"/>
    <n v="3"/>
    <x v="0"/>
    <x v="0"/>
    <x v="1786"/>
    <x v="1786"/>
  </r>
  <r>
    <x v="662"/>
    <n v="6"/>
    <x v="3"/>
    <n v="3"/>
    <x v="0"/>
    <x v="0"/>
    <x v="1787"/>
    <x v="1787"/>
  </r>
  <r>
    <x v="646"/>
    <n v="8"/>
    <x v="8"/>
    <n v="5"/>
    <x v="1"/>
    <x v="0"/>
    <x v="1788"/>
    <x v="1788"/>
  </r>
  <r>
    <x v="973"/>
    <n v="3"/>
    <x v="4"/>
    <n v="4"/>
    <x v="8"/>
    <x v="0"/>
    <x v="1789"/>
    <x v="1789"/>
  </r>
  <r>
    <x v="974"/>
    <n v="8"/>
    <x v="8"/>
    <n v="3"/>
    <x v="0"/>
    <x v="0"/>
    <x v="1790"/>
    <x v="1790"/>
  </r>
  <r>
    <x v="37"/>
    <n v="4"/>
    <x v="1"/>
    <n v="1"/>
    <x v="2"/>
    <x v="0"/>
    <x v="1791"/>
    <x v="1791"/>
  </r>
  <r>
    <x v="975"/>
    <n v="2"/>
    <x v="5"/>
    <n v="2"/>
    <x v="5"/>
    <x v="0"/>
    <x v="1792"/>
    <x v="1792"/>
  </r>
  <r>
    <x v="603"/>
    <n v="5"/>
    <x v="6"/>
    <n v="8"/>
    <x v="9"/>
    <x v="1"/>
    <x v="1793"/>
    <x v="1793"/>
  </r>
  <r>
    <x v="819"/>
    <n v="2"/>
    <x v="5"/>
    <n v="8"/>
    <x v="9"/>
    <x v="1"/>
    <x v="1794"/>
    <x v="1794"/>
  </r>
  <r>
    <x v="976"/>
    <n v="1"/>
    <x v="0"/>
    <n v="4"/>
    <x v="8"/>
    <x v="0"/>
    <x v="1795"/>
    <x v="1795"/>
  </r>
  <r>
    <x v="726"/>
    <n v="3"/>
    <x v="4"/>
    <n v="8"/>
    <x v="9"/>
    <x v="1"/>
    <x v="1796"/>
    <x v="1796"/>
  </r>
  <r>
    <x v="733"/>
    <n v="8"/>
    <x v="8"/>
    <n v="6"/>
    <x v="4"/>
    <x v="1"/>
    <x v="1797"/>
    <x v="1797"/>
  </r>
  <r>
    <x v="460"/>
    <n v="6"/>
    <x v="3"/>
    <n v="6"/>
    <x v="4"/>
    <x v="1"/>
    <x v="1798"/>
    <x v="1798"/>
  </r>
  <r>
    <x v="732"/>
    <n v="7"/>
    <x v="7"/>
    <n v="2"/>
    <x v="5"/>
    <x v="0"/>
    <x v="1799"/>
    <x v="1799"/>
  </r>
  <r>
    <x v="286"/>
    <n v="5"/>
    <x v="6"/>
    <n v="9"/>
    <x v="3"/>
    <x v="1"/>
    <x v="1800"/>
    <x v="1800"/>
  </r>
  <r>
    <x v="111"/>
    <n v="9"/>
    <x v="2"/>
    <n v="5"/>
    <x v="1"/>
    <x v="0"/>
    <x v="1801"/>
    <x v="1801"/>
  </r>
  <r>
    <x v="897"/>
    <n v="2"/>
    <x v="5"/>
    <n v="6"/>
    <x v="4"/>
    <x v="1"/>
    <x v="1802"/>
    <x v="1802"/>
  </r>
  <r>
    <x v="225"/>
    <n v="5"/>
    <x v="6"/>
    <n v="5"/>
    <x v="1"/>
    <x v="0"/>
    <x v="1803"/>
    <x v="1803"/>
  </r>
  <r>
    <x v="328"/>
    <n v="4"/>
    <x v="1"/>
    <n v="2"/>
    <x v="5"/>
    <x v="0"/>
    <x v="1804"/>
    <x v="1804"/>
  </r>
  <r>
    <x v="977"/>
    <n v="6"/>
    <x v="3"/>
    <n v="9"/>
    <x v="3"/>
    <x v="1"/>
    <x v="1805"/>
    <x v="1805"/>
  </r>
  <r>
    <x v="943"/>
    <n v="6"/>
    <x v="3"/>
    <n v="3"/>
    <x v="0"/>
    <x v="0"/>
    <x v="1806"/>
    <x v="1806"/>
  </r>
  <r>
    <x v="638"/>
    <n v="6"/>
    <x v="3"/>
    <n v="10"/>
    <x v="7"/>
    <x v="1"/>
    <x v="1807"/>
    <x v="1807"/>
  </r>
  <r>
    <x v="702"/>
    <n v="3"/>
    <x v="4"/>
    <n v="7"/>
    <x v="6"/>
    <x v="1"/>
    <x v="1808"/>
    <x v="1808"/>
  </r>
  <r>
    <x v="978"/>
    <n v="8"/>
    <x v="8"/>
    <n v="1"/>
    <x v="2"/>
    <x v="0"/>
    <x v="1809"/>
    <x v="1809"/>
  </r>
  <r>
    <x v="979"/>
    <n v="2"/>
    <x v="5"/>
    <n v="10"/>
    <x v="7"/>
    <x v="1"/>
    <x v="1810"/>
    <x v="1810"/>
  </r>
  <r>
    <x v="684"/>
    <n v="7"/>
    <x v="7"/>
    <n v="7"/>
    <x v="6"/>
    <x v="1"/>
    <x v="1811"/>
    <x v="1811"/>
  </r>
  <r>
    <x v="596"/>
    <n v="1"/>
    <x v="0"/>
    <n v="9"/>
    <x v="3"/>
    <x v="1"/>
    <x v="1812"/>
    <x v="1812"/>
  </r>
  <r>
    <x v="565"/>
    <n v="2"/>
    <x v="5"/>
    <n v="4"/>
    <x v="8"/>
    <x v="0"/>
    <x v="1813"/>
    <x v="1813"/>
  </r>
  <r>
    <x v="38"/>
    <n v="3"/>
    <x v="4"/>
    <n v="9"/>
    <x v="3"/>
    <x v="1"/>
    <x v="1814"/>
    <x v="1814"/>
  </r>
  <r>
    <x v="603"/>
    <n v="5"/>
    <x v="6"/>
    <n v="10"/>
    <x v="7"/>
    <x v="1"/>
    <x v="1815"/>
    <x v="1815"/>
  </r>
  <r>
    <x v="980"/>
    <n v="2"/>
    <x v="5"/>
    <n v="7"/>
    <x v="6"/>
    <x v="1"/>
    <x v="1816"/>
    <x v="1816"/>
  </r>
  <r>
    <x v="793"/>
    <n v="5"/>
    <x v="6"/>
    <n v="9"/>
    <x v="3"/>
    <x v="1"/>
    <x v="1817"/>
    <x v="1817"/>
  </r>
  <r>
    <x v="217"/>
    <n v="5"/>
    <x v="6"/>
    <n v="8"/>
    <x v="9"/>
    <x v="1"/>
    <x v="1818"/>
    <x v="1818"/>
  </r>
  <r>
    <x v="833"/>
    <n v="1"/>
    <x v="0"/>
    <n v="4"/>
    <x v="8"/>
    <x v="0"/>
    <x v="1819"/>
    <x v="1819"/>
  </r>
  <r>
    <x v="324"/>
    <n v="6"/>
    <x v="3"/>
    <n v="1"/>
    <x v="2"/>
    <x v="0"/>
    <x v="1820"/>
    <x v="1820"/>
  </r>
  <r>
    <x v="631"/>
    <n v="3"/>
    <x v="4"/>
    <n v="2"/>
    <x v="5"/>
    <x v="0"/>
    <x v="1821"/>
    <x v="1821"/>
  </r>
  <r>
    <x v="172"/>
    <n v="2"/>
    <x v="5"/>
    <n v="7"/>
    <x v="6"/>
    <x v="1"/>
    <x v="1822"/>
    <x v="1822"/>
  </r>
  <r>
    <x v="768"/>
    <n v="2"/>
    <x v="5"/>
    <n v="2"/>
    <x v="5"/>
    <x v="0"/>
    <x v="1823"/>
    <x v="1823"/>
  </r>
  <r>
    <x v="622"/>
    <n v="5"/>
    <x v="6"/>
    <n v="4"/>
    <x v="8"/>
    <x v="0"/>
    <x v="1824"/>
    <x v="1824"/>
  </r>
  <r>
    <x v="561"/>
    <n v="9"/>
    <x v="2"/>
    <n v="6"/>
    <x v="4"/>
    <x v="1"/>
    <x v="1825"/>
    <x v="1825"/>
  </r>
  <r>
    <x v="981"/>
    <n v="9"/>
    <x v="2"/>
    <n v="3"/>
    <x v="0"/>
    <x v="0"/>
    <x v="1826"/>
    <x v="1826"/>
  </r>
  <r>
    <x v="573"/>
    <n v="1"/>
    <x v="0"/>
    <n v="1"/>
    <x v="2"/>
    <x v="0"/>
    <x v="1827"/>
    <x v="1827"/>
  </r>
  <r>
    <x v="258"/>
    <n v="6"/>
    <x v="3"/>
    <n v="7"/>
    <x v="6"/>
    <x v="1"/>
    <x v="1828"/>
    <x v="1828"/>
  </r>
  <r>
    <x v="904"/>
    <n v="2"/>
    <x v="5"/>
    <n v="7"/>
    <x v="6"/>
    <x v="1"/>
    <x v="1829"/>
    <x v="1829"/>
  </r>
  <r>
    <x v="389"/>
    <n v="4"/>
    <x v="1"/>
    <n v="8"/>
    <x v="9"/>
    <x v="1"/>
    <x v="1830"/>
    <x v="1830"/>
  </r>
  <r>
    <x v="500"/>
    <n v="7"/>
    <x v="7"/>
    <n v="1"/>
    <x v="2"/>
    <x v="0"/>
    <x v="1831"/>
    <x v="1831"/>
  </r>
  <r>
    <x v="814"/>
    <n v="8"/>
    <x v="8"/>
    <n v="4"/>
    <x v="8"/>
    <x v="0"/>
    <x v="1832"/>
    <x v="1832"/>
  </r>
  <r>
    <x v="161"/>
    <n v="8"/>
    <x v="8"/>
    <n v="8"/>
    <x v="9"/>
    <x v="1"/>
    <x v="1833"/>
    <x v="1833"/>
  </r>
  <r>
    <x v="499"/>
    <n v="3"/>
    <x v="4"/>
    <n v="3"/>
    <x v="0"/>
    <x v="0"/>
    <x v="1834"/>
    <x v="1834"/>
  </r>
  <r>
    <x v="747"/>
    <n v="3"/>
    <x v="4"/>
    <n v="3"/>
    <x v="0"/>
    <x v="0"/>
    <x v="1835"/>
    <x v="1835"/>
  </r>
  <r>
    <x v="841"/>
    <n v="7"/>
    <x v="7"/>
    <n v="3"/>
    <x v="0"/>
    <x v="0"/>
    <x v="1836"/>
    <x v="1836"/>
  </r>
  <r>
    <x v="482"/>
    <n v="5"/>
    <x v="6"/>
    <n v="7"/>
    <x v="6"/>
    <x v="1"/>
    <x v="1837"/>
    <x v="1837"/>
  </r>
  <r>
    <x v="160"/>
    <n v="4"/>
    <x v="1"/>
    <n v="2"/>
    <x v="5"/>
    <x v="0"/>
    <x v="1838"/>
    <x v="1838"/>
  </r>
  <r>
    <x v="982"/>
    <n v="8"/>
    <x v="8"/>
    <n v="4"/>
    <x v="8"/>
    <x v="0"/>
    <x v="1839"/>
    <x v="1839"/>
  </r>
  <r>
    <x v="108"/>
    <n v="6"/>
    <x v="3"/>
    <n v="5"/>
    <x v="1"/>
    <x v="0"/>
    <x v="1840"/>
    <x v="1840"/>
  </r>
  <r>
    <x v="538"/>
    <n v="6"/>
    <x v="3"/>
    <n v="10"/>
    <x v="7"/>
    <x v="1"/>
    <x v="1841"/>
    <x v="1841"/>
  </r>
  <r>
    <x v="983"/>
    <n v="5"/>
    <x v="6"/>
    <n v="3"/>
    <x v="0"/>
    <x v="0"/>
    <x v="1842"/>
    <x v="1842"/>
  </r>
  <r>
    <x v="565"/>
    <n v="8"/>
    <x v="8"/>
    <n v="4"/>
    <x v="8"/>
    <x v="0"/>
    <x v="1843"/>
    <x v="1843"/>
  </r>
  <r>
    <x v="240"/>
    <n v="3"/>
    <x v="4"/>
    <n v="3"/>
    <x v="0"/>
    <x v="0"/>
    <x v="1844"/>
    <x v="1844"/>
  </r>
  <r>
    <x v="414"/>
    <n v="9"/>
    <x v="2"/>
    <n v="4"/>
    <x v="8"/>
    <x v="0"/>
    <x v="1845"/>
    <x v="1845"/>
  </r>
  <r>
    <x v="984"/>
    <n v="9"/>
    <x v="2"/>
    <n v="7"/>
    <x v="6"/>
    <x v="1"/>
    <x v="1846"/>
    <x v="1846"/>
  </r>
  <r>
    <x v="136"/>
    <n v="5"/>
    <x v="6"/>
    <n v="2"/>
    <x v="5"/>
    <x v="0"/>
    <x v="1847"/>
    <x v="1847"/>
  </r>
  <r>
    <x v="515"/>
    <n v="5"/>
    <x v="6"/>
    <n v="7"/>
    <x v="6"/>
    <x v="1"/>
    <x v="1848"/>
    <x v="1848"/>
  </r>
  <r>
    <x v="335"/>
    <n v="7"/>
    <x v="7"/>
    <n v="3"/>
    <x v="0"/>
    <x v="0"/>
    <x v="1849"/>
    <x v="1849"/>
  </r>
  <r>
    <x v="185"/>
    <n v="2"/>
    <x v="5"/>
    <n v="4"/>
    <x v="8"/>
    <x v="0"/>
    <x v="1850"/>
    <x v="1850"/>
  </r>
  <r>
    <x v="985"/>
    <n v="8"/>
    <x v="8"/>
    <n v="2"/>
    <x v="5"/>
    <x v="0"/>
    <x v="1851"/>
    <x v="1851"/>
  </r>
  <r>
    <x v="29"/>
    <n v="7"/>
    <x v="7"/>
    <n v="2"/>
    <x v="5"/>
    <x v="0"/>
    <x v="1852"/>
    <x v="1852"/>
  </r>
  <r>
    <x v="185"/>
    <n v="9"/>
    <x v="2"/>
    <n v="4"/>
    <x v="8"/>
    <x v="0"/>
    <x v="1853"/>
    <x v="1853"/>
  </r>
  <r>
    <x v="490"/>
    <n v="6"/>
    <x v="3"/>
    <n v="3"/>
    <x v="0"/>
    <x v="0"/>
    <x v="1854"/>
    <x v="1854"/>
  </r>
  <r>
    <x v="929"/>
    <n v="4"/>
    <x v="1"/>
    <n v="1"/>
    <x v="2"/>
    <x v="0"/>
    <x v="1855"/>
    <x v="1855"/>
  </r>
  <r>
    <x v="986"/>
    <n v="4"/>
    <x v="1"/>
    <n v="3"/>
    <x v="0"/>
    <x v="0"/>
    <x v="1856"/>
    <x v="1856"/>
  </r>
  <r>
    <x v="987"/>
    <n v="2"/>
    <x v="5"/>
    <n v="5"/>
    <x v="1"/>
    <x v="0"/>
    <x v="1857"/>
    <x v="1857"/>
  </r>
  <r>
    <x v="988"/>
    <n v="7"/>
    <x v="7"/>
    <n v="10"/>
    <x v="7"/>
    <x v="1"/>
    <x v="1858"/>
    <x v="1858"/>
  </r>
  <r>
    <x v="989"/>
    <n v="6"/>
    <x v="3"/>
    <n v="6"/>
    <x v="4"/>
    <x v="1"/>
    <x v="1859"/>
    <x v="1859"/>
  </r>
  <r>
    <x v="546"/>
    <n v="1"/>
    <x v="0"/>
    <n v="10"/>
    <x v="7"/>
    <x v="1"/>
    <x v="1860"/>
    <x v="1860"/>
  </r>
  <r>
    <x v="56"/>
    <n v="6"/>
    <x v="3"/>
    <n v="10"/>
    <x v="7"/>
    <x v="1"/>
    <x v="1861"/>
    <x v="1861"/>
  </r>
  <r>
    <x v="990"/>
    <n v="8"/>
    <x v="8"/>
    <n v="7"/>
    <x v="6"/>
    <x v="1"/>
    <x v="1862"/>
    <x v="1862"/>
  </r>
  <r>
    <x v="991"/>
    <n v="2"/>
    <x v="5"/>
    <n v="9"/>
    <x v="3"/>
    <x v="1"/>
    <x v="1863"/>
    <x v="1863"/>
  </r>
  <r>
    <x v="36"/>
    <n v="1"/>
    <x v="0"/>
    <n v="4"/>
    <x v="8"/>
    <x v="0"/>
    <x v="1864"/>
    <x v="1864"/>
  </r>
  <r>
    <x v="910"/>
    <n v="4"/>
    <x v="1"/>
    <n v="2"/>
    <x v="5"/>
    <x v="0"/>
    <x v="1865"/>
    <x v="1865"/>
  </r>
  <r>
    <x v="825"/>
    <n v="9"/>
    <x v="2"/>
    <n v="9"/>
    <x v="3"/>
    <x v="1"/>
    <x v="1866"/>
    <x v="1866"/>
  </r>
  <r>
    <x v="992"/>
    <n v="8"/>
    <x v="8"/>
    <n v="8"/>
    <x v="9"/>
    <x v="1"/>
    <x v="1867"/>
    <x v="1867"/>
  </r>
  <r>
    <x v="878"/>
    <n v="2"/>
    <x v="5"/>
    <n v="10"/>
    <x v="7"/>
    <x v="1"/>
    <x v="1868"/>
    <x v="1868"/>
  </r>
  <r>
    <x v="993"/>
    <n v="9"/>
    <x v="2"/>
    <n v="3"/>
    <x v="0"/>
    <x v="0"/>
    <x v="1869"/>
    <x v="1869"/>
  </r>
  <r>
    <x v="208"/>
    <n v="5"/>
    <x v="6"/>
    <n v="3"/>
    <x v="0"/>
    <x v="0"/>
    <x v="1870"/>
    <x v="1870"/>
  </r>
  <r>
    <x v="994"/>
    <n v="5"/>
    <x v="6"/>
    <n v="8"/>
    <x v="9"/>
    <x v="1"/>
    <x v="1871"/>
    <x v="1871"/>
  </r>
  <r>
    <x v="271"/>
    <n v="4"/>
    <x v="1"/>
    <n v="3"/>
    <x v="0"/>
    <x v="0"/>
    <x v="1872"/>
    <x v="1872"/>
  </r>
  <r>
    <x v="995"/>
    <n v="1"/>
    <x v="0"/>
    <n v="4"/>
    <x v="8"/>
    <x v="0"/>
    <x v="1873"/>
    <x v="1873"/>
  </r>
  <r>
    <x v="148"/>
    <n v="3"/>
    <x v="4"/>
    <n v="4"/>
    <x v="8"/>
    <x v="0"/>
    <x v="1874"/>
    <x v="1874"/>
  </r>
  <r>
    <x v="996"/>
    <n v="2"/>
    <x v="5"/>
    <n v="8"/>
    <x v="9"/>
    <x v="1"/>
    <x v="1875"/>
    <x v="1875"/>
  </r>
  <r>
    <x v="997"/>
    <n v="8"/>
    <x v="8"/>
    <n v="3"/>
    <x v="0"/>
    <x v="0"/>
    <x v="1876"/>
    <x v="1876"/>
  </r>
  <r>
    <x v="685"/>
    <n v="9"/>
    <x v="2"/>
    <n v="7"/>
    <x v="6"/>
    <x v="1"/>
    <x v="1877"/>
    <x v="1877"/>
  </r>
  <r>
    <x v="53"/>
    <n v="3"/>
    <x v="4"/>
    <n v="5"/>
    <x v="1"/>
    <x v="0"/>
    <x v="1878"/>
    <x v="1878"/>
  </r>
  <r>
    <x v="516"/>
    <n v="9"/>
    <x v="2"/>
    <n v="4"/>
    <x v="8"/>
    <x v="0"/>
    <x v="1879"/>
    <x v="1879"/>
  </r>
  <r>
    <x v="564"/>
    <n v="7"/>
    <x v="7"/>
    <n v="3"/>
    <x v="0"/>
    <x v="0"/>
    <x v="1880"/>
    <x v="1880"/>
  </r>
  <r>
    <x v="57"/>
    <n v="6"/>
    <x v="3"/>
    <n v="9"/>
    <x v="3"/>
    <x v="1"/>
    <x v="1881"/>
    <x v="1881"/>
  </r>
  <r>
    <x v="998"/>
    <n v="1"/>
    <x v="0"/>
    <n v="9"/>
    <x v="3"/>
    <x v="1"/>
    <x v="1882"/>
    <x v="1882"/>
  </r>
  <r>
    <x v="299"/>
    <n v="3"/>
    <x v="4"/>
    <n v="3"/>
    <x v="0"/>
    <x v="0"/>
    <x v="1883"/>
    <x v="1883"/>
  </r>
  <r>
    <x v="291"/>
    <n v="3"/>
    <x v="4"/>
    <n v="4"/>
    <x v="8"/>
    <x v="0"/>
    <x v="1884"/>
    <x v="1884"/>
  </r>
  <r>
    <x v="88"/>
    <n v="4"/>
    <x v="1"/>
    <n v="4"/>
    <x v="8"/>
    <x v="0"/>
    <x v="1885"/>
    <x v="1885"/>
  </r>
  <r>
    <x v="222"/>
    <n v="5"/>
    <x v="6"/>
    <n v="10"/>
    <x v="7"/>
    <x v="1"/>
    <x v="1886"/>
    <x v="1886"/>
  </r>
  <r>
    <x v="999"/>
    <n v="7"/>
    <x v="7"/>
    <n v="1"/>
    <x v="2"/>
    <x v="0"/>
    <x v="1887"/>
    <x v="1887"/>
  </r>
  <r>
    <x v="1000"/>
    <n v="3"/>
    <x v="4"/>
    <n v="7"/>
    <x v="6"/>
    <x v="1"/>
    <x v="1888"/>
    <x v="1888"/>
  </r>
  <r>
    <x v="649"/>
    <n v="2"/>
    <x v="5"/>
    <n v="3"/>
    <x v="0"/>
    <x v="0"/>
    <x v="1889"/>
    <x v="1889"/>
  </r>
  <r>
    <x v="1001"/>
    <n v="6"/>
    <x v="3"/>
    <n v="4"/>
    <x v="8"/>
    <x v="0"/>
    <x v="1890"/>
    <x v="1890"/>
  </r>
  <r>
    <x v="492"/>
    <n v="8"/>
    <x v="8"/>
    <n v="6"/>
    <x v="4"/>
    <x v="1"/>
    <x v="1891"/>
    <x v="1891"/>
  </r>
  <r>
    <x v="308"/>
    <n v="9"/>
    <x v="2"/>
    <n v="4"/>
    <x v="8"/>
    <x v="0"/>
    <x v="1892"/>
    <x v="1892"/>
  </r>
  <r>
    <x v="921"/>
    <n v="5"/>
    <x v="6"/>
    <n v="7"/>
    <x v="6"/>
    <x v="1"/>
    <x v="1893"/>
    <x v="1893"/>
  </r>
  <r>
    <x v="142"/>
    <n v="4"/>
    <x v="1"/>
    <n v="10"/>
    <x v="7"/>
    <x v="1"/>
    <x v="1894"/>
    <x v="1894"/>
  </r>
  <r>
    <x v="403"/>
    <n v="8"/>
    <x v="8"/>
    <n v="9"/>
    <x v="3"/>
    <x v="1"/>
    <x v="1895"/>
    <x v="1895"/>
  </r>
  <r>
    <x v="17"/>
    <n v="5"/>
    <x v="6"/>
    <n v="1"/>
    <x v="2"/>
    <x v="0"/>
    <x v="1896"/>
    <x v="1896"/>
  </r>
  <r>
    <x v="860"/>
    <n v="8"/>
    <x v="8"/>
    <n v="6"/>
    <x v="4"/>
    <x v="1"/>
    <x v="1897"/>
    <x v="1897"/>
  </r>
  <r>
    <x v="1002"/>
    <n v="4"/>
    <x v="1"/>
    <n v="6"/>
    <x v="4"/>
    <x v="1"/>
    <x v="1898"/>
    <x v="1898"/>
  </r>
  <r>
    <x v="1003"/>
    <n v="5"/>
    <x v="6"/>
    <n v="7"/>
    <x v="6"/>
    <x v="1"/>
    <x v="1899"/>
    <x v="1899"/>
  </r>
  <r>
    <x v="230"/>
    <n v="1"/>
    <x v="0"/>
    <n v="3"/>
    <x v="0"/>
    <x v="0"/>
    <x v="1900"/>
    <x v="1900"/>
  </r>
  <r>
    <x v="1004"/>
    <n v="4"/>
    <x v="1"/>
    <n v="4"/>
    <x v="8"/>
    <x v="0"/>
    <x v="1901"/>
    <x v="1901"/>
  </r>
  <r>
    <x v="827"/>
    <n v="1"/>
    <x v="0"/>
    <n v="7"/>
    <x v="6"/>
    <x v="1"/>
    <x v="1902"/>
    <x v="1902"/>
  </r>
  <r>
    <x v="1005"/>
    <n v="2"/>
    <x v="5"/>
    <n v="9"/>
    <x v="3"/>
    <x v="1"/>
    <x v="1903"/>
    <x v="1903"/>
  </r>
  <r>
    <x v="795"/>
    <n v="8"/>
    <x v="8"/>
    <n v="9"/>
    <x v="3"/>
    <x v="1"/>
    <x v="1904"/>
    <x v="1904"/>
  </r>
  <r>
    <x v="297"/>
    <n v="8"/>
    <x v="8"/>
    <n v="4"/>
    <x v="8"/>
    <x v="0"/>
    <x v="1905"/>
    <x v="1905"/>
  </r>
  <r>
    <x v="437"/>
    <n v="9"/>
    <x v="2"/>
    <n v="8"/>
    <x v="9"/>
    <x v="1"/>
    <x v="1906"/>
    <x v="1906"/>
  </r>
  <r>
    <x v="1006"/>
    <n v="8"/>
    <x v="8"/>
    <n v="4"/>
    <x v="8"/>
    <x v="0"/>
    <x v="1907"/>
    <x v="1907"/>
  </r>
  <r>
    <x v="855"/>
    <n v="5"/>
    <x v="6"/>
    <n v="7"/>
    <x v="6"/>
    <x v="1"/>
    <x v="1908"/>
    <x v="1908"/>
  </r>
  <r>
    <x v="680"/>
    <n v="4"/>
    <x v="1"/>
    <n v="5"/>
    <x v="1"/>
    <x v="0"/>
    <x v="1909"/>
    <x v="1909"/>
  </r>
  <r>
    <x v="772"/>
    <n v="6"/>
    <x v="3"/>
    <n v="3"/>
    <x v="0"/>
    <x v="0"/>
    <x v="1910"/>
    <x v="1910"/>
  </r>
  <r>
    <x v="390"/>
    <n v="7"/>
    <x v="7"/>
    <n v="9"/>
    <x v="3"/>
    <x v="1"/>
    <x v="1911"/>
    <x v="1911"/>
  </r>
  <r>
    <x v="969"/>
    <n v="9"/>
    <x v="2"/>
    <n v="8"/>
    <x v="9"/>
    <x v="1"/>
    <x v="1912"/>
    <x v="1912"/>
  </r>
  <r>
    <x v="633"/>
    <n v="2"/>
    <x v="5"/>
    <n v="8"/>
    <x v="9"/>
    <x v="1"/>
    <x v="1913"/>
    <x v="1913"/>
  </r>
  <r>
    <x v="153"/>
    <n v="1"/>
    <x v="0"/>
    <n v="6"/>
    <x v="4"/>
    <x v="1"/>
    <x v="1914"/>
    <x v="1914"/>
  </r>
  <r>
    <x v="861"/>
    <n v="3"/>
    <x v="4"/>
    <n v="7"/>
    <x v="6"/>
    <x v="1"/>
    <x v="1915"/>
    <x v="1915"/>
  </r>
  <r>
    <x v="108"/>
    <n v="5"/>
    <x v="6"/>
    <n v="2"/>
    <x v="5"/>
    <x v="0"/>
    <x v="1916"/>
    <x v="1916"/>
  </r>
  <r>
    <x v="893"/>
    <n v="8"/>
    <x v="8"/>
    <n v="8"/>
    <x v="9"/>
    <x v="1"/>
    <x v="1917"/>
    <x v="1917"/>
  </r>
  <r>
    <x v="618"/>
    <n v="9"/>
    <x v="2"/>
    <n v="6"/>
    <x v="4"/>
    <x v="1"/>
    <x v="1918"/>
    <x v="1918"/>
  </r>
  <r>
    <x v="743"/>
    <n v="2"/>
    <x v="5"/>
    <n v="1"/>
    <x v="2"/>
    <x v="0"/>
    <x v="1919"/>
    <x v="1919"/>
  </r>
  <r>
    <x v="975"/>
    <n v="5"/>
    <x v="6"/>
    <n v="8"/>
    <x v="9"/>
    <x v="1"/>
    <x v="1920"/>
    <x v="1920"/>
  </r>
  <r>
    <x v="1007"/>
    <n v="2"/>
    <x v="5"/>
    <n v="2"/>
    <x v="5"/>
    <x v="0"/>
    <x v="1921"/>
    <x v="1921"/>
  </r>
  <r>
    <x v="502"/>
    <n v="8"/>
    <x v="8"/>
    <n v="1"/>
    <x v="2"/>
    <x v="0"/>
    <x v="1922"/>
    <x v="1922"/>
  </r>
  <r>
    <x v="949"/>
    <n v="6"/>
    <x v="3"/>
    <n v="8"/>
    <x v="9"/>
    <x v="1"/>
    <x v="1923"/>
    <x v="1923"/>
  </r>
  <r>
    <x v="998"/>
    <n v="2"/>
    <x v="5"/>
    <n v="5"/>
    <x v="1"/>
    <x v="0"/>
    <x v="1924"/>
    <x v="1924"/>
  </r>
  <r>
    <x v="789"/>
    <n v="2"/>
    <x v="5"/>
    <n v="3"/>
    <x v="0"/>
    <x v="0"/>
    <x v="1925"/>
    <x v="1925"/>
  </r>
  <r>
    <x v="188"/>
    <n v="6"/>
    <x v="3"/>
    <n v="10"/>
    <x v="7"/>
    <x v="1"/>
    <x v="1926"/>
    <x v="1926"/>
  </r>
  <r>
    <x v="1008"/>
    <n v="3"/>
    <x v="4"/>
    <n v="7"/>
    <x v="6"/>
    <x v="1"/>
    <x v="1927"/>
    <x v="1927"/>
  </r>
  <r>
    <x v="1009"/>
    <n v="3"/>
    <x v="4"/>
    <n v="9"/>
    <x v="3"/>
    <x v="1"/>
    <x v="1928"/>
    <x v="1928"/>
  </r>
  <r>
    <x v="784"/>
    <n v="4"/>
    <x v="1"/>
    <n v="10"/>
    <x v="7"/>
    <x v="1"/>
    <x v="1929"/>
    <x v="1929"/>
  </r>
  <r>
    <x v="375"/>
    <n v="2"/>
    <x v="5"/>
    <n v="6"/>
    <x v="4"/>
    <x v="1"/>
    <x v="1930"/>
    <x v="1930"/>
  </r>
  <r>
    <x v="268"/>
    <n v="6"/>
    <x v="3"/>
    <n v="2"/>
    <x v="5"/>
    <x v="0"/>
    <x v="1931"/>
    <x v="1931"/>
  </r>
  <r>
    <x v="1010"/>
    <n v="2"/>
    <x v="5"/>
    <n v="3"/>
    <x v="0"/>
    <x v="0"/>
    <x v="1932"/>
    <x v="1932"/>
  </r>
  <r>
    <x v="355"/>
    <n v="6"/>
    <x v="3"/>
    <n v="9"/>
    <x v="3"/>
    <x v="1"/>
    <x v="1933"/>
    <x v="1933"/>
  </r>
  <r>
    <x v="575"/>
    <n v="9"/>
    <x v="2"/>
    <n v="5"/>
    <x v="1"/>
    <x v="0"/>
    <x v="1934"/>
    <x v="1934"/>
  </r>
  <r>
    <x v="914"/>
    <n v="9"/>
    <x v="2"/>
    <n v="6"/>
    <x v="4"/>
    <x v="1"/>
    <x v="1935"/>
    <x v="1935"/>
  </r>
  <r>
    <x v="1011"/>
    <n v="8"/>
    <x v="8"/>
    <n v="6"/>
    <x v="4"/>
    <x v="1"/>
    <x v="1936"/>
    <x v="1936"/>
  </r>
  <r>
    <x v="254"/>
    <n v="9"/>
    <x v="2"/>
    <n v="8"/>
    <x v="9"/>
    <x v="1"/>
    <x v="1937"/>
    <x v="1937"/>
  </r>
  <r>
    <x v="606"/>
    <n v="3"/>
    <x v="4"/>
    <n v="6"/>
    <x v="4"/>
    <x v="1"/>
    <x v="1938"/>
    <x v="1938"/>
  </r>
  <r>
    <x v="831"/>
    <n v="2"/>
    <x v="5"/>
    <n v="4"/>
    <x v="8"/>
    <x v="0"/>
    <x v="1939"/>
    <x v="1939"/>
  </r>
  <r>
    <x v="1012"/>
    <n v="5"/>
    <x v="6"/>
    <n v="2"/>
    <x v="5"/>
    <x v="0"/>
    <x v="1940"/>
    <x v="1940"/>
  </r>
  <r>
    <x v="1013"/>
    <n v="3"/>
    <x v="4"/>
    <n v="9"/>
    <x v="3"/>
    <x v="1"/>
    <x v="1941"/>
    <x v="1941"/>
  </r>
  <r>
    <x v="121"/>
    <n v="1"/>
    <x v="0"/>
    <n v="7"/>
    <x v="6"/>
    <x v="1"/>
    <x v="1942"/>
    <x v="1942"/>
  </r>
  <r>
    <x v="268"/>
    <n v="8"/>
    <x v="8"/>
    <n v="3"/>
    <x v="0"/>
    <x v="0"/>
    <x v="1943"/>
    <x v="1943"/>
  </r>
  <r>
    <x v="1014"/>
    <n v="8"/>
    <x v="8"/>
    <n v="5"/>
    <x v="1"/>
    <x v="0"/>
    <x v="1944"/>
    <x v="1944"/>
  </r>
  <r>
    <x v="939"/>
    <n v="3"/>
    <x v="4"/>
    <n v="10"/>
    <x v="7"/>
    <x v="1"/>
    <x v="1945"/>
    <x v="1945"/>
  </r>
  <r>
    <x v="210"/>
    <n v="9"/>
    <x v="2"/>
    <n v="8"/>
    <x v="9"/>
    <x v="1"/>
    <x v="1946"/>
    <x v="1946"/>
  </r>
  <r>
    <x v="527"/>
    <n v="6"/>
    <x v="3"/>
    <n v="6"/>
    <x v="4"/>
    <x v="1"/>
    <x v="1947"/>
    <x v="1947"/>
  </r>
  <r>
    <x v="1015"/>
    <n v="2"/>
    <x v="5"/>
    <n v="6"/>
    <x v="4"/>
    <x v="1"/>
    <x v="1948"/>
    <x v="1948"/>
  </r>
  <r>
    <x v="327"/>
    <n v="1"/>
    <x v="0"/>
    <n v="10"/>
    <x v="7"/>
    <x v="1"/>
    <x v="1949"/>
    <x v="1949"/>
  </r>
  <r>
    <x v="633"/>
    <n v="9"/>
    <x v="2"/>
    <n v="7"/>
    <x v="6"/>
    <x v="1"/>
    <x v="1950"/>
    <x v="1950"/>
  </r>
  <r>
    <x v="385"/>
    <n v="9"/>
    <x v="2"/>
    <n v="1"/>
    <x v="2"/>
    <x v="0"/>
    <x v="1951"/>
    <x v="1951"/>
  </r>
  <r>
    <x v="1016"/>
    <n v="6"/>
    <x v="3"/>
    <n v="4"/>
    <x v="8"/>
    <x v="0"/>
    <x v="1952"/>
    <x v="1952"/>
  </r>
  <r>
    <x v="1017"/>
    <n v="3"/>
    <x v="4"/>
    <n v="4"/>
    <x v="8"/>
    <x v="0"/>
    <x v="1953"/>
    <x v="1953"/>
  </r>
  <r>
    <x v="1018"/>
    <n v="2"/>
    <x v="5"/>
    <n v="8"/>
    <x v="9"/>
    <x v="1"/>
    <x v="1954"/>
    <x v="1954"/>
  </r>
  <r>
    <x v="988"/>
    <n v="4"/>
    <x v="1"/>
    <n v="9"/>
    <x v="3"/>
    <x v="1"/>
    <x v="1955"/>
    <x v="1955"/>
  </r>
  <r>
    <x v="841"/>
    <n v="3"/>
    <x v="4"/>
    <n v="7"/>
    <x v="6"/>
    <x v="1"/>
    <x v="1956"/>
    <x v="1956"/>
  </r>
  <r>
    <x v="1019"/>
    <n v="5"/>
    <x v="6"/>
    <n v="8"/>
    <x v="9"/>
    <x v="1"/>
    <x v="1957"/>
    <x v="1957"/>
  </r>
  <r>
    <x v="1020"/>
    <n v="6"/>
    <x v="3"/>
    <n v="4"/>
    <x v="8"/>
    <x v="0"/>
    <x v="1958"/>
    <x v="1958"/>
  </r>
  <r>
    <x v="516"/>
    <n v="3"/>
    <x v="4"/>
    <n v="8"/>
    <x v="9"/>
    <x v="1"/>
    <x v="1959"/>
    <x v="1959"/>
  </r>
  <r>
    <x v="965"/>
    <n v="9"/>
    <x v="2"/>
    <n v="4"/>
    <x v="8"/>
    <x v="0"/>
    <x v="1960"/>
    <x v="1960"/>
  </r>
  <r>
    <x v="793"/>
    <n v="5"/>
    <x v="6"/>
    <n v="3"/>
    <x v="0"/>
    <x v="0"/>
    <x v="1961"/>
    <x v="1961"/>
  </r>
  <r>
    <x v="19"/>
    <n v="7"/>
    <x v="7"/>
    <n v="1"/>
    <x v="2"/>
    <x v="0"/>
    <x v="1962"/>
    <x v="1962"/>
  </r>
  <r>
    <x v="1012"/>
    <n v="9"/>
    <x v="2"/>
    <n v="3"/>
    <x v="0"/>
    <x v="0"/>
    <x v="1963"/>
    <x v="1963"/>
  </r>
  <r>
    <x v="868"/>
    <n v="1"/>
    <x v="0"/>
    <n v="3"/>
    <x v="0"/>
    <x v="0"/>
    <x v="1964"/>
    <x v="1964"/>
  </r>
  <r>
    <x v="27"/>
    <n v="1"/>
    <x v="0"/>
    <n v="5"/>
    <x v="1"/>
    <x v="0"/>
    <x v="1965"/>
    <x v="1965"/>
  </r>
  <r>
    <x v="1021"/>
    <n v="9"/>
    <x v="2"/>
    <n v="5"/>
    <x v="1"/>
    <x v="0"/>
    <x v="1966"/>
    <x v="1966"/>
  </r>
  <r>
    <x v="1017"/>
    <n v="5"/>
    <x v="6"/>
    <n v="1"/>
    <x v="2"/>
    <x v="0"/>
    <x v="1967"/>
    <x v="1967"/>
  </r>
  <r>
    <x v="296"/>
    <n v="2"/>
    <x v="5"/>
    <n v="1"/>
    <x v="2"/>
    <x v="0"/>
    <x v="1968"/>
    <x v="1968"/>
  </r>
  <r>
    <x v="1022"/>
    <n v="8"/>
    <x v="8"/>
    <n v="9"/>
    <x v="3"/>
    <x v="1"/>
    <x v="1969"/>
    <x v="1969"/>
  </r>
  <r>
    <x v="872"/>
    <n v="6"/>
    <x v="3"/>
    <n v="4"/>
    <x v="8"/>
    <x v="0"/>
    <x v="1970"/>
    <x v="1970"/>
  </r>
  <r>
    <x v="627"/>
    <n v="2"/>
    <x v="5"/>
    <n v="6"/>
    <x v="4"/>
    <x v="1"/>
    <x v="1971"/>
    <x v="1971"/>
  </r>
  <r>
    <x v="60"/>
    <n v="5"/>
    <x v="6"/>
    <n v="1"/>
    <x v="2"/>
    <x v="0"/>
    <x v="1972"/>
    <x v="1972"/>
  </r>
  <r>
    <x v="186"/>
    <n v="4"/>
    <x v="1"/>
    <n v="2"/>
    <x v="5"/>
    <x v="0"/>
    <x v="1973"/>
    <x v="1973"/>
  </r>
  <r>
    <x v="1023"/>
    <n v="6"/>
    <x v="3"/>
    <n v="6"/>
    <x v="4"/>
    <x v="1"/>
    <x v="1974"/>
    <x v="1974"/>
  </r>
  <r>
    <x v="580"/>
    <n v="4"/>
    <x v="1"/>
    <n v="1"/>
    <x v="2"/>
    <x v="0"/>
    <x v="1975"/>
    <x v="1975"/>
  </r>
  <r>
    <x v="563"/>
    <n v="8"/>
    <x v="8"/>
    <n v="7"/>
    <x v="6"/>
    <x v="1"/>
    <x v="1976"/>
    <x v="1976"/>
  </r>
  <r>
    <x v="788"/>
    <n v="7"/>
    <x v="7"/>
    <n v="5"/>
    <x v="1"/>
    <x v="0"/>
    <x v="1977"/>
    <x v="1977"/>
  </r>
  <r>
    <x v="1024"/>
    <n v="7"/>
    <x v="7"/>
    <n v="4"/>
    <x v="8"/>
    <x v="0"/>
    <x v="1978"/>
    <x v="1978"/>
  </r>
  <r>
    <x v="66"/>
    <n v="4"/>
    <x v="1"/>
    <n v="3"/>
    <x v="0"/>
    <x v="0"/>
    <x v="1979"/>
    <x v="1979"/>
  </r>
  <r>
    <x v="385"/>
    <n v="9"/>
    <x v="2"/>
    <n v="2"/>
    <x v="5"/>
    <x v="0"/>
    <x v="1980"/>
    <x v="1980"/>
  </r>
  <r>
    <x v="971"/>
    <n v="1"/>
    <x v="0"/>
    <n v="5"/>
    <x v="1"/>
    <x v="0"/>
    <x v="1981"/>
    <x v="1981"/>
  </r>
  <r>
    <x v="981"/>
    <n v="6"/>
    <x v="3"/>
    <n v="4"/>
    <x v="8"/>
    <x v="0"/>
    <x v="1982"/>
    <x v="1982"/>
  </r>
  <r>
    <x v="1025"/>
    <n v="4"/>
    <x v="1"/>
    <n v="5"/>
    <x v="1"/>
    <x v="0"/>
    <x v="1983"/>
    <x v="1983"/>
  </r>
  <r>
    <x v="575"/>
    <n v="9"/>
    <x v="2"/>
    <n v="5"/>
    <x v="1"/>
    <x v="0"/>
    <x v="1984"/>
    <x v="1984"/>
  </r>
  <r>
    <x v="397"/>
    <n v="6"/>
    <x v="3"/>
    <n v="10"/>
    <x v="7"/>
    <x v="1"/>
    <x v="1985"/>
    <x v="1985"/>
  </r>
  <r>
    <x v="801"/>
    <n v="9"/>
    <x v="2"/>
    <n v="6"/>
    <x v="4"/>
    <x v="1"/>
    <x v="1986"/>
    <x v="1986"/>
  </r>
  <r>
    <x v="502"/>
    <n v="6"/>
    <x v="3"/>
    <n v="7"/>
    <x v="6"/>
    <x v="1"/>
    <x v="1987"/>
    <x v="1987"/>
  </r>
  <r>
    <x v="1011"/>
    <n v="7"/>
    <x v="7"/>
    <n v="5"/>
    <x v="1"/>
    <x v="0"/>
    <x v="1988"/>
    <x v="1988"/>
  </r>
  <r>
    <x v="51"/>
    <n v="9"/>
    <x v="2"/>
    <n v="4"/>
    <x v="8"/>
    <x v="0"/>
    <x v="1989"/>
    <x v="1989"/>
  </r>
  <r>
    <x v="1026"/>
    <n v="4"/>
    <x v="1"/>
    <n v="8"/>
    <x v="9"/>
    <x v="1"/>
    <x v="1990"/>
    <x v="1990"/>
  </r>
  <r>
    <x v="771"/>
    <n v="4"/>
    <x v="1"/>
    <n v="6"/>
    <x v="4"/>
    <x v="1"/>
    <x v="1991"/>
    <x v="1991"/>
  </r>
  <r>
    <x v="600"/>
    <n v="7"/>
    <x v="7"/>
    <n v="8"/>
    <x v="9"/>
    <x v="1"/>
    <x v="1992"/>
    <x v="1992"/>
  </r>
  <r>
    <x v="64"/>
    <n v="1"/>
    <x v="0"/>
    <n v="9"/>
    <x v="3"/>
    <x v="1"/>
    <x v="1993"/>
    <x v="1993"/>
  </r>
  <r>
    <x v="980"/>
    <n v="7"/>
    <x v="7"/>
    <n v="2"/>
    <x v="5"/>
    <x v="0"/>
    <x v="1994"/>
    <x v="1994"/>
  </r>
  <r>
    <x v="1027"/>
    <n v="9"/>
    <x v="2"/>
    <n v="2"/>
    <x v="5"/>
    <x v="0"/>
    <x v="1995"/>
    <x v="1995"/>
  </r>
  <r>
    <x v="1021"/>
    <n v="2"/>
    <x v="5"/>
    <n v="7"/>
    <x v="6"/>
    <x v="1"/>
    <x v="1996"/>
    <x v="1996"/>
  </r>
  <r>
    <x v="1007"/>
    <n v="2"/>
    <x v="5"/>
    <n v="3"/>
    <x v="0"/>
    <x v="0"/>
    <x v="1997"/>
    <x v="1997"/>
  </r>
  <r>
    <x v="885"/>
    <n v="4"/>
    <x v="1"/>
    <n v="8"/>
    <x v="9"/>
    <x v="1"/>
    <x v="1998"/>
    <x v="1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Сводная таблица17" cacheId="0"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A1:B11" firstHeaderRow="1" firstDataRow="1" firstDataCol="1"/>
  <pivotFields count="8">
    <pivotField numFmtId="14" showAll="0"/>
    <pivotField showAll="0"/>
    <pivotField axis="axisRow" showAll="0">
      <items count="10">
        <item x="3"/>
        <item x="2"/>
        <item x="7"/>
        <item x="1"/>
        <item x="5"/>
        <item x="6"/>
        <item x="0"/>
        <item x="8"/>
        <item x="4"/>
        <item t="default"/>
      </items>
    </pivotField>
    <pivotField showAll="0"/>
    <pivotField showAll="0"/>
    <pivotField showAll="0"/>
    <pivotField numFmtId="164" showAll="0"/>
    <pivotField dataField="1" numFmtId="165" showAll="0"/>
  </pivotFields>
  <rowFields count="1">
    <field x="2"/>
  </rowFields>
  <rowItems count="10">
    <i>
      <x/>
    </i>
    <i>
      <x v="1"/>
    </i>
    <i>
      <x v="2"/>
    </i>
    <i>
      <x v="3"/>
    </i>
    <i>
      <x v="4"/>
    </i>
    <i>
      <x v="5"/>
    </i>
    <i>
      <x v="6"/>
    </i>
    <i>
      <x v="7"/>
    </i>
    <i>
      <x v="8"/>
    </i>
    <i t="grand">
      <x/>
    </i>
  </rowItems>
  <colItems count="1">
    <i/>
  </colItems>
  <dataFields count="1">
    <dataField name="Сумма по полю Стоимость, руб"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Сводная таблица19" cacheId="1"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A1:B14" firstHeaderRow="1" firstDataRow="1" firstDataCol="1"/>
  <pivotFields count="8">
    <pivotField numFmtId="14" showAll="0"/>
    <pivotField dataField="1" showAll="0"/>
    <pivotField showAll="0"/>
    <pivotField showAll="0"/>
    <pivotField axis="axisRow" showAll="0">
      <items count="11">
        <item sd="0" x="2"/>
        <item sd="0" x="7"/>
        <item sd="0" x="5"/>
        <item sd="0" x="4"/>
        <item sd="0" x="1"/>
        <item sd="0" x="8"/>
        <item sd="0" x="0"/>
        <item sd="0" x="6"/>
        <item sd="0" x="9"/>
        <item sd="0" x="3"/>
        <item t="default" sd="0"/>
      </items>
    </pivotField>
    <pivotField axis="axisRow" showAll="0">
      <items count="3">
        <item x="0"/>
        <item x="1"/>
        <item t="default"/>
      </items>
    </pivotField>
    <pivotField numFmtId="164" showAll="0"/>
    <pivotField numFmtId="165" showAll="0"/>
  </pivotFields>
  <rowFields count="2">
    <field x="5"/>
    <field x="4"/>
  </rowFields>
  <rowItems count="13">
    <i>
      <x/>
    </i>
    <i r="1">
      <x v="2"/>
    </i>
    <i r="1">
      <x v="3"/>
    </i>
    <i r="1">
      <x v="6"/>
    </i>
    <i r="1">
      <x v="7"/>
    </i>
    <i r="1">
      <x v="8"/>
    </i>
    <i>
      <x v="1"/>
    </i>
    <i r="1">
      <x/>
    </i>
    <i r="1">
      <x v="1"/>
    </i>
    <i r="1">
      <x v="4"/>
    </i>
    <i r="1">
      <x v="5"/>
    </i>
    <i r="1">
      <x v="9"/>
    </i>
    <i t="grand">
      <x/>
    </i>
  </rowItems>
  <colItems count="1">
    <i/>
  </colItems>
  <dataFields count="1">
    <dataField name="Сумма по полю ID_магазина"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Сводная таблица22" cacheId="0"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1">
  <location ref="A1:C11" firstHeaderRow="0" firstDataRow="1" firstDataCol="1"/>
  <pivotFields count="8">
    <pivotField numFmtId="14" showAll="0"/>
    <pivotField showAll="0"/>
    <pivotField axis="axisRow" showAll="0">
      <items count="10">
        <item sd="0" x="3"/>
        <item sd="0" x="2"/>
        <item sd="0" x="7"/>
        <item sd="0" x="1"/>
        <item sd="0" x="5"/>
        <item sd="0" x="6"/>
        <item sd="0" x="0"/>
        <item sd="0" x="8"/>
        <item sd="0" x="4"/>
        <item t="default"/>
      </items>
    </pivotField>
    <pivotField showAll="0"/>
    <pivotField axis="axisRow" showAll="0">
      <items count="11">
        <item x="2"/>
        <item x="7"/>
        <item x="3"/>
        <item x="9"/>
        <item x="8"/>
        <item x="1"/>
        <item x="0"/>
        <item x="5"/>
        <item x="4"/>
        <item x="6"/>
        <item t="default"/>
      </items>
    </pivotField>
    <pivotField showAll="0">
      <items count="3">
        <item x="0"/>
        <item x="1"/>
        <item t="default"/>
      </items>
    </pivotField>
    <pivotField dataField="1" numFmtId="164" showAll="0"/>
    <pivotField dataField="1" numFmtId="165" showAll="0"/>
  </pivotFields>
  <rowFields count="2">
    <field x="2"/>
    <field x="4"/>
  </rowFields>
  <rowItems count="10">
    <i>
      <x/>
    </i>
    <i>
      <x v="1"/>
    </i>
    <i>
      <x v="2"/>
    </i>
    <i>
      <x v="3"/>
    </i>
    <i>
      <x v="4"/>
    </i>
    <i>
      <x v="5"/>
    </i>
    <i>
      <x v="6"/>
    </i>
    <i>
      <x v="7"/>
    </i>
    <i>
      <x v="8"/>
    </i>
    <i t="grand">
      <x/>
    </i>
  </rowItems>
  <colFields count="1">
    <field x="-2"/>
  </colFields>
  <colItems count="2">
    <i>
      <x/>
    </i>
    <i i="1">
      <x v="1"/>
    </i>
  </colItems>
  <dataFields count="2">
    <dataField name="Сумма по полю Количество, кг" fld="6" baseField="0" baseItem="0"/>
    <dataField name="Сумма по полю Стоимость, руб" fld="7" baseField="0" baseItem="0"/>
  </dataFields>
  <chartFormats count="2">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Сводная таблица15" cacheId="3" applyNumberFormats="0" applyBorderFormats="0" applyFontFormats="0" applyPatternFormats="0" applyAlignmentFormats="0" applyWidthHeightFormats="1" dataCaption="Значения" updatedVersion="6" minRefreshableVersion="3" useAutoFormatting="1" rowGrandTotals="0" colGrandTotals="0" itemPrintTitles="1" createdVersion="6" indent="0" compact="0" compactData="0" multipleFieldFilters="0" chartFormat="1">
  <location ref="A3:B13" firstHeaderRow="1" firstDataRow="1" firstDataCol="1"/>
  <pivotFields count="8">
    <pivotField compact="0" numFmtId="1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0">
        <item x="0"/>
        <item x="9"/>
        <item x="1"/>
        <item x="3"/>
        <item x="7"/>
        <item x="5"/>
        <item x="4"/>
        <item x="6"/>
        <item x="2"/>
        <item x="8"/>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dataField="1" compact="0" numFmtId="165" outline="0" showAll="0" defaultSubtotal="0">
      <extLst>
        <ext xmlns:x14="http://schemas.microsoft.com/office/spreadsheetml/2009/9/main" uri="{2946ED86-A175-432a-8AC1-64E0C546D7DE}">
          <x14:pivotField fillDownLabels="1"/>
        </ext>
      </extLst>
    </pivotField>
  </pivotFields>
  <rowFields count="1">
    <field x="4"/>
  </rowFields>
  <rowItems count="10">
    <i>
      <x/>
    </i>
    <i>
      <x v="1"/>
    </i>
    <i>
      <x v="2"/>
    </i>
    <i>
      <x v="3"/>
    </i>
    <i>
      <x v="4"/>
    </i>
    <i>
      <x v="5"/>
    </i>
    <i>
      <x v="6"/>
    </i>
    <i>
      <x v="7"/>
    </i>
    <i>
      <x v="8"/>
    </i>
    <i>
      <x v="9"/>
    </i>
  </rowItems>
  <colItems count="1">
    <i/>
  </colItems>
  <dataFields count="1">
    <dataField name="Сумма по полю Стоимость, руб"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5.xml><?xml version="1.0" encoding="utf-8"?>
<pivotTableDefinition xmlns="http://schemas.openxmlformats.org/spreadsheetml/2006/main" name="Сводная таблица1" cacheId="11" applyNumberFormats="0" applyBorderFormats="0" applyFontFormats="0" applyPatternFormats="0" applyAlignmentFormats="0" applyWidthHeightFormats="1" dataCaption="Значения" updatedVersion="6" minRefreshableVersion="5" useAutoFormatting="1" itemPrintTitles="1" createdVersion="6" indent="0" outline="1" outlineData="1" multipleFieldFilters="0" chartFormat="1">
  <location ref="J2:P102" firstHeaderRow="0" firstDataRow="1" firstDataCol="1"/>
  <pivotFields count="10">
    <pivotField numFmtId="14" showAll="0">
      <items count="15">
        <item x="0"/>
        <item x="1"/>
        <item x="2"/>
        <item x="3"/>
        <item x="4"/>
        <item x="5"/>
        <item x="6"/>
        <item x="7"/>
        <item x="8"/>
        <item x="9"/>
        <item x="10"/>
        <item x="11"/>
        <item x="12"/>
        <item x="13"/>
        <item t="default"/>
      </items>
    </pivotField>
    <pivotField showAll="0"/>
    <pivotField axis="axisRow" showAll="0">
      <items count="10">
        <item x="3"/>
        <item x="4"/>
        <item x="7"/>
        <item x="6"/>
        <item x="2"/>
        <item x="5"/>
        <item x="8"/>
        <item x="1"/>
        <item x="0"/>
        <item t="default"/>
      </items>
    </pivotField>
    <pivotField showAll="0"/>
    <pivotField axis="axisRow" showAll="0">
      <items count="11">
        <item sd="0" x="8"/>
        <item sd="0" x="2"/>
        <item sd="0" x="3"/>
        <item sd="0" x="9"/>
        <item sd="0" x="0"/>
        <item sd="0" x="1"/>
        <item sd="0" x="4"/>
        <item sd="0" x="7"/>
        <item sd="0" x="6"/>
        <item sd="0" x="5"/>
        <item t="default" sd="0"/>
      </items>
    </pivotField>
    <pivotField showAll="0">
      <items count="3">
        <item x="1"/>
        <item x="0"/>
        <item t="default"/>
      </items>
    </pivotField>
    <pivotField dataField="1" numFmtId="164" showAll="0">
      <items count="3999">
        <item x="200"/>
        <item m="1" x="2596"/>
        <item m="1" x="3599"/>
        <item m="1" x="3477"/>
        <item x="1471"/>
        <item m="1" x="3499"/>
        <item x="42"/>
        <item m="1" x="2275"/>
        <item m="1" x="2103"/>
        <item m="1" x="3787"/>
        <item m="1" x="3074"/>
        <item x="546"/>
        <item m="1" x="2882"/>
        <item x="1380"/>
        <item m="1" x="3346"/>
        <item x="37"/>
        <item x="1478"/>
        <item x="344"/>
        <item x="1310"/>
        <item x="509"/>
        <item m="1" x="2831"/>
        <item m="1" x="2360"/>
        <item x="172"/>
        <item x="696"/>
        <item x="1905"/>
        <item x="683"/>
        <item x="1445"/>
        <item m="1" x="3705"/>
        <item m="1" x="3033"/>
        <item x="282"/>
        <item x="1054"/>
        <item x="725"/>
        <item m="1" x="2100"/>
        <item m="1" x="2277"/>
        <item m="1" x="3198"/>
        <item x="861"/>
        <item m="1" x="2650"/>
        <item x="1212"/>
        <item x="754"/>
        <item x="928"/>
        <item x="534"/>
        <item m="1" x="3417"/>
        <item m="1" x="3372"/>
        <item m="1" x="3590"/>
        <item x="222"/>
        <item m="1" x="3203"/>
        <item m="1" x="2348"/>
        <item x="689"/>
        <item m="1" x="2782"/>
        <item m="1" x="3570"/>
        <item x="1274"/>
        <item m="1" x="3882"/>
        <item x="1693"/>
        <item x="197"/>
        <item m="1" x="3968"/>
        <item m="1" x="2402"/>
        <item m="1" x="2364"/>
        <item x="1601"/>
        <item m="1" x="2660"/>
        <item x="1151"/>
        <item x="1329"/>
        <item x="1529"/>
        <item m="1" x="2977"/>
        <item x="296"/>
        <item m="1" x="2092"/>
        <item m="1" x="3429"/>
        <item x="1031"/>
        <item m="1" x="3975"/>
        <item m="1" x="3335"/>
        <item m="1" x="2622"/>
        <item m="1" x="2522"/>
        <item m="1" x="3711"/>
        <item m="1" x="2639"/>
        <item m="1" x="2991"/>
        <item x="308"/>
        <item m="1" x="3730"/>
        <item m="1" x="2433"/>
        <item m="1" x="3582"/>
        <item m="1" x="2590"/>
        <item m="1" x="2340"/>
        <item m="1" x="3296"/>
        <item x="600"/>
        <item m="1" x="2321"/>
        <item x="1620"/>
        <item m="1" x="3212"/>
        <item x="692"/>
        <item m="1" x="2683"/>
        <item m="1" x="2594"/>
        <item m="1" x="2783"/>
        <item m="1" x="2679"/>
        <item x="1294"/>
        <item x="1026"/>
        <item m="1" x="2765"/>
        <item x="1231"/>
        <item m="1" x="2704"/>
        <item x="325"/>
        <item x="1735"/>
        <item x="1105"/>
        <item x="1066"/>
        <item x="1006"/>
        <item x="1256"/>
        <item m="1" x="2372"/>
        <item x="638"/>
        <item x="451"/>
        <item m="1" x="3807"/>
        <item m="1" x="3267"/>
        <item m="1" x="3904"/>
        <item x="621"/>
        <item x="703"/>
        <item x="1332"/>
        <item m="1" x="3183"/>
        <item m="1" x="3371"/>
        <item m="1" x="3843"/>
        <item x="1947"/>
        <item m="1" x="2470"/>
        <item m="1" x="3373"/>
        <item m="1" x="2488"/>
        <item x="919"/>
        <item m="1" x="2862"/>
        <item m="1" x="3994"/>
        <item m="1" x="2917"/>
        <item x="1714"/>
        <item m="1" x="2817"/>
        <item x="51"/>
        <item x="1250"/>
        <item x="1237"/>
        <item x="1192"/>
        <item x="1349"/>
        <item m="1" x="3056"/>
        <item x="1399"/>
        <item m="1" x="3569"/>
        <item x="1343"/>
        <item m="1" x="2835"/>
        <item x="1632"/>
        <item m="1" x="2162"/>
        <item m="1" x="3721"/>
        <item x="430"/>
        <item m="1" x="3614"/>
        <item x="1047"/>
        <item x="1401"/>
        <item x="1713"/>
        <item m="1" x="3903"/>
        <item x="561"/>
        <item m="1" x="3250"/>
        <item x="828"/>
        <item x="1216"/>
        <item x="497"/>
        <item x="1484"/>
        <item m="1" x="2640"/>
        <item x="450"/>
        <item m="1" x="3162"/>
        <item x="457"/>
        <item m="1" x="2559"/>
        <item m="1" x="3523"/>
        <item x="3"/>
        <item m="1" x="3082"/>
        <item x="1508"/>
        <item m="1" x="2536"/>
        <item m="1" x="2958"/>
        <item m="1" x="3312"/>
        <item x="769"/>
        <item x="557"/>
        <item m="1" x="2378"/>
        <item x="281"/>
        <item x="1980"/>
        <item m="1" x="3261"/>
        <item x="1086"/>
        <item m="1" x="3138"/>
        <item m="1" x="2728"/>
        <item m="1" x="3298"/>
        <item x="1267"/>
        <item x="1264"/>
        <item m="1" x="2349"/>
        <item m="1" x="2035"/>
        <item m="1" x="2576"/>
        <item m="1" x="3290"/>
        <item m="1" x="3201"/>
        <item x="1885"/>
        <item x="628"/>
        <item x="761"/>
        <item m="1" x="3305"/>
        <item x="738"/>
        <item x="626"/>
        <item x="757"/>
        <item m="1" x="2254"/>
        <item m="1" x="3536"/>
        <item x="816"/>
        <item x="1058"/>
        <item m="1" x="3834"/>
        <item x="1215"/>
        <item x="48"/>
        <item x="1291"/>
        <item m="1" x="2241"/>
        <item m="1" x="3456"/>
        <item m="1" x="2155"/>
        <item m="1" x="2259"/>
        <item x="176"/>
        <item x="1829"/>
        <item x="347"/>
        <item x="1943"/>
        <item m="1" x="3385"/>
        <item x="1040"/>
        <item x="1530"/>
        <item m="1" x="3898"/>
        <item m="1" x="3821"/>
        <item x="324"/>
        <item m="1" x="2644"/>
        <item m="1" x="3543"/>
        <item m="1" x="3110"/>
        <item x="1210"/>
        <item x="382"/>
        <item m="1" x="3853"/>
        <item x="798"/>
        <item m="1" x="2617"/>
        <item m="1" x="3496"/>
        <item m="1" x="2942"/>
        <item m="1" x="3024"/>
        <item m="1" x="3723"/>
        <item x="781"/>
        <item m="1" x="2294"/>
        <item m="1" x="3538"/>
        <item x="1387"/>
        <item m="1" x="2161"/>
        <item x="1788"/>
        <item x="1635"/>
        <item x="87"/>
        <item m="1" x="3685"/>
        <item m="1" x="2943"/>
        <item m="1" x="3455"/>
        <item x="996"/>
        <item m="1" x="2145"/>
        <item m="1" x="3846"/>
        <item x="733"/>
        <item m="1" x="2325"/>
        <item x="1174"/>
        <item x="1150"/>
        <item x="1628"/>
        <item m="1" x="2212"/>
        <item m="1" x="2234"/>
        <item m="1" x="3988"/>
        <item m="1" x="3106"/>
        <item m="1" x="3934"/>
        <item m="1" x="3863"/>
        <item m="1" x="2085"/>
        <item x="856"/>
        <item m="1" x="3637"/>
        <item x="1395"/>
        <item x="301"/>
        <item m="1" x="2593"/>
        <item m="1" x="3440"/>
        <item m="1" x="2208"/>
        <item m="1" x="3481"/>
        <item m="1" x="3548"/>
        <item m="1" x="2741"/>
        <item x="1756"/>
        <item m="1" x="2324"/>
        <item m="1" x="3667"/>
        <item x="25"/>
        <item m="1" x="3482"/>
        <item x="338"/>
        <item m="1" x="3316"/>
        <item m="1" x="2369"/>
        <item m="1" x="3645"/>
        <item x="319"/>
        <item m="1" x="3336"/>
        <item m="1" x="3680"/>
        <item m="1" x="2442"/>
        <item m="1" x="2790"/>
        <item m="1" x="3613"/>
        <item m="1" x="2628"/>
        <item x="474"/>
        <item x="699"/>
        <item m="1" x="3281"/>
        <item x="884"/>
        <item m="1" x="2420"/>
        <item x="1624"/>
        <item x="1376"/>
        <item x="1442"/>
        <item m="1" x="2247"/>
        <item x="881"/>
        <item x="896"/>
        <item m="1" x="3228"/>
        <item m="1" x="2045"/>
        <item x="423"/>
        <item x="1878"/>
        <item x="1266"/>
        <item m="1" x="3375"/>
        <item m="1" x="2407"/>
        <item x="1008"/>
        <item x="710"/>
        <item x="572"/>
        <item m="1" x="3962"/>
        <item x="449"/>
        <item m="1" x="2509"/>
        <item x="875"/>
        <item m="1" x="3571"/>
        <item x="1634"/>
        <item x="1392"/>
        <item x="1146"/>
        <item m="1" x="3935"/>
        <item x="436"/>
        <item x="1367"/>
        <item x="1169"/>
        <item m="1" x="2705"/>
        <item x="1260"/>
        <item m="1" x="2226"/>
        <item m="1" x="3795"/>
        <item m="1" x="2062"/>
        <item m="1" x="3693"/>
        <item m="1" x="2517"/>
        <item x="109"/>
        <item m="1" x="3733"/>
        <item x="1740"/>
        <item m="1" x="3431"/>
        <item m="1" x="3552"/>
        <item m="1" x="2564"/>
        <item x="1785"/>
        <item m="1" x="2312"/>
        <item x="1184"/>
        <item m="1" x="3954"/>
        <item x="1609"/>
        <item m="1" x="2416"/>
        <item m="1" x="2810"/>
        <item x="36"/>
        <item x="1815"/>
        <item m="1" x="2270"/>
        <item x="571"/>
        <item m="1" x="2610"/>
        <item x="944"/>
        <item m="1" x="3173"/>
        <item x="921"/>
        <item m="1" x="2742"/>
        <item m="1" x="2870"/>
        <item x="1377"/>
        <item m="1" x="3832"/>
        <item m="1" x="2532"/>
        <item x="401"/>
        <item x="915"/>
        <item x="791"/>
        <item x="1430"/>
        <item x="1028"/>
        <item m="1" x="2437"/>
        <item m="1" x="3016"/>
        <item m="1" x="3358"/>
        <item x="1114"/>
        <item m="1" x="3435"/>
        <item m="1" x="2888"/>
        <item m="1" x="2840"/>
        <item x="49"/>
        <item x="877"/>
        <item m="1" x="2708"/>
        <item m="1" x="3484"/>
        <item m="1" x="3812"/>
        <item x="1960"/>
        <item m="1" x="3473"/>
        <item m="1" x="3172"/>
        <item x="1842"/>
        <item m="1" x="2108"/>
        <item m="1" x="3513"/>
        <item m="1" x="3244"/>
        <item x="808"/>
        <item x="350"/>
        <item x="920"/>
        <item x="1879"/>
        <item x="88"/>
        <item x="1176"/>
        <item x="1476"/>
        <item x="1203"/>
        <item m="1" x="3600"/>
        <item x="1415"/>
        <item m="1" x="2276"/>
        <item m="1" x="2600"/>
        <item m="1" x="3113"/>
        <item m="1" x="3521"/>
        <item x="1033"/>
        <item x="1148"/>
        <item x="1305"/>
        <item m="1" x="3784"/>
        <item x="1855"/>
        <item x="890"/>
        <item x="1970"/>
        <item m="1" x="2615"/>
        <item m="1" x="3294"/>
        <item m="1" x="2981"/>
        <item x="12"/>
        <item m="1" x="2664"/>
        <item x="1950"/>
        <item m="1" x="2619"/>
        <item x="92"/>
        <item x="1233"/>
        <item x="664"/>
        <item m="1" x="3958"/>
        <item m="1" x="2777"/>
        <item m="1" x="3271"/>
        <item m="1" x="2376"/>
        <item m="1" x="3950"/>
        <item m="1" x="3930"/>
        <item x="1115"/>
        <item x="492"/>
        <item m="1" x="3780"/>
        <item m="1" x="3584"/>
        <item m="1" x="3412"/>
        <item x="337"/>
        <item m="1" x="2414"/>
        <item x="1892"/>
        <item m="1" x="3815"/>
        <item m="1" x="3026"/>
        <item m="1" x="2672"/>
        <item x="1760"/>
        <item x="555"/>
        <item x="116"/>
        <item m="1" x="2422"/>
        <item x="1081"/>
        <item x="384"/>
        <item m="1" x="3218"/>
        <item x="1964"/>
        <item m="1" x="2457"/>
        <item x="1279"/>
        <item x="778"/>
        <item x="763"/>
        <item m="1" x="3532"/>
        <item x="39"/>
        <item m="1" x="2481"/>
        <item m="1" x="3365"/>
        <item m="1" x="3827"/>
        <item m="1" x="3753"/>
        <item m="1" x="2577"/>
        <item x="1194"/>
        <item m="1" x="2641"/>
        <item m="1" x="2201"/>
        <item x="81"/>
        <item x="1032"/>
        <item x="1742"/>
        <item x="666"/>
        <item m="1" x="2614"/>
        <item m="1" x="3215"/>
        <item m="1" x="3851"/>
        <item m="1" x="2217"/>
        <item x="1334"/>
        <item m="1" x="3755"/>
        <item x="1498"/>
        <item m="1" x="3830"/>
        <item m="1" x="2795"/>
        <item m="1" x="2117"/>
        <item m="1" x="2451"/>
        <item x="1447"/>
        <item m="1" x="3161"/>
        <item m="1" x="2793"/>
        <item x="629"/>
        <item m="1" x="3213"/>
        <item m="1" x="3993"/>
        <item x="106"/>
        <item m="1" x="2925"/>
        <item m="1" x="3611"/>
        <item m="1" x="2867"/>
        <item m="1" x="2040"/>
        <item x="1866"/>
        <item x="1094"/>
        <item m="1" x="3013"/>
        <item x="388"/>
        <item x="712"/>
        <item m="1" x="3109"/>
        <item x="1831"/>
        <item x="1704"/>
        <item m="1" x="2857"/>
        <item m="1" x="2965"/>
        <item m="1" x="3511"/>
        <item x="623"/>
        <item x="1374"/>
        <item x="589"/>
        <item m="1" x="3979"/>
        <item m="1" x="2832"/>
        <item x="1697"/>
        <item m="1" x="2465"/>
        <item x="375"/>
        <item x="1920"/>
        <item m="1" x="2627"/>
        <item m="1" x="2805"/>
        <item x="1593"/>
        <item x="294"/>
        <item x="1859"/>
        <item m="1" x="3929"/>
        <item x="946"/>
        <item m="1" x="2730"/>
        <item x="927"/>
        <item m="1" x="3747"/>
        <item m="1" x="3626"/>
        <item m="1" x="3560"/>
        <item m="1" x="2004"/>
        <item x="1286"/>
        <item m="1" x="2097"/>
        <item x="1836"/>
        <item m="1" x="2772"/>
        <item x="1579"/>
        <item m="1" x="2292"/>
        <item x="906"/>
        <item x="597"/>
        <item x="1779"/>
        <item m="1" x="2460"/>
        <item m="1" x="3588"/>
        <item x="660"/>
        <item m="1" x="2570"/>
        <item m="1" x="2415"/>
        <item x="1942"/>
        <item x="447"/>
        <item x="1561"/>
        <item x="1269"/>
        <item m="1" x="3052"/>
        <item x="1678"/>
        <item m="1" x="2944"/>
        <item x="1211"/>
        <item m="1" x="3147"/>
        <item m="1" x="3715"/>
        <item m="1" x="3874"/>
        <item m="1" x="3238"/>
        <item m="1" x="2262"/>
        <item m="1" x="2691"/>
        <item x="707"/>
        <item x="356"/>
        <item m="1" x="2569"/>
        <item x="1000"/>
        <item x="1448"/>
        <item m="1" x="2494"/>
        <item x="987"/>
        <item m="1" x="2669"/>
        <item x="610"/>
        <item x="954"/>
        <item x="595"/>
        <item x="1477"/>
        <item x="1041"/>
        <item x="1706"/>
        <item x="13"/>
        <item m="1" x="2404"/>
        <item x="24"/>
        <item m="1" x="3328"/>
        <item x="517"/>
        <item x="265"/>
        <item x="993"/>
        <item x="334"/>
        <item x="1520"/>
        <item m="1" x="2961"/>
        <item x="1588"/>
        <item x="252"/>
        <item m="1" x="3041"/>
        <item x="824"/>
        <item x="1835"/>
        <item x="679"/>
        <item m="1" x="3158"/>
        <item x="531"/>
        <item m="1" x="2797"/>
        <item m="1" x="2111"/>
        <item x="333"/>
        <item m="1" x="3432"/>
        <item m="1" x="2014"/>
        <item m="1" x="2281"/>
        <item x="1398"/>
        <item m="1" x="3095"/>
        <item m="1" x="2763"/>
        <item m="1" x="2907"/>
        <item x="456"/>
        <item m="1" x="2918"/>
        <item x="1968"/>
        <item m="1" x="2468"/>
        <item m="1" x="2696"/>
        <item x="1751"/>
        <item x="624"/>
        <item m="1" x="3633"/>
        <item m="1" x="2005"/>
        <item m="1" x="3852"/>
        <item x="1648"/>
        <item x="1108"/>
        <item x="1553"/>
        <item x="1460"/>
        <item m="1" x="2307"/>
        <item m="1" x="2616"/>
        <item x="75"/>
        <item m="1" x="2538"/>
        <item x="645"/>
        <item x="715"/>
        <item m="1" x="3699"/>
        <item x="1501"/>
        <item x="125"/>
        <item m="1" x="3951"/>
        <item x="1067"/>
        <item x="863"/>
        <item x="783"/>
        <item x="227"/>
        <item x="1024"/>
        <item x="360"/>
        <item m="1" x="3828"/>
        <item m="1" x="2334"/>
        <item m="1" x="3003"/>
        <item m="1" x="3861"/>
        <item x="1718"/>
        <item m="1" x="3301"/>
        <item x="1088"/>
        <item x="1221"/>
        <item x="1917"/>
        <item x="871"/>
        <item m="1" x="3706"/>
        <item m="1" x="3367"/>
        <item m="1" x="2808"/>
        <item x="1386"/>
        <item x="22"/>
        <item m="1" x="3518"/>
        <item x="879"/>
        <item m="1" x="3354"/>
        <item x="330"/>
        <item x="1440"/>
        <item x="145"/>
        <item m="1" x="3252"/>
        <item m="1" x="3501"/>
        <item x="1549"/>
        <item x="1595"/>
        <item m="1" x="2069"/>
        <item x="848"/>
        <item x="652"/>
        <item x="298"/>
        <item x="1"/>
        <item x="1931"/>
        <item m="1" x="3722"/>
        <item x="1141"/>
        <item x="1644"/>
        <item x="1847"/>
        <item x="491"/>
        <item x="1171"/>
        <item x="1825"/>
        <item m="1" x="3434"/>
        <item x="997"/>
        <item x="57"/>
        <item m="1" x="3446"/>
        <item m="1" x="2339"/>
        <item m="1" x="3454"/>
        <item m="1" x="2418"/>
        <item m="1" x="3555"/>
        <item x="230"/>
        <item m="1" x="2719"/>
        <item m="1" x="3982"/>
        <item x="1065"/>
        <item x="518"/>
        <item x="1109"/>
        <item m="1" x="2839"/>
        <item m="1" x="2537"/>
        <item m="1" x="2033"/>
        <item x="1717"/>
        <item x="722"/>
        <item x="1180"/>
        <item x="192"/>
        <item m="1" x="2480"/>
        <item x="47"/>
        <item x="259"/>
        <item m="1" x="3940"/>
        <item m="1" x="2190"/>
        <item x="376"/>
        <item m="1" x="3665"/>
        <item x="1095"/>
        <item m="1" x="3046"/>
        <item x="408"/>
        <item m="1" x="3338"/>
        <item x="619"/>
        <item m="1" x="3383"/>
        <item x="236"/>
        <item x="1663"/>
        <item m="1" x="3251"/>
        <item x="1664"/>
        <item m="1" x="2446"/>
        <item m="1" x="2425"/>
        <item x="128"/>
        <item x="1071"/>
        <item m="1" x="2701"/>
        <item m="1" x="2417"/>
        <item m="1" x="2946"/>
        <item x="412"/>
        <item m="1" x="2675"/>
        <item m="1" x="2355"/>
        <item x="774"/>
        <item x="1342"/>
        <item x="1771"/>
        <item m="1" x="3326"/>
        <item m="1" x="2495"/>
        <item m="1" x="2591"/>
        <item x="998"/>
        <item m="1" x="3525"/>
        <item m="1" x="3790"/>
        <item x="1778"/>
        <item m="1" x="2016"/>
        <item x="1812"/>
        <item m="1" x="3087"/>
        <item x="1941"/>
        <item x="731"/>
        <item x="1594"/>
        <item x="310"/>
        <item x="899"/>
        <item m="1" x="3468"/>
        <item x="1909"/>
        <item m="1" x="2067"/>
        <item m="1" x="2305"/>
        <item x="567"/>
        <item x="925"/>
        <item m="1" x="3700"/>
        <item m="1" x="3266"/>
        <item x="1702"/>
        <item x="690"/>
        <item m="1" x="3875"/>
        <item m="1" x="2818"/>
        <item x="1009"/>
        <item x="1759"/>
        <item m="1" x="3393"/>
        <item m="1" x="2531"/>
        <item m="1" x="2009"/>
        <item m="1" x="3610"/>
        <item x="1316"/>
        <item m="1" x="3460"/>
        <item x="190"/>
        <item x="1728"/>
        <item m="1" x="2132"/>
        <item x="1133"/>
        <item m="1" x="3080"/>
        <item m="1" x="2916"/>
        <item m="1" x="2500"/>
        <item m="1" x="3111"/>
        <item m="1" x="2881"/>
        <item x="568"/>
        <item x="1087"/>
        <item m="1" x="3528"/>
        <item x="1737"/>
        <item m="1" x="2770"/>
        <item x="502"/>
        <item x="46"/>
        <item x="1699"/>
        <item x="1240"/>
        <item x="1164"/>
        <item m="1" x="3800"/>
        <item x="1356"/>
        <item x="287"/>
        <item m="1" x="2706"/>
        <item x="262"/>
        <item m="1" x="2157"/>
        <item m="1" x="2612"/>
        <item m="1" x="2900"/>
        <item x="1339"/>
        <item x="756"/>
        <item x="297"/>
        <item m="1" x="3129"/>
        <item x="892"/>
        <item x="247"/>
        <item x="532"/>
        <item x="1550"/>
        <item m="1" x="2076"/>
        <item x="469"/>
        <item x="1956"/>
        <item m="1" x="3593"/>
        <item m="1" x="2255"/>
        <item x="851"/>
        <item x="785"/>
        <item m="1" x="3959"/>
        <item x="720"/>
        <item m="1" x="2967"/>
        <item m="1" x="3806"/>
        <item m="1" x="2236"/>
        <item m="1" x="2678"/>
        <item x="1346"/>
        <item x="211"/>
        <item m="1" x="2665"/>
        <item m="1" x="3724"/>
        <item m="1" x="2461"/>
        <item x="486"/>
        <item x="1187"/>
        <item m="1" x="3462"/>
        <item m="1" x="2598"/>
        <item m="1" x="3972"/>
        <item x="223"/>
        <item m="1" x="3114"/>
        <item m="1" x="3428"/>
        <item x="950"/>
        <item x="1003"/>
        <item x="1337"/>
        <item x="1486"/>
        <item m="1" x="2114"/>
        <item x="351"/>
        <item x="443"/>
        <item x="459"/>
        <item m="1" x="2525"/>
        <item m="1" x="3027"/>
        <item m="1" x="3478"/>
        <item m="1" x="3377"/>
        <item x="681"/>
        <item x="1090"/>
        <item x="1222"/>
        <item m="1" x="2897"/>
        <item x="78"/>
        <item x="494"/>
        <item m="1" x="2462"/>
        <item m="1" x="2751"/>
        <item m="1" x="2792"/>
        <item x="697"/>
        <item m="1" x="2330"/>
        <item m="1" x="3188"/>
        <item x="1153"/>
        <item x="1800"/>
        <item x="510"/>
        <item x="278"/>
        <item x="1084"/>
        <item m="1" x="3476"/>
        <item x="797"/>
        <item m="1" x="2264"/>
        <item m="1" x="3069"/>
        <item m="1" x="2091"/>
        <item m="1" x="3199"/>
        <item m="1" x="2928"/>
        <item m="1" x="3394"/>
        <item m="1" x="3331"/>
        <item m="1" x="2007"/>
        <item m="1" x="3841"/>
        <item m="1" x="2503"/>
        <item x="867"/>
        <item m="1" x="2427"/>
        <item x="1455"/>
        <item x="1391"/>
        <item x="1945"/>
        <item m="1" x="2498"/>
        <item m="1" x="2879"/>
        <item m="1" x="2389"/>
        <item x="1795"/>
        <item x="1547"/>
        <item x="414"/>
        <item x="1326"/>
        <item m="1" x="3384"/>
        <item x="1631"/>
        <item m="1" x="3908"/>
        <item m="1" x="2539"/>
        <item x="862"/>
        <item m="1" x="2130"/>
        <item x="552"/>
        <item m="1" x="3083"/>
        <item x="275"/>
        <item m="1" x="3102"/>
        <item x="131"/>
        <item m="1" x="3439"/>
        <item m="1" x="3118"/>
        <item m="1" x="2868"/>
        <item m="1" x="2785"/>
        <item m="1" x="3990"/>
        <item x="1507"/>
        <item x="1814"/>
        <item m="1" x="2477"/>
        <item m="1" x="2970"/>
        <item x="822"/>
        <item x="102"/>
        <item x="1954"/>
        <item x="1140"/>
        <item m="1" x="2199"/>
        <item m="1" x="3562"/>
        <item x="26"/>
        <item m="1" x="3983"/>
        <item x="830"/>
        <item x="1410"/>
        <item x="727"/>
        <item m="1" x="2335"/>
        <item x="479"/>
        <item x="130"/>
        <item m="1" x="3524"/>
        <item x="1232"/>
        <item m="1" x="2314"/>
        <item m="1" x="3797"/>
        <item m="1" x="3630"/>
        <item m="1" x="2419"/>
        <item m="1" x="3589"/>
        <item m="1" x="3606"/>
        <item m="1" x="3662"/>
        <item x="1948"/>
        <item m="1" x="2786"/>
        <item m="1" x="3516"/>
        <item x="585"/>
        <item m="1" x="2568"/>
        <item x="16"/>
        <item x="1585"/>
        <item m="1" x="3916"/>
        <item m="1" x="3081"/>
        <item x="885"/>
        <item x="678"/>
        <item m="1" x="2589"/>
        <item x="730"/>
        <item m="1" x="2345"/>
        <item m="1" x="2686"/>
        <item m="1" x="3698"/>
        <item x="514"/>
        <item m="1" x="2774"/>
        <item m="1" x="2505"/>
        <item m="1" x="2467"/>
        <item x="1488"/>
        <item x="1481"/>
        <item m="1" x="2424"/>
        <item x="7"/>
        <item m="1" x="3145"/>
        <item x="1117"/>
        <item m="1" x="2829"/>
        <item x="1738"/>
        <item x="1789"/>
        <item x="1021"/>
        <item x="1545"/>
        <item x="1957"/>
        <item m="1" x="3320"/>
        <item x="475"/>
        <item x="1900"/>
        <item m="1" x="2358"/>
        <item m="1" x="2070"/>
        <item x="963"/>
        <item x="700"/>
        <item x="1723"/>
        <item x="9"/>
        <item x="1097"/>
        <item m="1" x="2238"/>
        <item x="1378"/>
        <item m="1" x="2959"/>
        <item m="1" x="2877"/>
        <item x="643"/>
        <item x="1441"/>
        <item m="1" x="2557"/>
        <item m="1" x="3725"/>
        <item x="148"/>
        <item x="908"/>
        <item m="1" x="2893"/>
        <item x="994"/>
        <item x="244"/>
        <item m="1" x="3344"/>
        <item m="1" x="2587"/>
        <item m="1" x="2624"/>
        <item m="1" x="2804"/>
        <item x="872"/>
        <item x="627"/>
        <item m="1" x="2167"/>
        <item m="1" x="2289"/>
        <item x="489"/>
        <item x="1781"/>
        <item m="1" x="3323"/>
        <item x="832"/>
        <item m="1" x="2812"/>
        <item x="178"/>
        <item m="1" x="3914"/>
        <item x="483"/>
        <item x="1840"/>
        <item x="317"/>
        <item m="1" x="3816"/>
        <item x="1799"/>
        <item x="1317"/>
        <item m="1" x="3272"/>
        <item x="663"/>
        <item m="1" x="2811"/>
        <item m="1" x="3150"/>
        <item x="1651"/>
        <item x="1528"/>
        <item m="1" x="3303"/>
        <item x="1986"/>
        <item m="1" x="2428"/>
        <item m="1" x="3671"/>
        <item m="1" x="3920"/>
        <item m="1" x="2892"/>
        <item x="1282"/>
        <item m="1" x="2401"/>
        <item m="1" x="2034"/>
        <item m="1" x="2329"/>
        <item m="1" x="2052"/>
        <item m="1" x="3566"/>
        <item m="1" x="2063"/>
        <item x="587"/>
        <item x="1682"/>
        <item x="499"/>
        <item x="1537"/>
        <item x="1705"/>
        <item x="1436"/>
        <item m="1" x="2602"/>
        <item x="473"/>
        <item x="274"/>
        <item x="358"/>
        <item m="1" x="3350"/>
        <item x="1929"/>
        <item m="1" x="2344"/>
        <item x="1639"/>
        <item x="1351"/>
        <item x="1301"/>
        <item x="1512"/>
        <item m="1" x="2555"/>
        <item x="1959"/>
        <item m="1" x="3175"/>
        <item x="912"/>
        <item m="1" x="3133"/>
        <item x="1536"/>
        <item m="1" x="3333"/>
        <item x="1271"/>
        <item x="804"/>
        <item x="1112"/>
        <item m="1" x="2662"/>
        <item m="1" x="2997"/>
        <item m="1" x="2994"/>
        <item m="1" x="3704"/>
        <item m="1" x="2197"/>
        <item m="1" x="3313"/>
        <item m="1" x="2828"/>
        <item m="1" x="2431"/>
        <item m="1" x="2026"/>
        <item x="569"/>
        <item x="123"/>
        <item x="1733"/>
        <item x="878"/>
        <item m="1" x="3942"/>
        <item m="1" x="2908"/>
        <item x="1622"/>
        <item x="1312"/>
        <item x="1955"/>
        <item x="177"/>
        <item m="1" x="2387"/>
        <item x="535"/>
        <item x="952"/>
        <item m="1" x="3575"/>
        <item m="1" x="2799"/>
        <item x="364"/>
        <item m="1" x="3345"/>
        <item x="214"/>
        <item x="1223"/>
        <item m="1" x="2093"/>
        <item m="1" x="2338"/>
        <item x="538"/>
        <item m="1" x="3064"/>
        <item x="4"/>
        <item x="434"/>
        <item m="1" x="2919"/>
        <item x="1454"/>
        <item x="1708"/>
        <item x="975"/>
        <item m="1" x="3910"/>
        <item m="1" x="2626"/>
        <item m="1" x="2279"/>
        <item x="550"/>
        <item m="1" x="2098"/>
        <item m="1" x="2219"/>
        <item x="967"/>
        <item m="1" x="3681"/>
        <item x="1807"/>
        <item m="1" x="3710"/>
        <item x="792"/>
        <item m="1" x="3089"/>
        <item m="1" x="3844"/>
        <item m="1" x="2209"/>
        <item x="1004"/>
        <item x="74"/>
        <item m="1" x="2913"/>
        <item m="1" x="2921"/>
        <item m="1" x="3489"/>
        <item m="1" x="2086"/>
        <item m="1" x="2055"/>
        <item m="1" x="3361"/>
        <item m="1" x="3533"/>
        <item x="1416"/>
        <item m="1" x="2573"/>
        <item m="1" x="3919"/>
        <item x="520"/>
        <item x="1824"/>
        <item m="1" x="2077"/>
        <item x="1926"/>
        <item x="89"/>
        <item m="1" x="2914"/>
        <item m="1" x="2978"/>
        <item x="1298"/>
        <item x="180"/>
        <item x="705"/>
        <item m="1" x="2858"/>
        <item m="1" x="3615"/>
        <item x="633"/>
        <item m="1" x="2064"/>
        <item m="1" x="2101"/>
        <item m="1" x="3031"/>
        <item x="947"/>
        <item m="1" x="3498"/>
        <item m="1" x="3603"/>
        <item m="1" x="2182"/>
        <item x="1722"/>
        <item m="1" x="3897"/>
        <item x="1587"/>
        <item m="1" x="3430"/>
        <item x="68"/>
        <item x="1491"/>
        <item x="658"/>
        <item m="1" x="3408"/>
        <item x="611"/>
        <item x="1299"/>
        <item m="1" x="2956"/>
        <item m="1" x="2304"/>
        <item x="1193"/>
        <item m="1" x="3883"/>
        <item x="770"/>
        <item x="911"/>
        <item x="999"/>
        <item x="897"/>
        <item m="1" x="2047"/>
        <item x="893"/>
        <item m="1" x="2233"/>
        <item m="1" x="2213"/>
        <item m="1" x="3695"/>
        <item x="718"/>
        <item m="1" x="3836"/>
        <item x="1818"/>
        <item x="973"/>
        <item x="1020"/>
        <item x="445"/>
        <item m="1" x="2473"/>
        <item x="949"/>
        <item m="1" x="2761"/>
        <item x="1183"/>
        <item x="28"/>
        <item m="1" x="2104"/>
        <item m="1" x="2847"/>
        <item m="1" x="3629"/>
        <item x="1494"/>
        <item m="1" x="2794"/>
        <item x="1268"/>
        <item m="1" x="3707"/>
        <item m="1" x="3182"/>
        <item x="674"/>
        <item m="1" x="2749"/>
        <item m="1" x="2354"/>
        <item m="1" x="3485"/>
        <item x="659"/>
        <item x="653"/>
        <item x="1218"/>
        <item x="268"/>
        <item x="488"/>
        <item x="1630"/>
        <item x="1710"/>
        <item x="1607"/>
        <item m="1" x="3717"/>
        <item m="1" x="2258"/>
        <item m="1" x="2137"/>
        <item m="1" x="3469"/>
        <item m="1" x="3805"/>
        <item x="945"/>
        <item x="1616"/>
        <item x="164"/>
        <item x="656"/>
        <item m="1" x="3871"/>
        <item m="1" x="3253"/>
        <item m="1" x="3504"/>
        <item m="1" x="3091"/>
        <item x="1894"/>
        <item x="777"/>
        <item m="1" x="3117"/>
        <item x="1128"/>
        <item m="1" x="3227"/>
        <item m="1" x="2768"/>
        <item m="1" x="2370"/>
        <item m="1" x="3530"/>
        <item m="1" x="2636"/>
        <item x="1899"/>
        <item m="1" x="3891"/>
        <item m="1" x="3668"/>
        <item x="964"/>
        <item m="1" x="2618"/>
        <item x="1204"/>
        <item m="1" x="2444"/>
        <item x="515"/>
        <item m="1" x="3288"/>
        <item x="1505"/>
        <item m="1" x="3378"/>
        <item x="166"/>
        <item x="1155"/>
        <item m="1" x="2898"/>
        <item m="1" x="2196"/>
        <item m="1" x="3664"/>
        <item x="309"/>
        <item m="1" x="2207"/>
        <item x="1674"/>
        <item m="1" x="3420"/>
        <item x="836"/>
        <item x="112"/>
        <item x="840"/>
        <item m="1" x="3961"/>
        <item x="1089"/>
        <item x="841"/>
        <item m="1" x="2654"/>
        <item m="1" x="3307"/>
        <item x="1170"/>
        <item m="1" x="3459"/>
        <item x="1833"/>
        <item x="203"/>
        <item x="1189"/>
        <item m="1" x="2143"/>
        <item m="1" x="2638"/>
        <item m="1" x="2046"/>
        <item m="1" x="3471"/>
        <item m="1" x="2990"/>
        <item m="1" x="2834"/>
        <item m="1" x="3040"/>
        <item m="1" x="2715"/>
        <item x="1823"/>
        <item m="1" x="2122"/>
        <item x="1766"/>
        <item x="1987"/>
        <item x="206"/>
        <item x="1667"/>
        <item x="241"/>
        <item x="1868"/>
        <item m="1" x="3115"/>
        <item m="1" x="2203"/>
        <item m="1" x="2322"/>
        <item m="1" x="3000"/>
        <item x="873"/>
        <item x="117"/>
        <item x="1102"/>
        <item m="1" x="2886"/>
        <item m="1" x="3763"/>
        <item m="1" x="2013"/>
        <item x="1891"/>
        <item x="580"/>
        <item m="1" x="3636"/>
        <item x="1158"/>
        <item m="1" x="3287"/>
        <item m="1" x="2771"/>
        <item x="1656"/>
        <item m="1" x="2403"/>
        <item x="498"/>
        <item x="918"/>
        <item x="391"/>
        <item m="1" x="3835"/>
        <item m="1" x="2432"/>
        <item m="1" x="3568"/>
        <item x="368"/>
        <item m="1" x="3286"/>
        <item m="1" x="3001"/>
        <item m="1" x="2179"/>
        <item x="631"/>
        <item m="1" x="3167"/>
        <item m="1" x="3772"/>
        <item m="1" x="3655"/>
        <item x="1671"/>
        <item m="1" x="3687"/>
        <item x="1124"/>
        <item x="320"/>
        <item m="1" x="3966"/>
        <item x="314"/>
        <item m="1" x="3642"/>
        <item x="1422"/>
        <item x="1073"/>
        <item m="1" x="3235"/>
        <item m="1" x="3327"/>
        <item x="465"/>
        <item x="398"/>
        <item m="1" x="2984"/>
        <item x="524"/>
        <item m="1" x="2430"/>
        <item x="1753"/>
        <item m="1" x="2712"/>
        <item x="558"/>
        <item m="1" x="3347"/>
        <item x="922"/>
        <item m="1" x="3691"/>
        <item m="1" x="3427"/>
        <item x="648"/>
        <item x="1306"/>
        <item m="1" x="2141"/>
        <item x="1341"/>
        <item x="780"/>
        <item x="1470"/>
        <item m="1" x="3079"/>
        <item m="1" x="2540"/>
        <item m="1" x="2848"/>
        <item x="1252"/>
        <item m="1" x="3314"/>
        <item m="1" x="3096"/>
        <item x="20"/>
        <item m="1" x="3623"/>
        <item m="1" x="2635"/>
        <item m="1" x="2061"/>
        <item m="1" x="2885"/>
        <item m="1" x="2341"/>
        <item x="1431"/>
        <item m="1" x="3246"/>
        <item x="1689"/>
        <item x="260"/>
        <item m="1" x="2301"/>
        <item m="1" x="2766"/>
        <item m="1" x="3785"/>
        <item m="1" x="3007"/>
        <item m="1" x="3726"/>
        <item m="1" x="2976"/>
        <item m="1" x="3849"/>
        <item m="1" x="3381"/>
        <item x="1809"/>
        <item x="1205"/>
        <item m="1" x="2697"/>
        <item x="396"/>
        <item x="1472"/>
        <item x="1938"/>
        <item x="504"/>
        <item m="1" x="3409"/>
        <item m="1" x="3911"/>
        <item x="379"/>
        <item x="1345"/>
        <item x="1744"/>
        <item m="1" x="2139"/>
        <item m="1" x="2670"/>
        <item x="1701"/>
        <item m="1" x="2547"/>
        <item x="647"/>
        <item m="1" x="3918"/>
        <item m="1" x="2754"/>
        <item x="1983"/>
        <item x="97"/>
        <item x="1569"/>
        <item m="1" x="3086"/>
        <item x="1050"/>
        <item x="212"/>
        <item m="1" x="2282"/>
        <item x="1493"/>
        <item x="418"/>
        <item m="1" x="2910"/>
        <item m="1" x="3520"/>
        <item m="1" x="3414"/>
        <item x="1452"/>
        <item m="1" x="2514"/>
        <item m="1" x="2019"/>
        <item x="1257"/>
        <item m="1" x="2781"/>
        <item x="1423"/>
        <item x="1908"/>
        <item m="1" x="3859"/>
        <item m="1" x="2469"/>
        <item m="1" x="3692"/>
        <item x="1897"/>
        <item m="1" x="3744"/>
        <item x="512"/>
        <item m="1" x="3068"/>
        <item m="1" x="3885"/>
        <item m="1" x="2384"/>
        <item m="1" x="2542"/>
        <item m="1" x="2869"/>
        <item x="1691"/>
        <item m="1" x="3656"/>
        <item x="1583"/>
        <item x="182"/>
        <item m="1" x="2107"/>
        <item m="1" x="3824"/>
        <item m="1" x="3194"/>
        <item m="1" x="3774"/>
        <item m="1" x="3022"/>
        <item x="1977"/>
        <item m="1" x="2549"/>
        <item x="901"/>
        <item m="1" x="3808"/>
        <item x="1083"/>
        <item x="1330"/>
        <item m="1" x="2448"/>
        <item m="1" x="2651"/>
        <item m="1" x="3170"/>
        <item x="1793"/>
        <item m="1" x="2711"/>
        <item x="1122"/>
        <item m="1" x="2680"/>
        <item x="1078"/>
        <item m="1" x="3202"/>
        <item x="714"/>
        <item m="1" x="3621"/>
        <item m="1" x="3731"/>
        <item x="1255"/>
        <item x="590"/>
        <item m="1" x="3678"/>
        <item m="1" x="2833"/>
        <item m="1" x="2123"/>
        <item m="1" x="3037"/>
        <item x="1126"/>
        <item x="764"/>
        <item x="1270"/>
        <item m="1" x="2510"/>
        <item x="226"/>
        <item m="1" x="2745"/>
        <item x="642"/>
        <item x="1044"/>
        <item m="1" x="2174"/>
        <item m="1" x="2215"/>
        <item x="1652"/>
        <item x="1703"/>
        <item x="1309"/>
        <item x="649"/>
        <item m="1" x="2674"/>
        <item m="1" x="2166"/>
        <item m="1" x="3008"/>
        <item x="1167"/>
        <item x="1784"/>
        <item m="1" x="2633"/>
        <item m="1" x="2296"/>
        <item x="575"/>
        <item m="1" x="2934"/>
        <item m="1" x="2801"/>
        <item m="1" x="2071"/>
        <item m="1" x="3546"/>
        <item m="1" x="2911"/>
        <item m="1" x="3444"/>
        <item m="1" x="2388"/>
        <item x="970"/>
        <item x="1637"/>
        <item x="461"/>
        <item x="1690"/>
        <item x="1963"/>
        <item x="741"/>
        <item x="323"/>
        <item m="1" x="3739"/>
        <item x="5"/>
        <item x="762"/>
        <item x="773"/>
        <item m="1" x="3627"/>
        <item x="400"/>
        <item x="1996"/>
        <item x="432"/>
        <item x="1554"/>
        <item m="1" x="2367"/>
        <item x="1518"/>
        <item m="1" x="2316"/>
        <item x="441"/>
        <item x="1936"/>
        <item m="1" x="2229"/>
        <item m="1" x="3674"/>
        <item m="1" x="3952"/>
        <item m="1" x="3508"/>
        <item x="21"/>
        <item m="1" x="3873"/>
        <item x="542"/>
        <item x="813"/>
        <item x="1984"/>
        <item x="83"/>
        <item m="1" x="2436"/>
        <item x="1439"/>
        <item x="1241"/>
        <item m="1" x="3500"/>
        <item x="1411"/>
        <item m="1" x="2666"/>
        <item x="77"/>
        <item m="1" x="2861"/>
        <item x="291"/>
        <item m="1" x="3973"/>
        <item x="354"/>
        <item x="1765"/>
        <item m="1" x="2685"/>
        <item x="234"/>
        <item x="1725"/>
        <item x="1548"/>
        <item x="404"/>
        <item m="1" x="2189"/>
        <item m="1" x="3922"/>
        <item m="1" x="2036"/>
        <item m="1" x="2006"/>
        <item m="1" x="3894"/>
        <item x="931"/>
        <item x="480"/>
        <item x="1077"/>
        <item x="43"/>
        <item m="1" x="2121"/>
        <item x="1322"/>
        <item x="752"/>
        <item x="1533"/>
        <item m="1" x="2769"/>
        <item m="1" x="3996"/>
        <item x="1340"/>
        <item x="1352"/>
        <item x="1748"/>
        <item x="759"/>
        <item x="1657"/>
        <item x="1425"/>
        <item x="65"/>
        <item m="1" x="2020"/>
        <item m="1" x="2319"/>
        <item m="1" x="2912"/>
        <item x="1696"/>
        <item x="1281"/>
        <item x="639"/>
        <item x="1288"/>
        <item m="1" x="3334"/>
        <item m="1" x="3042"/>
        <item x="444"/>
        <item x="108"/>
        <item m="1" x="3184"/>
        <item x="1379"/>
        <item m="1" x="3791"/>
        <item m="1" x="2698"/>
        <item m="1" x="3634"/>
        <item m="1" x="2326"/>
        <item x="1535"/>
        <item x="605"/>
        <item x="1792"/>
        <item x="583"/>
        <item x="233"/>
        <item x="1290"/>
        <item m="1" x="2659"/>
        <item m="1" x="2511"/>
        <item x="1011"/>
        <item x="1555"/>
        <item m="1" x="2350"/>
        <item m="1" x="3084"/>
        <item x="1314"/>
        <item x="1473"/>
        <item x="834"/>
        <item x="613"/>
        <item x="523"/>
        <item x="1504"/>
        <item x="481"/>
        <item m="1" x="3029"/>
        <item m="1" x="2272"/>
        <item x="1700"/>
        <item x="1469"/>
        <item m="1" x="2929"/>
        <item m="1" x="2592"/>
        <item m="1" x="3877"/>
        <item x="422"/>
        <item x="891"/>
        <item m="1" x="3108"/>
        <item x="1686"/>
        <item m="1" x="3786"/>
        <item x="1902"/>
        <item x="1307"/>
        <item x="238"/>
        <item x="1843"/>
        <item m="1" x="3491"/>
        <item x="1061"/>
        <item x="18"/>
        <item m="1" x="2280"/>
        <item x="484"/>
        <item x="886"/>
        <item x="540"/>
        <item m="1" x="2450"/>
        <item x="1315"/>
        <item m="1" x="3149"/>
        <item m="1" x="2562"/>
        <item x="127"/>
        <item x="1625"/>
        <item x="1563"/>
        <item m="1" x="2119"/>
        <item x="1037"/>
        <item x="1160"/>
        <item x="1007"/>
        <item m="1" x="3341"/>
        <item x="1932"/>
        <item x="1407"/>
        <item x="442"/>
        <item x="1572"/>
        <item x="264"/>
        <item m="1" x="2368"/>
        <item x="1318"/>
        <item m="1" x="3602"/>
        <item x="257"/>
        <item m="1" x="3123"/>
        <item m="1" x="3278"/>
        <item m="1" x="2099"/>
        <item m="1" x="2939"/>
        <item m="1" x="3869"/>
        <item x="173"/>
        <item x="1626"/>
        <item m="1" x="2012"/>
        <item x="487"/>
        <item x="288"/>
        <item m="1" x="3448"/>
        <item x="1966"/>
        <item m="1" x="3921"/>
        <item x="1755"/>
        <item m="1" x="2464"/>
        <item x="665"/>
        <item x="249"/>
        <item m="1" x="3066"/>
        <item m="1" x="2608"/>
        <item m="1" x="3643"/>
        <item x="1758"/>
        <item m="1" x="3063"/>
        <item x="1846"/>
        <item x="283"/>
        <item m="1" x="2585"/>
        <item m="1" x="2300"/>
        <item x="1912"/>
        <item m="1" x="2563"/>
        <item x="416"/>
        <item m="1" x="2762"/>
        <item m="1" x="3200"/>
        <item m="1" x="2193"/>
        <item m="1" x="2820"/>
        <item x="744"/>
        <item m="1" x="2508"/>
        <item x="273"/>
        <item x="1544"/>
        <item x="1623"/>
        <item x="95"/>
        <item x="1005"/>
        <item x="1578"/>
        <item m="1" x="3274"/>
        <item m="1" x="3309"/>
        <item x="1531"/>
        <item m="1" x="2567"/>
        <item m="1" x="3405"/>
        <item x="790"/>
        <item m="1" x="2485"/>
        <item x="1870"/>
        <item m="1" x="3438"/>
        <item m="1" x="2530"/>
        <item x="1059"/>
        <item x="270"/>
        <item x="1060"/>
        <item x="210"/>
        <item m="1" x="3061"/>
        <item m="1" x="2973"/>
        <item x="654"/>
        <item m="1" x="3583"/>
        <item m="1" x="3660"/>
        <item x="584"/>
        <item x="1852"/>
        <item x="969"/>
        <item x="844"/>
        <item x="476"/>
        <item x="1357"/>
        <item x="196"/>
        <item m="1" x="3941"/>
        <item m="1" x="3943"/>
        <item x="1869"/>
        <item x="1729"/>
        <item m="1" x="2905"/>
        <item x="159"/>
        <item m="1" x="3216"/>
        <item m="1" x="2293"/>
        <item m="1" x="2951"/>
        <item m="1" x="2574"/>
        <item x="184"/>
        <item x="1076"/>
        <item m="1" x="3176"/>
        <item m="1" x="3967"/>
        <item m="1" x="3464"/>
        <item x="1864"/>
        <item x="961"/>
        <item x="1336"/>
        <item m="1" x="3466"/>
        <item x="1944"/>
        <item m="1" x="3666"/>
        <item m="1" x="3746"/>
        <item x="374"/>
        <item x="1057"/>
        <item m="1" x="2758"/>
        <item m="1" x="3277"/>
        <item x="1359"/>
        <item m="1" x="3659"/>
        <item m="1" x="2520"/>
        <item m="1" x="2927"/>
        <item m="1" x="3349"/>
        <item m="1" x="2095"/>
        <item m="1" x="2524"/>
        <item m="1" x="2582"/>
        <item x="737"/>
        <item m="1" x="3004"/>
        <item m="1" x="3368"/>
        <item x="1023"/>
        <item x="1244"/>
        <item x="346"/>
        <item m="1" x="3842"/>
        <item x="1774"/>
        <item x="507"/>
        <item x="496"/>
        <item m="1" x="3928"/>
        <item x="882"/>
        <item x="341"/>
        <item m="1" x="3127"/>
        <item m="1" x="3214"/>
        <item x="1816"/>
        <item m="1" x="2887"/>
        <item x="155"/>
        <item x="1499"/>
        <item m="1" x="3661"/>
        <item x="304"/>
        <item x="378"/>
        <item m="1" x="2999"/>
        <item m="1" x="3413"/>
        <item m="1" x="2025"/>
        <item m="1" x="2202"/>
        <item m="1" x="3547"/>
        <item x="1819"/>
        <item m="1" x="3126"/>
        <item x="462"/>
        <item m="1" x="2385"/>
        <item m="1" x="3673"/>
        <item m="1" x="3937"/>
        <item m="1" x="3230"/>
        <item m="1" x="2195"/>
        <item m="1" x="2527"/>
        <item m="1" x="2519"/>
        <item m="1" x="2439"/>
        <item m="1" x="3157"/>
        <item m="1" x="3422"/>
        <item m="1" x="3913"/>
        <item x="1975"/>
        <item m="1" x="2560"/>
        <item x="1719"/>
        <item x="1888"/>
        <item x="1131"/>
        <item x="1805"/>
        <item x="977"/>
        <item m="1" x="2109"/>
        <item m="1" x="2826"/>
        <item x="1844"/>
        <item x="1761"/>
        <item x="406"/>
        <item x="269"/>
        <item x="1567"/>
        <item x="698"/>
        <item m="1" x="3388"/>
        <item m="1" x="3302"/>
        <item x="1226"/>
        <item x="1534"/>
        <item x="929"/>
        <item x="446"/>
        <item m="1" x="2860"/>
        <item x="1323"/>
        <item m="1" x="3579"/>
        <item x="676"/>
        <item x="544"/>
        <item x="729"/>
        <item m="1" x="3964"/>
        <item m="1" x="3960"/>
        <item m="1" x="2856"/>
        <item m="1" x="3625"/>
        <item x="721"/>
        <item m="1" x="3624"/>
        <item x="667"/>
        <item x="672"/>
        <item x="250"/>
        <item m="1" x="3449"/>
        <item x="431"/>
        <item x="914"/>
        <item m="1" x="3044"/>
        <item m="1" x="2142"/>
        <item m="1" x="3938"/>
        <item x="1437"/>
        <item x="300"/>
        <item x="235"/>
        <item x="1993"/>
        <item x="1375"/>
        <item x="1860"/>
        <item x="335"/>
        <item x="870"/>
        <item m="1" x="2269"/>
        <item x="73"/>
        <item m="1" x="2896"/>
        <item m="1" x="2453"/>
        <item x="1617"/>
        <item x="717"/>
        <item m="1" x="3257"/>
        <item x="594"/>
        <item x="1136"/>
        <item m="1" x="3475"/>
        <item x="802"/>
        <item x="1251"/>
        <item m="1" x="3892"/>
        <item x="1360"/>
        <item m="1" x="3995"/>
        <item x="1924"/>
        <item m="1" x="3078"/>
        <item m="1" x="2575"/>
        <item x="1013"/>
        <item m="1" x="3229"/>
        <item x="930"/>
        <item m="1" x="2083"/>
        <item x="979"/>
        <item x="34"/>
        <item m="1" x="3618"/>
        <item x="1566"/>
        <item x="279"/>
        <item x="1565"/>
        <item x="189"/>
        <item x="795"/>
        <item x="728"/>
        <item x="146"/>
        <item x="107"/>
        <item x="1952"/>
        <item m="1" x="2112"/>
        <item x="1655"/>
        <item x="883"/>
        <item m="1" x="3604"/>
        <item m="1" x="3862"/>
        <item m="1" x="2152"/>
        <item m="1" x="3953"/>
        <item m="1" x="3694"/>
        <item m="1" x="3122"/>
        <item x="1200"/>
        <item x="385"/>
        <item m="1" x="3190"/>
        <item x="399"/>
        <item m="1" x="3426"/>
        <item x="657"/>
        <item m="1" x="3697"/>
        <item m="1" x="2232"/>
        <item x="1278"/>
        <item x="452"/>
        <item x="1658"/>
        <item m="1" x="2318"/>
        <item m="1" x="2814"/>
        <item m="1" x="2347"/>
        <item x="865"/>
        <item x="1636"/>
        <item x="874"/>
        <item m="1" x="3527"/>
        <item x="1338"/>
        <item m="1" x="2581"/>
        <item x="1803"/>
        <item x="1839"/>
        <item m="1" x="2153"/>
        <item x="1248"/>
        <item m="1" x="3226"/>
        <item m="1" x="2456"/>
        <item x="1333"/>
        <item x="80"/>
        <item m="1" x="3750"/>
        <item x="427"/>
        <item x="468"/>
        <item x="1904"/>
        <item m="1" x="2578"/>
        <item m="1" x="3820"/>
        <item x="70"/>
        <item m="1" x="3363"/>
        <item m="1" x="2021"/>
        <item m="1" x="3905"/>
        <item x="604"/>
        <item m="1" x="3854"/>
        <item x="1397"/>
        <item m="1" x="2210"/>
        <item m="1" x="2653"/>
        <item m="1" x="2192"/>
        <item m="1" x="2843"/>
        <item m="1" x="2327"/>
        <item m="1" x="3505"/>
        <item x="429"/>
        <item x="1903"/>
        <item x="1166"/>
        <item m="1" x="3223"/>
        <item m="1" x="2445"/>
        <item m="1" x="2198"/>
        <item m="1" x="2837"/>
        <item m="1" x="3492"/>
        <item x="1444"/>
        <item m="1" x="2906"/>
        <item x="1178"/>
        <item m="1" x="3364"/>
        <item x="1526"/>
        <item m="1" x="3284"/>
        <item x="951"/>
        <item x="370"/>
        <item m="1" x="3702"/>
        <item x="578"/>
        <item x="280"/>
        <item m="1" x="3389"/>
        <item x="606"/>
        <item x="1633"/>
        <item m="1" x="3463"/>
        <item m="1" x="2471"/>
        <item m="1" x="3708"/>
        <item x="440"/>
        <item m="1" x="2988"/>
        <item x="1997"/>
        <item x="433"/>
        <item m="1" x="3032"/>
        <item m="1" x="2501"/>
        <item x="602"/>
        <item m="1" x="3259"/>
        <item m="1" x="2000"/>
        <item m="1" x="3243"/>
        <item x="1461"/>
        <item x="935"/>
        <item x="318"/>
        <item m="1" x="3263"/>
        <item m="1" x="3838"/>
        <item x="711"/>
        <item x="1998"/>
        <item m="1" x="2313"/>
        <item x="367"/>
        <item m="1" x="2938"/>
        <item x="1517"/>
        <item m="1" x="3048"/>
        <item m="1" x="2273"/>
        <item m="1" x="3028"/>
        <item x="1409"/>
        <item m="1" x="2479"/>
        <item x="1804"/>
        <item m="1" x="3991"/>
        <item m="1" x="3663"/>
        <item x="390"/>
        <item m="1" x="3778"/>
        <item m="1" x="3097"/>
        <item m="1" x="3866"/>
        <item m="1" x="2351"/>
        <item m="1" x="3397"/>
        <item x="1653"/>
        <item m="1" x="2504"/>
        <item m="1" x="3467"/>
        <item m="1" x="3688"/>
        <item x="704"/>
        <item x="1882"/>
        <item x="751"/>
        <item x="1459"/>
        <item x="1688"/>
        <item x="1511"/>
        <item x="1177"/>
        <item x="64"/>
        <item x="942"/>
        <item x="735"/>
        <item x="392"/>
        <item m="1" x="3716"/>
        <item m="1" x="2523"/>
        <item m="1" x="3818"/>
        <item m="1" x="3355"/>
        <item x="989"/>
        <item m="1" x="3295"/>
        <item m="1" x="2455"/>
        <item m="1" x="2935"/>
        <item x="1666"/>
        <item m="1" x="3845"/>
        <item x="15"/>
        <item x="1981"/>
        <item m="1" x="3387"/>
        <item x="1695"/>
        <item x="636"/>
        <item m="1" x="3653"/>
        <item m="1" x="2284"/>
        <item x="713"/>
        <item m="1" x="2323"/>
        <item x="1880"/>
        <item x="1573"/>
        <item m="1" x="2963"/>
        <item x="188"/>
        <item x="1851"/>
        <item m="1" x="3014"/>
        <item m="1" x="3143"/>
        <item m="1" x="3510"/>
        <item m="1" x="2778"/>
        <item m="1" x="2734"/>
        <item x="1238"/>
        <item m="1" x="2074"/>
        <item x="793"/>
        <item m="1" x="2185"/>
        <item x="1524"/>
        <item m="1" x="3535"/>
        <item m="1" x="2566"/>
        <item m="1" x="3884"/>
        <item m="1" x="3401"/>
        <item x="1582"/>
        <item m="1" x="3713"/>
        <item m="1" x="3457"/>
        <item m="1" x="3734"/>
        <item x="948"/>
        <item m="1" x="3231"/>
        <item m="1" x="3799"/>
        <item x="152"/>
        <item x="1265"/>
        <item m="1" x="2315"/>
        <item x="1676"/>
        <item x="869"/>
        <item m="1" x="3804"/>
        <item m="1" x="3134"/>
        <item x="2"/>
        <item m="1" x="2242"/>
        <item m="1" x="2310"/>
        <item x="1190"/>
        <item x="902"/>
        <item x="716"/>
        <item m="1" x="2435"/>
        <item m="1" x="2982"/>
        <item m="1" x="2227"/>
        <item x="193"/>
        <item x="285"/>
        <item x="1913"/>
        <item x="1867"/>
        <item x="1790"/>
        <item x="208"/>
        <item x="454"/>
        <item x="1120"/>
        <item x="858"/>
        <item m="1" x="2611"/>
        <item m="1" x="3793"/>
        <item x="985"/>
        <item x="1451"/>
        <item m="1" x="2018"/>
        <item x="1085"/>
        <item x="1806"/>
        <item m="1" x="2151"/>
        <item x="986"/>
        <item m="1" x="2894"/>
        <item x="349"/>
        <item x="894"/>
        <item m="1" x="2949"/>
        <item m="1" x="2496"/>
        <item x="1179"/>
        <item m="1" x="2732"/>
        <item m="1" x="2413"/>
        <item x="1930"/>
        <item x="204"/>
        <item x="786"/>
        <item x="632"/>
        <item m="1" x="2429"/>
        <item x="229"/>
        <item m="1" x="3794"/>
        <item m="1" x="2613"/>
        <item m="1" x="3330"/>
        <item m="1" x="2521"/>
        <item x="801"/>
        <item x="228"/>
        <item x="1369"/>
        <item x="1497"/>
        <item x="1621"/>
        <item m="1" x="3554"/>
        <item m="1" x="2607"/>
        <item x="560"/>
        <item x="1016"/>
        <item x="680"/>
        <item x="134"/>
        <item x="225"/>
        <item m="1" x="3519"/>
        <item x="472"/>
        <item x="1019"/>
        <item x="1119"/>
        <item m="1" x="3415"/>
        <item m="1" x="2377"/>
        <item x="829"/>
        <item m="1" x="3675"/>
        <item x="1366"/>
        <item x="477"/>
        <item m="1" x="3291"/>
        <item x="371"/>
        <item x="1353"/>
        <item m="1" x="3186"/>
        <item x="1927"/>
        <item x="855"/>
        <item x="1564"/>
        <item x="290"/>
        <item m="1" x="2764"/>
        <item m="1" x="3051"/>
        <item x="1056"/>
        <item x="1253"/>
        <item x="1002"/>
        <item m="1" x="2875"/>
        <item m="1" x="3679"/>
        <item x="617"/>
        <item m="1" x="3860"/>
        <item x="1971"/>
        <item x="1414"/>
        <item m="1" x="3556"/>
        <item x="1886"/>
        <item x="913"/>
        <item x="1649"/>
        <item x="1408"/>
        <item m="1" x="3237"/>
        <item m="1" x="3308"/>
        <item x="736"/>
        <item m="1" x="2478"/>
        <item x="1070"/>
        <item x="313"/>
        <item x="209"/>
        <item m="1" x="3622"/>
        <item x="113"/>
        <item m="1" x="3480"/>
        <item m="1" x="2472"/>
        <item m="1" x="2406"/>
        <item x="1284"/>
        <item m="1" x="3217"/>
        <item m="1" x="2891"/>
        <item m="1" x="2176"/>
        <item m="1" x="3783"/>
        <item x="1558"/>
        <item x="1236"/>
        <item x="82"/>
        <item m="1" x="3984"/>
        <item x="1069"/>
        <item m="1" x="3152"/>
        <item x="959"/>
        <item x="329"/>
        <item x="526"/>
        <item x="1297"/>
        <item m="1" x="3926"/>
        <item m="1" x="3965"/>
        <item x="1293"/>
        <item x="289"/>
        <item x="217"/>
        <item m="1" x="2168"/>
        <item x="1782"/>
        <item x="137"/>
        <item x="776"/>
        <item m="1" x="2838"/>
        <item m="1" x="2516"/>
        <item x="1335"/>
        <item x="598"/>
        <item m="1" x="2821"/>
        <item m="1" x="2554"/>
        <item m="1" x="2776"/>
        <item x="1229"/>
        <item m="1" x="3923"/>
        <item x="651"/>
        <item x="615"/>
        <item m="1" x="3798"/>
        <item x="1220"/>
        <item m="1" x="3895"/>
        <item x="428"/>
        <item x="129"/>
        <item m="1" x="3751"/>
        <item m="1" x="2058"/>
        <item m="1" x="2750"/>
        <item m="1" x="2623"/>
        <item x="782"/>
        <item m="1" x="2211"/>
        <item m="1" x="2717"/>
        <item m="1" x="2535"/>
        <item m="1" x="3497"/>
        <item x="175"/>
        <item m="1" x="3155"/>
        <item x="1610"/>
        <item x="1462"/>
        <item m="1" x="3025"/>
        <item x="276"/>
        <item m="1" x="3369"/>
        <item m="1" x="3352"/>
        <item x="1433"/>
        <item m="1" x="3192"/>
        <item x="1125"/>
        <item x="708"/>
        <item m="1" x="2634"/>
        <item x="1887"/>
        <item x="1861"/>
        <item x="115"/>
        <item m="1" x="3059"/>
        <item m="1" x="3140"/>
        <item m="1" x="2066"/>
        <item x="1308"/>
        <item m="1" x="2434"/>
        <item x="1261"/>
        <item x="1681"/>
        <item x="254"/>
        <item x="60"/>
        <item m="1" x="3221"/>
        <item x="719"/>
        <item m="1" x="3256"/>
        <item x="1978"/>
        <item m="1" x="3010"/>
        <item x="1014"/>
        <item m="1" x="2042"/>
        <item x="868"/>
        <item x="745"/>
        <item x="563"/>
        <item x="1018"/>
        <item x="533"/>
        <item x="458"/>
        <item x="1994"/>
        <item m="1" x="2721"/>
        <item m="1" x="3847"/>
        <item m="1" x="2871"/>
        <item m="1" x="2643"/>
        <item x="1934"/>
        <item x="1389"/>
        <item x="1874"/>
        <item m="1" x="2753"/>
        <item m="1" x="2257"/>
        <item m="1" x="2251"/>
        <item x="766"/>
        <item x="775"/>
        <item x="1707"/>
        <item m="1" x="2156"/>
        <item x="1175"/>
        <item m="1" x="3649"/>
        <item m="1" x="2983"/>
        <item x="1863"/>
        <item m="1" x="3054"/>
        <item m="1" x="3886"/>
        <item x="1791"/>
        <item x="395"/>
        <item x="1421"/>
        <item m="1" x="2140"/>
        <item x="1654"/>
        <item x="670"/>
        <item m="1" x="2224"/>
        <item x="1764"/>
        <item x="554"/>
        <item m="1" x="3819"/>
        <item m="1" x="3357"/>
        <item m="1" x="3789"/>
        <item x="126"/>
        <item x="827"/>
        <item m="1" x="2558"/>
        <item x="386"/>
        <item x="1543"/>
        <item m="1" x="2957"/>
        <item x="1848"/>
        <item m="1" x="2075"/>
        <item m="1" x="2022"/>
        <item m="1" x="2398"/>
        <item m="1" x="2352"/>
        <item m="1" x="3544"/>
        <item x="962"/>
        <item x="1589"/>
        <item m="1" x="3423"/>
        <item m="1" x="3131"/>
        <item x="151"/>
        <item m="1" x="2850"/>
        <item x="295"/>
        <item m="1" x="3551"/>
        <item m="1" x="2037"/>
        <item x="966"/>
        <item x="1596"/>
        <item m="1" x="3283"/>
        <item m="1" x="2992"/>
        <item x="345"/>
        <item m="1" x="3297"/>
        <item x="726"/>
        <item m="1" x="2806"/>
        <item x="528"/>
        <item m="1" x="3997"/>
        <item x="139"/>
        <item x="1768"/>
        <item x="1951"/>
        <item m="1" x="2359"/>
        <item m="1" x="3060"/>
        <item x="1673"/>
        <item x="1730"/>
        <item x="1485"/>
        <item m="1" x="3171"/>
        <item x="1889"/>
        <item m="1" x="3689"/>
        <item x="684"/>
        <item m="1" x="3977"/>
        <item m="1" x="3396"/>
        <item x="839"/>
        <item m="1" x="2373"/>
        <item x="818"/>
        <item m="1" x="2695"/>
        <item m="1" x="3100"/>
        <item m="1" x="2172"/>
        <item x="1082"/>
        <item x="79"/>
        <item m="1" x="3366"/>
        <item x="644"/>
        <item m="1" x="2463"/>
        <item m="1" x="3292"/>
        <item m="1" x="3021"/>
        <item m="1" x="2392"/>
        <item m="1" x="3178"/>
        <item x="1354"/>
        <item m="1" x="3276"/>
        <item m="1" x="2904"/>
        <item m="1" x="3461"/>
        <item m="1" x="2105"/>
        <item m="1" x="2682"/>
        <item m="1" x="2989"/>
        <item m="1" x="2079"/>
        <item m="1" x="2492"/>
        <item x="1731"/>
        <item x="1749"/>
        <item x="596"/>
        <item x="1571"/>
        <item m="1" x="2548"/>
        <item m="1" x="2267"/>
        <item x="1716"/>
        <item x="1850"/>
        <item m="1" x="2584"/>
        <item m="1" x="3125"/>
        <item m="1" x="2526"/>
        <item m="1" x="2974"/>
        <item m="1" x="2159"/>
        <item m="1" x="3018"/>
        <item x="943"/>
        <item x="1426"/>
        <item x="820"/>
        <item m="1" x="2184"/>
        <item x="1552"/>
        <item m="1" x="2642"/>
        <item m="1" x="3479"/>
        <item m="1" x="2135"/>
        <item m="1" x="2663"/>
        <item m="1" x="2027"/>
        <item m="1" x="2346"/>
        <item m="1" x="3900"/>
        <item x="1405"/>
        <item x="8"/>
        <item m="1" x="3337"/>
        <item m="1" x="3742"/>
        <item x="1670"/>
        <item m="1" x="3458"/>
        <item x="1613"/>
        <item x="1468"/>
        <item m="1" x="2072"/>
        <item x="1101"/>
        <item x="1576"/>
        <item x="1953"/>
        <item x="551"/>
        <item x="1259"/>
        <item x="1283"/>
        <item x="1965"/>
        <item m="1" x="3209"/>
        <item x="845"/>
        <item x="1736"/>
        <item x="603"/>
        <item m="1" x="2160"/>
        <item m="1" x="2553"/>
        <item x="160"/>
        <item m="1" x="2493"/>
        <item m="1" x="2065"/>
        <item m="1" x="3682"/>
        <item m="1" x="2491"/>
        <item m="1" x="3872"/>
        <item m="1" x="3980"/>
        <item x="779"/>
        <item x="788"/>
        <item m="1" x="2884"/>
        <item m="1" x="3224"/>
        <item x="612"/>
        <item m="1" x="3788"/>
        <item m="1" x="3353"/>
        <item x="198"/>
        <item x="101"/>
        <item m="1" x="3130"/>
        <item m="1" x="2177"/>
        <item m="1" x="2049"/>
        <item x="796"/>
        <item x="1230"/>
        <item m="1" x="2632"/>
        <item m="1" x="2260"/>
        <item x="1427"/>
        <item x="10"/>
        <item m="1" x="3239"/>
        <item x="104"/>
        <item x="76"/>
        <item x="1890"/>
        <item x="1650"/>
        <item m="1" x="2263"/>
        <item x="1556"/>
        <item x="1783"/>
        <item x="1857"/>
        <item m="1" x="3775"/>
        <item x="321"/>
        <item m="1" x="2688"/>
        <item x="864"/>
        <item m="1" x="3264"/>
        <item x="221"/>
        <item m="1" x="2303"/>
        <item m="1" x="3419"/>
        <item x="1456"/>
        <item m="1" x="2410"/>
        <item x="923"/>
        <item x="1615"/>
        <item x="1381"/>
        <item x="599"/>
        <item x="1383"/>
        <item x="1858"/>
        <item m="1" x="3105"/>
        <item x="35"/>
        <item x="1156"/>
        <item x="953"/>
        <item x="809"/>
        <item x="1767"/>
        <item m="1" x="3503"/>
        <item m="1" x="2606"/>
        <item m="1" x="2331"/>
        <item x="1787"/>
        <item x="1672"/>
        <item m="1" x="3424"/>
        <item x="413"/>
        <item m="1" x="3743"/>
        <item x="1017"/>
        <item x="1362"/>
        <item m="1" x="2671"/>
        <item x="1506"/>
        <item m="1" x="3311"/>
        <item m="1" x="2290"/>
        <item m="1" x="3736"/>
        <item x="14"/>
        <item m="1" x="2256"/>
        <item m="1" x="2110"/>
        <item m="1" x="2228"/>
        <item x="668"/>
        <item x="522"/>
        <item m="1" x="3946"/>
        <item m="1" x="3098"/>
        <item x="1813"/>
        <item x="32"/>
        <item x="149"/>
        <item m="1" x="3542"/>
        <item x="593"/>
        <item x="1280"/>
        <item x="1127"/>
        <item m="1" x="3169"/>
        <item x="1165"/>
        <item x="1311"/>
        <item m="1" x="3233"/>
        <item x="806"/>
        <item x="974"/>
        <item m="1" x="3764"/>
        <item x="142"/>
        <item x="1557"/>
        <item m="1" x="2136"/>
        <item x="435"/>
        <item m="1" x="2056"/>
        <item m="1" x="2890"/>
        <item m="1" x="2094"/>
        <item m="1" x="3442"/>
        <item m="1" x="2652"/>
        <item m="1" x="3453"/>
        <item m="1" x="2586"/>
        <item m="1" x="2724"/>
        <item m="1" x="3595"/>
        <item x="111"/>
        <item m="1" x="2789"/>
        <item x="1602"/>
        <item m="1" x="2985"/>
        <item m="1" x="2124"/>
        <item x="493"/>
        <item m="1" x="2703"/>
        <item x="1745"/>
        <item x="1627"/>
        <item x="789"/>
        <item m="1" x="3917"/>
        <item m="1" x="2775"/>
        <item m="1" x="2809"/>
        <item x="357"/>
        <item x="453"/>
        <item x="220"/>
        <item m="1" x="3141"/>
        <item m="1" x="3421"/>
        <item x="1272"/>
        <item m="1" x="3970"/>
        <item m="1" x="2779"/>
        <item x="1372"/>
        <item x="1896"/>
        <item m="1" x="3888"/>
        <item m="1" x="3839"/>
        <item x="688"/>
        <item m="1" x="2841"/>
        <item m="1" x="2572"/>
        <item x="143"/>
        <item m="1" x="2362"/>
        <item x="1434"/>
        <item m="1" x="3890"/>
        <item m="1" x="2604"/>
        <item x="1197"/>
        <item x="133"/>
        <item x="266"/>
        <item x="1394"/>
        <item m="1" x="2239"/>
        <item m="1" x="3418"/>
        <item x="1304"/>
        <item m="1" x="2645"/>
        <item x="842"/>
        <item x="1347"/>
        <item m="1" x="2032"/>
        <item x="634"/>
        <item x="424"/>
        <item m="1" x="3196"/>
        <item m="1" x="3156"/>
        <item m="1" x="2941"/>
        <item m="1" x="2874"/>
        <item m="1" x="2597"/>
        <item m="1" x="3088"/>
        <item x="1199"/>
        <item m="1" x="2902"/>
        <item m="1" x="2449"/>
        <item x="144"/>
        <item x="1328"/>
        <item m="1" x="3168"/>
        <item x="1373"/>
        <item x="362"/>
        <item m="1" x="2855"/>
        <item x="466"/>
        <item m="1" x="2118"/>
        <item m="1" x="3075"/>
        <item m="1" x="2286"/>
        <item x="1521"/>
        <item m="1" x="2333"/>
        <item x="1154"/>
        <item m="1" x="2601"/>
        <item m="1" x="2736"/>
        <item x="573"/>
        <item m="1" x="2499"/>
        <item m="1" x="3090"/>
        <item x="784"/>
        <item m="1" x="3676"/>
        <item m="1" x="2243"/>
        <item x="747"/>
        <item m="1" x="2681"/>
        <item x="1159"/>
        <item x="1933"/>
        <item x="183"/>
        <item m="1" x="2737"/>
        <item x="1510"/>
        <item m="1" x="2138"/>
        <item m="1" x="2954"/>
        <item m="1" x="3759"/>
        <item x="701"/>
        <item x="1991"/>
        <item m="1" x="3672"/>
        <item x="1575"/>
        <item x="232"/>
        <item m="1" x="3020"/>
        <item m="1" x="3339"/>
        <item x="671"/>
        <item m="1" x="2131"/>
        <item x="1213"/>
        <item x="171"/>
        <item x="381"/>
        <item m="1" x="3092"/>
        <item x="545"/>
        <item m="1" x="3612"/>
        <item x="910"/>
        <item x="1490"/>
        <item x="724"/>
        <item m="1" x="2550"/>
        <item m="1" x="2106"/>
        <item x="1679"/>
        <item x="363"/>
        <item m="1" x="2866"/>
        <item m="1" x="3282"/>
        <item x="500"/>
        <item x="1937"/>
        <item x="67"/>
        <item m="1" x="2288"/>
        <item m="1" x="2380"/>
        <item m="1" x="2298"/>
        <item x="150"/>
        <item x="1780"/>
        <item m="1" x="2836"/>
        <item x="1542"/>
        <item x="1465"/>
        <item m="1" x="2552"/>
        <item m="1" x="2533"/>
        <item x="186"/>
        <item x="1052"/>
        <item x="1811"/>
        <item m="1" x="3306"/>
        <item m="1" x="2320"/>
        <item m="1" x="3399"/>
        <item m="1" x="2291"/>
        <item m="1" x="3436"/>
        <item x="1940"/>
        <item m="1" x="3348"/>
        <item m="1" x="2283"/>
        <item m="1" x="2687"/>
        <item m="1" x="2129"/>
        <item m="1" x="3762"/>
        <item x="415"/>
        <item x="343"/>
        <item m="1" x="3876"/>
        <item m="1" x="2096"/>
        <item m="1" x="3112"/>
        <item x="1424"/>
        <item m="1" x="2265"/>
        <item m="1" x="3766"/>
        <item m="1" x="3153"/>
        <item m="1" x="3933"/>
        <item x="1856"/>
        <item m="1" x="3441"/>
        <item m="1" x="3925"/>
        <item x="1645"/>
        <item m="1" x="2630"/>
        <item m="1" x="3374"/>
        <item x="62"/>
        <item m="1" x="3144"/>
        <item x="1038"/>
        <item m="1" x="3741"/>
        <item m="1" x="3881"/>
        <item m="1" x="3909"/>
        <item x="833"/>
        <item m="1" x="2588"/>
        <item m="1" x="2361"/>
        <item m="1" x="3262"/>
        <item x="753"/>
        <item x="1877"/>
        <item x="1118"/>
        <item x="807"/>
        <item x="556"/>
        <item m="1" x="3163"/>
        <item x="799"/>
        <item m="1" x="2483"/>
        <item m="1" x="3901"/>
        <item m="1" x="3164"/>
        <item m="1" x="3124"/>
        <item m="1" x="3279"/>
        <item m="1" x="2980"/>
        <item m="1" x="3012"/>
        <item m="1" x="3121"/>
        <item x="1958"/>
        <item x="1643"/>
        <item m="1" x="3796"/>
        <item m="1" x="2080"/>
        <item m="1" x="2723"/>
        <item x="1475"/>
        <item m="1" x="3684"/>
        <item m="1" x="3541"/>
        <item m="1" x="2960"/>
        <item x="490"/>
        <item x="1093"/>
        <item x="1865"/>
        <item m="1" x="2206"/>
        <item m="1" x="3452"/>
        <item x="1746"/>
        <item m="1" x="3648"/>
        <item m="1" x="3321"/>
        <item x="1928"/>
        <item m="1" x="3254"/>
        <item x="45"/>
        <item x="1258"/>
        <item x="541"/>
        <item x="1138"/>
        <item x="749"/>
        <item m="1" x="3840"/>
        <item m="1" x="2952"/>
        <item m="1" x="3049"/>
        <item m="1" x="3735"/>
        <item x="114"/>
        <item x="1196"/>
        <item m="1" x="3803"/>
        <item m="1" x="2966"/>
        <item x="815"/>
        <item m="1" x="3146"/>
        <item m="1" x="3955"/>
        <item m="1" x="2757"/>
        <item m="1" x="3219"/>
        <item x="1560"/>
        <item m="1" x="3971"/>
        <item m="1" x="3043"/>
        <item x="1752"/>
        <item x="194"/>
        <item m="1" x="3754"/>
        <item m="1" x="3880"/>
        <item x="673"/>
        <item m="1" x="2845"/>
        <item x="52"/>
        <item m="1" x="2001"/>
        <item x="1321"/>
        <item x="566"/>
        <item x="438"/>
        <item m="1" x="2375"/>
        <item x="1763"/>
        <item m="1" x="2513"/>
        <item x="565"/>
        <item m="1" x="2165"/>
        <item m="1" x="2676"/>
        <item x="1832"/>
        <item x="794"/>
        <item x="1841"/>
        <item m="1" x="2240"/>
        <item x="1363"/>
        <item m="1" x="2738"/>
        <item m="1" x="2421"/>
        <item m="1" x="2400"/>
        <item m="1" x="3507"/>
        <item x="1450"/>
        <item m="1" x="2044"/>
        <item x="826"/>
        <item x="608"/>
        <item x="821"/>
        <item x="1209"/>
        <item m="1" x="3573"/>
        <item x="706"/>
        <item m="1" x="3034"/>
        <item x="1149"/>
        <item x="743"/>
        <item m="1" x="3879"/>
        <item x="389"/>
        <item x="339"/>
        <item m="1" x="2759"/>
        <item m="1" x="3709"/>
        <item x="880"/>
        <item m="1" x="3160"/>
        <item x="1875"/>
        <item m="1" x="3646"/>
        <item m="1" x="3652"/>
        <item m="1" x="3906"/>
        <item x="687"/>
        <item x="387"/>
        <item x="169"/>
        <item m="1" x="2068"/>
        <item x="105"/>
        <item m="1" x="2050"/>
        <item m="1" x="2220"/>
        <item m="1" x="2787"/>
        <item m="1" x="3017"/>
        <item m="1" x="2541"/>
        <item x="847"/>
        <item x="765"/>
        <item m="1" x="2169"/>
        <item m="1" x="3831"/>
        <item x="1871"/>
        <item m="1" x="2194"/>
        <item x="1692"/>
        <item m="1" x="3210"/>
        <item m="1" x="3360"/>
        <item m="1" x="3651"/>
        <item m="1" x="3166"/>
        <item m="1" x="3065"/>
        <item x="1820"/>
        <item x="734"/>
        <item m="1" x="3139"/>
        <item x="361"/>
        <item x="553"/>
        <item m="1" x="2302"/>
        <item x="508"/>
        <item x="1417"/>
        <item m="1" x="2173"/>
        <item x="372"/>
        <item m="1" x="3472"/>
        <item x="1810"/>
        <item m="1" x="2948"/>
        <item x="1420"/>
        <item m="1" x="3760"/>
        <item m="1" x="2191"/>
        <item x="1898"/>
        <item x="1147"/>
        <item m="1" x="2655"/>
        <item m="1" x="3359"/>
        <item m="1" x="3773"/>
        <item m="1" x="2972"/>
        <item x="1188"/>
        <item m="1" x="3801"/>
        <item m="1" x="2181"/>
        <item m="1" x="3640"/>
        <item m="1" x="2725"/>
        <item m="1" x="2748"/>
        <item m="1" x="3867"/>
        <item x="618"/>
        <item x="411"/>
        <item x="1972"/>
        <item m="1" x="3522"/>
        <item x="1463"/>
        <item x="1262"/>
        <item x="153"/>
        <item m="1" x="2405"/>
        <item m="1" x="3222"/>
        <item m="1" x="3362"/>
        <item m="1" x="2571"/>
        <item m="1" x="3932"/>
        <item m="1" x="3103"/>
        <item m="1" x="2180"/>
        <item x="1854"/>
        <item x="163"/>
        <item x="1881"/>
        <item x="850"/>
        <item m="1" x="3245"/>
        <item m="1" x="2466"/>
        <item m="1" x="3609"/>
        <item m="1" x="2901"/>
        <item x="1043"/>
        <item x="505"/>
        <item m="1" x="2147"/>
        <item m="1" x="2955"/>
        <item m="1" x="3211"/>
        <item x="121"/>
        <item m="1" x="2390"/>
        <item x="216"/>
        <item m="1" x="2253"/>
        <item m="1" x="2932"/>
        <item x="1817"/>
        <item x="348"/>
        <item x="31"/>
        <item m="1" x="3976"/>
        <item x="937"/>
        <item m="1" x="3777"/>
        <item m="1" x="2819"/>
        <item m="1" x="3580"/>
        <item x="460"/>
        <item m="1" x="3752"/>
        <item m="1" x="3587"/>
        <item x="982"/>
        <item x="316"/>
        <item x="1580"/>
        <item m="1" x="3586"/>
        <item m="1" x="3670"/>
        <item x="1668"/>
        <item x="669"/>
        <item x="420"/>
        <item x="405"/>
        <item m="1" x="3986"/>
        <item m="1" x="3255"/>
        <item m="1" x="2507"/>
        <item x="1646"/>
        <item m="1" x="3319"/>
        <item x="904"/>
        <item x="455"/>
        <item x="61"/>
        <item x="417"/>
        <item x="1443"/>
        <item m="1" x="3690"/>
        <item x="1988"/>
        <item x="1012"/>
        <item x="1915"/>
        <item m="1" x="2859"/>
        <item m="1" x="2709"/>
        <item m="1" x="3949"/>
        <item x="1224"/>
        <item m="1" x="2295"/>
        <item x="601"/>
        <item m="1" x="3703"/>
        <item m="1" x="2899"/>
        <item m="1" x="2851"/>
        <item x="1883"/>
        <item x="168"/>
        <item m="1" x="3756"/>
        <item m="1" x="3512"/>
        <item x="849"/>
        <item x="1659"/>
        <item x="768"/>
        <item x="299"/>
        <item x="258"/>
        <item x="1074"/>
        <item x="635"/>
        <item m="1" x="3045"/>
        <item m="1" x="2883"/>
        <item m="1" x="3792"/>
        <item x="6"/>
        <item m="1" x="3561"/>
        <item m="1" x="3765"/>
        <item x="1384"/>
        <item m="1" x="2356"/>
        <item x="637"/>
        <item m="1" x="2017"/>
        <item m="1" x="3071"/>
        <item x="955"/>
        <item m="1" x="3809"/>
        <item m="1" x="2038"/>
        <item m="1" x="3776"/>
        <item x="1202"/>
        <item x="305"/>
        <item m="1" x="3289"/>
        <item m="1" x="2170"/>
        <item m="1" x="2656"/>
        <item x="50"/>
        <item x="1640"/>
        <item m="1" x="2878"/>
        <item x="1068"/>
        <item m="1" x="2844"/>
        <item x="1096"/>
        <item x="1821"/>
        <item x="588"/>
        <item m="1" x="3055"/>
        <item x="1551"/>
        <item m="1" x="2546"/>
        <item x="471"/>
        <item m="1" x="3128"/>
        <item x="311"/>
        <item m="1" x="2746"/>
        <item x="251"/>
        <item x="1990"/>
        <item m="1" x="2689"/>
        <item x="1808"/>
        <item x="1289"/>
        <item m="1" x="2528"/>
        <item m="1" x="2720"/>
        <item m="1" x="2872"/>
        <item m="1" x="3592"/>
        <item x="1597"/>
        <item m="1" x="3848"/>
        <item x="1025"/>
        <item x="592"/>
        <item x="53"/>
        <item m="1" x="2923"/>
        <item m="1" x="3572"/>
        <item x="1246"/>
        <item m="1" x="3370"/>
        <item m="1" x="3563"/>
        <item x="825"/>
        <item m="1" x="2343"/>
        <item x="174"/>
        <item m="1" x="3151"/>
        <item m="1" x="3620"/>
        <item x="1911"/>
        <item x="267"/>
        <item m="1" x="3616"/>
        <item m="1" x="2561"/>
        <item m="1" x="2149"/>
        <item x="1629"/>
        <item m="1" x="3240"/>
        <item m="1" x="2743"/>
        <item x="1743"/>
        <item x="548"/>
        <item x="119"/>
        <item x="1300"/>
        <item m="1" x="3902"/>
        <item m="1" x="2057"/>
        <item m="1" x="3470"/>
        <item m="1" x="2090"/>
        <item m="1" x="2053"/>
        <item x="44"/>
        <item m="1" x="3574"/>
        <item x="1559"/>
        <item x="888"/>
        <item m="1" x="3899"/>
        <item x="245"/>
        <item x="33"/>
        <item x="1055"/>
        <item x="1234"/>
        <item m="1" x="3822"/>
        <item m="1" x="3969"/>
        <item m="1" x="2953"/>
        <item x="1762"/>
        <item m="1" x="2933"/>
        <item m="1" x="3009"/>
        <item m="1" x="3204"/>
        <item x="1605"/>
        <item x="1724"/>
        <item m="1" x="3070"/>
        <item m="1" x="3596"/>
        <item x="340"/>
        <item m="1" x="2889"/>
        <item x="1918"/>
        <item x="1355"/>
        <item x="823"/>
        <item m="1" x="2603"/>
        <item m="1" x="2395"/>
        <item m="1" x="3174"/>
        <item m="1" x="3410"/>
        <item x="1201"/>
        <item x="393"/>
        <item x="691"/>
        <item x="1107"/>
        <item x="695"/>
        <item m="1" x="2699"/>
        <item m="1" x="3340"/>
        <item x="1116"/>
        <item m="1" x="2713"/>
        <item m="1" x="3608"/>
        <item x="876"/>
        <item m="1" x="3515"/>
        <item x="620"/>
        <item x="1949"/>
        <item m="1" x="2700"/>
        <item m="1" x="2274"/>
        <item m="1" x="2391"/>
        <item m="1" x="2399"/>
        <item m="1" x="3101"/>
        <item m="1" x="2621"/>
        <item m="1" x="3293"/>
        <item x="895"/>
        <item x="156"/>
        <item m="1" x="3356"/>
        <item x="549"/>
        <item m="1" x="2556"/>
        <item x="383"/>
        <item x="1509"/>
        <item x="1982"/>
        <item x="110"/>
        <item m="1" x="2438"/>
        <item x="187"/>
        <item m="1" x="3948"/>
        <item x="1801"/>
        <item x="758"/>
        <item m="1" x="2164"/>
        <item m="1" x="3488"/>
        <item m="1" x="2409"/>
        <item m="1" x="2915"/>
        <item x="286"/>
        <item x="303"/>
        <item x="1273"/>
        <item m="1" x="2039"/>
        <item m="1" x="3005"/>
        <item m="1" x="3148"/>
        <item m="1" x="2825"/>
        <item x="940"/>
        <item m="1" x="2336"/>
        <item m="1" x="3382"/>
        <item m="1" x="3002"/>
        <item m="1" x="3878"/>
        <item m="1" x="2365"/>
        <item x="1225"/>
        <item m="1" x="2268"/>
        <item x="1979"/>
        <item m="1" x="3047"/>
        <item m="1" x="2813"/>
        <item m="1" x="3549"/>
        <item x="1797"/>
        <item m="1" x="2515"/>
        <item m="1" x="3870"/>
        <item x="246"/>
        <item m="1" x="3038"/>
        <item x="1132"/>
        <item x="988"/>
        <item m="1" x="2397"/>
        <item m="1" x="2475"/>
        <item m="1" x="3135"/>
        <item x="207"/>
        <item x="1412"/>
        <item x="771"/>
        <item m="1" x="2048"/>
        <item m="1" x="2248"/>
        <item x="1492"/>
        <item x="811"/>
        <item x="803"/>
        <item m="1" x="2073"/>
        <item m="1" x="3483"/>
        <item x="365"/>
        <item m="1" x="2964"/>
        <item x="1665"/>
        <item x="1523"/>
        <item x="1834"/>
        <item x="581"/>
        <item m="1" x="2113"/>
        <item x="1734"/>
        <item m="1" x="3132"/>
        <item m="1" x="2667"/>
        <item x="1479"/>
        <item x="1249"/>
        <item m="1" x="3179"/>
        <item m="1" x="3978"/>
        <item x="723"/>
        <item m="1" x="2082"/>
        <item x="215"/>
        <item x="586"/>
        <item x="650"/>
        <item m="1" x="2311"/>
        <item x="1181"/>
        <item x="926"/>
        <item m="1" x="2328"/>
        <item m="1" x="2637"/>
        <item x="1320"/>
        <item m="1" x="3855"/>
        <item m="1" x="2694"/>
        <item x="1457"/>
        <item x="932"/>
        <item x="1969"/>
        <item x="739"/>
        <item x="978"/>
        <item m="1" x="3779"/>
        <item m="1" x="3889"/>
        <item m="1" x="3737"/>
        <item x="702"/>
        <item x="1770"/>
        <item m="1" x="2371"/>
        <item x="516"/>
        <item x="1995"/>
        <item x="86"/>
        <item x="1042"/>
        <item x="1939"/>
        <item x="1662"/>
        <item m="1" x="2476"/>
        <item x="1747"/>
        <item x="661"/>
        <item x="831"/>
        <item m="1" x="2158"/>
        <item x="327"/>
        <item m="1" x="2452"/>
        <item x="1135"/>
        <item x="1660"/>
        <item x="1418"/>
        <item m="1" x="2484"/>
        <item x="1694"/>
        <item x="547"/>
        <item x="576"/>
        <item x="852"/>
        <item x="972"/>
        <item m="1" x="3154"/>
        <item x="124"/>
        <item x="1302"/>
        <item x="1227"/>
        <item x="529"/>
        <item x="800"/>
        <item m="1" x="2620"/>
        <item x="1092"/>
        <item x="1914"/>
        <item m="1" x="2788"/>
        <item m="1" x="3893"/>
        <item m="1" x="3193"/>
        <item m="1" x="3576"/>
        <item m="1" x="3825"/>
        <item m="1" x="2668"/>
        <item m="1" x="3802"/>
        <item x="1371"/>
        <item m="1" x="3770"/>
        <item x="1726"/>
        <item x="140"/>
        <item x="71"/>
        <item m="1" x="3191"/>
        <item x="1872"/>
        <item x="1186"/>
        <item x="854"/>
        <item m="1" x="3402"/>
        <item m="1" x="2308"/>
        <item x="38"/>
        <item x="746"/>
        <item m="1" x="2218"/>
        <item m="1" x="3559"/>
        <item x="1045"/>
        <item m="1" x="3404"/>
        <item m="1" x="2382"/>
        <item x="1775"/>
        <item m="1" x="3738"/>
        <item x="1732"/>
        <item m="1" x="3534"/>
        <item x="1099"/>
        <item m="1" x="3465"/>
        <item m="1" x="3887"/>
        <item x="1496"/>
        <item x="1361"/>
        <item m="1" x="2718"/>
        <item x="1100"/>
        <item m="1" x="2221"/>
        <item x="58"/>
        <item x="380"/>
        <item x="543"/>
        <item x="1036"/>
        <item m="1" x="3696"/>
        <item x="1709"/>
        <item m="1" x="2266"/>
        <item x="1487"/>
        <item x="614"/>
        <item m="1" x="2551"/>
        <item x="1712"/>
        <item m="1" x="3332"/>
        <item m="1" x="3598"/>
        <item x="90"/>
        <item x="98"/>
        <item m="1" x="2752"/>
        <item x="93"/>
        <item x="1030"/>
        <item m="1" x="3159"/>
        <item m="1" x="2876"/>
        <item x="331"/>
        <item x="1053"/>
        <item m="1" x="2237"/>
        <item m="1" x="3857"/>
        <item m="1" x="3241"/>
        <item m="1" x="3531"/>
        <item x="181"/>
        <item m="1" x="2731"/>
        <item m="1" x="3597"/>
        <item m="1" x="3050"/>
        <item x="1721"/>
        <item m="1" x="3236"/>
        <item m="1" x="2386"/>
        <item m="1" x="2249"/>
        <item x="1134"/>
        <item x="1591"/>
        <item x="1538"/>
        <item x="694"/>
        <item m="1" x="2003"/>
        <item x="1973"/>
        <item m="1" x="3474"/>
        <item x="1029"/>
        <item x="463"/>
        <item x="582"/>
        <item m="1" x="3325"/>
        <item m="1" x="3220"/>
        <item x="1584"/>
        <item x="1921"/>
        <item m="1" x="3564"/>
        <item x="732"/>
        <item x="570"/>
        <item x="1895"/>
        <item x="253"/>
        <item x="1296"/>
        <item x="1711"/>
        <item m="1" x="3280"/>
        <item x="1435"/>
        <item m="1" x="2204"/>
        <item m="1" x="3605"/>
        <item m="1" x="2060"/>
        <item m="1" x="3406"/>
        <item x="272"/>
        <item m="1" x="2773"/>
        <item x="662"/>
        <item m="1" x="3322"/>
        <item m="1" x="2394"/>
        <item x="1669"/>
        <item x="1925"/>
        <item x="1822"/>
        <item m="1" x="3205"/>
        <item m="1" x="3638"/>
        <item m="1" x="2059"/>
        <item m="1" x="2146"/>
        <item x="812"/>
        <item x="1586"/>
        <item x="482"/>
        <item m="1" x="2599"/>
        <item m="1" x="2497"/>
        <item x="1873"/>
        <item x="1404"/>
        <item m="1" x="3099"/>
        <item x="1661"/>
        <item m="1" x="2726"/>
        <item x="1123"/>
        <item m="1" x="3273"/>
        <item m="1" x="2116"/>
        <item m="1" x="2684"/>
        <item x="622"/>
        <item m="1" x="2423"/>
        <item x="1599"/>
        <item m="1" x="2962"/>
        <item m="1" x="3433"/>
        <item m="1" x="3944"/>
        <item x="1514"/>
        <item x="1680"/>
        <item x="1750"/>
        <item x="853"/>
        <item m="1" x="2393"/>
        <item m="1" x="3632"/>
        <item m="1" x="3376"/>
        <item m="1" x="3981"/>
        <item m="1" x="3907"/>
        <item m="1" x="3189"/>
        <item m="1" x="3053"/>
        <item m="1" x="3392"/>
        <item x="1027"/>
        <item m="1" x="2043"/>
        <item x="609"/>
        <item m="1" x="3062"/>
        <item x="421"/>
        <item m="1" x="3248"/>
        <item m="1" x="3748"/>
        <item x="1325"/>
        <item x="1048"/>
        <item x="1403"/>
        <item x="218"/>
        <item x="426"/>
        <item x="29"/>
        <item x="1638"/>
        <item m="1" x="2545"/>
        <item m="1" x="2002"/>
        <item x="1091"/>
        <item x="248"/>
        <item x="1263"/>
        <item x="1893"/>
        <item x="1480"/>
        <item m="1" x="3187"/>
        <item x="641"/>
        <item x="161"/>
        <item x="293"/>
        <item x="1438"/>
        <item m="1" x="2309"/>
        <item x="1683"/>
        <item x="240"/>
        <item x="817"/>
        <item x="322"/>
        <item x="1348"/>
        <item m="1" x="2134"/>
        <item x="464"/>
        <item x="1168"/>
        <item x="562"/>
        <item m="1" x="3234"/>
        <item x="898"/>
        <item x="564"/>
        <item x="30"/>
        <item m="1" x="2950"/>
        <item x="1350"/>
        <item m="1" x="2735"/>
        <item m="1" x="2707"/>
        <item m="1" x="3769"/>
        <item m="1" x="2183"/>
        <item m="1" x="3813"/>
        <item m="1" x="3514"/>
        <item x="1570"/>
        <item x="1794"/>
        <item m="1" x="3526"/>
        <item x="1830"/>
        <item x="819"/>
        <item x="907"/>
        <item m="1" x="3318"/>
        <item m="1" x="3494"/>
        <item m="1" x="2920"/>
        <item x="66"/>
        <item m="1" x="3989"/>
        <item m="1" x="3931"/>
        <item m="1" x="3927"/>
        <item x="1358"/>
        <item m="1" x="3817"/>
        <item x="1577"/>
        <item x="219"/>
        <item m="1" x="2822"/>
        <item m="1" x="3094"/>
        <item m="1" x="2534"/>
        <item x="933"/>
        <item m="1" x="3247"/>
        <item x="403"/>
        <item x="536"/>
        <item m="1" x="2175"/>
        <item m="1" x="2986"/>
        <item m="1" x="2054"/>
        <item x="1161"/>
        <item x="1075"/>
        <item m="1" x="3810"/>
        <item m="1" x="3486"/>
        <item m="1" x="2995"/>
        <item m="1" x="3761"/>
        <item m="1" x="2880"/>
        <item m="1" x="2171"/>
        <item m="1" x="2865"/>
        <item m="1" x="2747"/>
        <item m="1" x="2133"/>
        <item x="916"/>
        <item m="1" x="3249"/>
        <item x="1604"/>
        <item x="213"/>
        <item x="521"/>
        <item m="1" x="3550"/>
        <item m="1" x="2744"/>
        <item x="1641"/>
        <item m="1" x="3728"/>
        <item m="1" x="2120"/>
        <item m="1" x="2081"/>
        <item x="312"/>
        <item m="1" x="2287"/>
        <item m="1" x="3718"/>
        <item m="1" x="2028"/>
        <item m="1" x="3657"/>
        <item m="1" x="3490"/>
        <item x="255"/>
        <item x="859"/>
        <item m="1" x="2342"/>
        <item m="1" x="2411"/>
        <item m="1" x="2031"/>
        <item x="1798"/>
        <item x="1039"/>
        <item x="85"/>
        <item m="1" x="3181"/>
        <item m="1" x="2271"/>
        <item x="1453"/>
        <item m="1" x="3300"/>
        <item x="1574"/>
        <item x="1295"/>
        <item x="1581"/>
        <item m="1" x="3425"/>
        <item x="1277"/>
        <item m="1" x="3963"/>
        <item x="1720"/>
        <item m="1" x="3594"/>
        <item x="1449"/>
        <item x="965"/>
        <item x="1111"/>
        <item m="1" x="2784"/>
        <item x="243"/>
        <item x="271"/>
        <item x="805"/>
        <item x="135"/>
        <item m="1" x="3379"/>
        <item m="1" x="3757"/>
        <item x="1687"/>
        <item m="1" x="3072"/>
        <item x="1838"/>
        <item m="1" x="2658"/>
        <item x="936"/>
        <item m="1" x="3617"/>
        <item x="55"/>
        <item m="1" x="3006"/>
        <item x="419"/>
        <item m="1" x="3225"/>
        <item m="1" x="3185"/>
        <item x="1276"/>
        <item x="84"/>
        <item m="1" x="3924"/>
        <item x="990"/>
        <item m="1" x="2440"/>
        <item m="1" x="3119"/>
        <item x="1757"/>
        <item x="1243"/>
        <item m="1" x="3683"/>
        <item m="1" x="3076"/>
        <item x="1217"/>
        <item x="1319"/>
        <item x="1541"/>
        <item m="1" x="3023"/>
        <item m="1" x="3142"/>
        <item x="1172"/>
        <item x="981"/>
        <item m="1" x="2649"/>
        <item x="1142"/>
        <item m="1" x="3351"/>
        <item m="1" x="3067"/>
        <item m="1" x="2767"/>
        <item x="56"/>
        <item x="1051"/>
        <item x="23"/>
        <item x="513"/>
        <item x="1684"/>
        <item m="1" x="3537"/>
        <item x="1845"/>
        <item m="1" x="3275"/>
        <item m="1" x="3506"/>
        <item m="1" x="3329"/>
        <item x="1152"/>
        <item x="1727"/>
        <item x="976"/>
        <item x="857"/>
        <item x="1235"/>
        <item x="1157"/>
        <item m="1" x="3265"/>
        <item m="1" x="2968"/>
        <item m="1" x="3269"/>
        <item x="837"/>
        <item x="1562"/>
        <item x="938"/>
        <item x="1046"/>
        <item x="1285"/>
        <item x="682"/>
        <item m="1" x="2127"/>
        <item m="1" x="2225"/>
        <item m="1" x="2690"/>
        <item m="1" x="3553"/>
        <item x="69"/>
        <item m="1" x="3395"/>
        <item m="1" x="2936"/>
        <item m="1" x="2646"/>
        <item m="1" x="2677"/>
        <item m="1" x="2029"/>
        <item m="1" x="3035"/>
        <item x="40"/>
        <item m="1" x="3447"/>
        <item x="1608"/>
        <item x="1162"/>
        <item m="1" x="3317"/>
        <item m="1" x="3039"/>
        <item x="1072"/>
        <item m="1" x="3437"/>
        <item x="685"/>
        <item x="539"/>
        <item m="1" x="3658"/>
        <item x="607"/>
        <item x="1828"/>
        <item m="1" x="2853"/>
        <item m="1" x="3207"/>
        <item m="1" x="2661"/>
        <item x="1777"/>
        <item m="1" x="2846"/>
        <item x="646"/>
        <item x="1884"/>
        <item x="1182"/>
        <item x="1098"/>
        <item m="1" x="2729"/>
        <item x="1429"/>
        <item x="1292"/>
        <item x="1382"/>
        <item x="448"/>
        <item m="1" x="2396"/>
        <item x="1961"/>
        <item m="1" x="2087"/>
        <item m="1" x="2971"/>
        <item m="1" x="3315"/>
        <item m="1" x="3165"/>
        <item m="1" x="3771"/>
        <item m="1" x="2246"/>
        <item m="1" x="2975"/>
        <item m="1" x="3517"/>
        <item m="1" x="2543"/>
        <item m="1" x="2605"/>
        <item m="1" x="3749"/>
        <item m="1" x="2459"/>
        <item x="165"/>
        <item m="1" x="2299"/>
        <item m="1" x="2926"/>
        <item m="1" x="2739"/>
        <item m="1" x="3635"/>
        <item x="307"/>
        <item m="1" x="3386"/>
        <item x="1974"/>
        <item x="122"/>
        <item x="1143"/>
        <item x="1239"/>
        <item m="1" x="2089"/>
        <item x="1458"/>
        <item m="1" x="2824"/>
        <item m="1" x="2128"/>
        <item m="1" x="3380"/>
        <item m="1" x="2458"/>
        <item x="1525"/>
        <item x="1826"/>
        <item x="1474"/>
        <item m="1" x="2306"/>
        <item m="1" x="3939"/>
        <item m="1" x="2454"/>
        <item x="1207"/>
        <item x="1080"/>
        <item x="355"/>
        <item x="136"/>
        <item m="1" x="3107"/>
        <item x="1446"/>
        <item x="1606"/>
        <item x="1675"/>
        <item x="1344"/>
        <item m="1" x="3686"/>
        <item m="1" x="3669"/>
        <item m="1" x="2010"/>
        <item m="1" x="2244"/>
        <item m="1" x="2854"/>
        <item m="1" x="3868"/>
        <item x="530"/>
        <item x="503"/>
        <item m="1" x="2580"/>
        <item x="887"/>
        <item x="1519"/>
        <item x="760"/>
        <item m="1" x="3639"/>
        <item x="1466"/>
        <item m="1" x="3647"/>
        <item x="501"/>
        <item m="1" x="2443"/>
        <item m="1" x="3077"/>
        <item x="1796"/>
        <item m="1" x="3342"/>
        <item m="1" x="2803"/>
        <item x="410"/>
        <item x="693"/>
        <item m="1" x="2702"/>
        <item m="1" x="3957"/>
        <item m="1" x="2565"/>
        <item x="302"/>
        <item x="1503"/>
        <item m="1" x="3758"/>
        <item x="1853"/>
        <item m="1" x="2849"/>
        <item m="1" x="3814"/>
        <item x="909"/>
        <item m="1" x="2937"/>
        <item m="1" x="2200"/>
        <item m="1" x="2186"/>
        <item m="1" x="2909"/>
        <item x="1773"/>
        <item x="352"/>
        <item m="1" x="2011"/>
        <item x="1614"/>
        <item m="1" x="3987"/>
        <item x="1208"/>
        <item x="1600"/>
        <item x="394"/>
        <item m="1" x="3833"/>
        <item x="941"/>
        <item x="1802"/>
        <item m="1" x="2979"/>
        <item x="54"/>
        <item x="924"/>
        <item m="1" x="2353"/>
        <item x="748"/>
        <item m="1" x="3896"/>
        <item m="1" x="2486"/>
        <item x="506"/>
        <item m="1" x="2657"/>
        <item x="767"/>
        <item m="1" x="2922"/>
        <item m="1" x="3712"/>
        <item m="1" x="2673"/>
        <item m="1" x="3720"/>
        <item x="72"/>
        <item m="1" x="2864"/>
        <item x="41"/>
        <item x="995"/>
        <item x="1598"/>
        <item x="843"/>
        <item m="1" x="2693"/>
        <item m="1" x="3912"/>
        <item m="1" x="2807"/>
        <item m="1" x="2102"/>
        <item x="956"/>
        <item x="1769"/>
        <item x="519"/>
        <item x="1985"/>
        <item m="1" x="3865"/>
        <item m="1" x="2996"/>
        <item m="1" x="3729"/>
        <item m="1" x="3850"/>
        <item x="94"/>
        <item x="866"/>
        <item x="958"/>
        <item m="1" x="3391"/>
        <item x="373"/>
        <item x="750"/>
        <item x="1144"/>
        <item m="1" x="2733"/>
        <item x="1327"/>
        <item m="1" x="2714"/>
        <item m="1" x="2852"/>
        <item m="1" x="2579"/>
        <item m="1" x="2023"/>
        <item m="1" x="3936"/>
        <item x="1245"/>
        <item x="157"/>
        <item x="810"/>
        <item x="495"/>
        <item x="0"/>
        <item m="1" x="3829"/>
        <item x="397"/>
        <item x="1754"/>
        <item m="1" x="3093"/>
        <item m="1" x="2800"/>
        <item x="1603"/>
        <item x="1776"/>
        <item x="1976"/>
        <item m="1" x="3403"/>
        <item x="1079"/>
        <item m="1" x="3324"/>
        <item x="1413"/>
        <item m="1" x="2030"/>
        <item m="1" x="2041"/>
        <item x="1062"/>
        <item m="1" x="3450"/>
        <item m="1" x="2015"/>
        <item m="1" x="3540"/>
        <item m="1" x="2647"/>
        <item m="1" x="3057"/>
        <item x="1922"/>
        <item x="1121"/>
        <item m="1" x="3445"/>
        <item m="1" x="3677"/>
        <item m="1" x="3768"/>
        <item x="167"/>
        <item x="1546"/>
        <item x="1992"/>
        <item x="1103"/>
        <item x="239"/>
        <item x="1876"/>
        <item x="1331"/>
        <item x="1402"/>
        <item x="1139"/>
        <item m="1" x="2648"/>
        <item m="1" x="2150"/>
        <item x="1365"/>
        <item m="1" x="3195"/>
        <item x="353"/>
        <item x="256"/>
        <item x="1219"/>
        <item x="154"/>
        <item m="1" x="2502"/>
        <item x="1106"/>
        <item x="742"/>
        <item x="263"/>
        <item m="1" x="2760"/>
        <item m="1" x="2188"/>
        <item x="1001"/>
        <item m="1" x="2482"/>
        <item m="1" x="2383"/>
        <item m="1" x="3206"/>
        <item m="1" x="2629"/>
        <item x="686"/>
        <item x="1515"/>
        <item m="1" x="2412"/>
        <item m="1" x="3529"/>
        <item m="1" x="2245"/>
        <item m="1" x="2609"/>
        <item m="1" x="2755"/>
        <item x="1206"/>
        <item m="1" x="2710"/>
        <item x="1619"/>
        <item m="1" x="3732"/>
        <item m="1" x="2930"/>
        <item m="1" x="2969"/>
        <item m="1" x="2366"/>
        <item m="1" x="3578"/>
        <item x="1130"/>
        <item m="1" x="3509"/>
        <item x="537"/>
        <item x="195"/>
        <item x="1522"/>
        <item x="675"/>
        <item x="369"/>
        <item x="640"/>
        <item x="205"/>
        <item x="485"/>
        <item m="1" x="3767"/>
        <item x="1242"/>
        <item x="1049"/>
        <item m="1" x="3654"/>
        <item m="1" x="3631"/>
        <item x="1428"/>
        <item x="1303"/>
        <item m="1" x="2722"/>
        <item x="1923"/>
        <item m="1" x="3545"/>
        <item m="1" x="2947"/>
        <item m="1" x="3745"/>
        <item x="1962"/>
        <item x="1837"/>
        <item m="1" x="2490"/>
        <item x="1916"/>
        <item m="1" x="3310"/>
        <item x="960"/>
        <item x="1677"/>
        <item x="1185"/>
        <item m="1" x="3019"/>
        <item x="525"/>
        <item x="336"/>
        <item m="1" x="3565"/>
        <item x="1786"/>
        <item m="1" x="2154"/>
        <item m="1" x="2487"/>
        <item m="1" x="3268"/>
        <item x="1527"/>
        <item m="1" x="2798"/>
        <item x="1989"/>
        <item m="1" x="3085"/>
        <item m="1" x="3398"/>
        <item x="366"/>
        <item x="846"/>
        <item x="755"/>
        <item x="11"/>
        <item x="1483"/>
        <item m="1" x="3487"/>
        <item m="1" x="2379"/>
        <item x="1495"/>
        <item m="1" x="3116"/>
        <item x="478"/>
        <item m="1" x="2205"/>
        <item x="201"/>
        <item x="120"/>
        <item x="917"/>
        <item x="1910"/>
        <item m="1" x="2993"/>
        <item m="1" x="2078"/>
        <item x="991"/>
        <item m="1" x="2332"/>
        <item x="1919"/>
        <item m="1" x="2278"/>
        <item x="17"/>
        <item x="284"/>
        <item m="1" x="2187"/>
        <item m="1" x="3837"/>
        <item x="1388"/>
        <item m="1" x="3177"/>
        <item x="905"/>
        <item m="1" x="2148"/>
        <item m="1" x="3607"/>
        <item m="1" x="3781"/>
        <item x="1862"/>
        <item m="1" x="3030"/>
        <item m="1" x="3558"/>
        <item x="118"/>
        <item x="1104"/>
        <item x="1592"/>
        <item x="1739"/>
        <item m="1" x="2945"/>
        <item x="1313"/>
        <item m="1" x="3945"/>
        <item m="1" x="3104"/>
        <item m="1" x="2815"/>
        <item m="1" x="3823"/>
        <item x="1364"/>
        <item x="328"/>
        <item x="1393"/>
        <item m="1" x="2223"/>
        <item x="1034"/>
        <item x="132"/>
        <item m="1" x="3451"/>
        <item m="1" x="2126"/>
        <item x="237"/>
        <item x="91"/>
        <item x="772"/>
        <item x="1400"/>
        <item m="1" x="3740"/>
        <item m="1" x="2250"/>
        <item m="1" x="2374"/>
        <item m="1" x="3992"/>
        <item x="1618"/>
        <item m="1" x="2426"/>
        <item x="437"/>
        <item m="1" x="2337"/>
        <item m="1" x="2144"/>
        <item m="1" x="3197"/>
        <item m="1" x="3701"/>
        <item m="1" x="3299"/>
        <item x="242"/>
        <item x="1901"/>
        <item x="202"/>
        <item x="835"/>
        <item x="968"/>
        <item m="1" x="2631"/>
        <item m="1" x="2357"/>
        <item x="1137"/>
        <item x="740"/>
        <item x="1173"/>
        <item m="1" x="2506"/>
        <item m="1" x="2381"/>
        <item m="1" x="3628"/>
        <item m="1" x="2125"/>
        <item x="231"/>
        <item x="1698"/>
        <item x="199"/>
        <item m="1" x="3136"/>
        <item x="1324"/>
        <item x="1287"/>
        <item x="992"/>
        <item x="377"/>
        <item x="342"/>
        <item m="1" x="3270"/>
        <item m="1" x="2297"/>
        <item m="1" x="2940"/>
        <item x="261"/>
        <item m="1" x="3208"/>
        <item x="1145"/>
        <item x="1390"/>
        <item x="787"/>
        <item x="1540"/>
        <item x="103"/>
        <item m="1" x="3601"/>
        <item m="1" x="2924"/>
        <item m="1" x="3719"/>
        <item m="1" x="3856"/>
        <item x="1419"/>
        <item m="1" x="3714"/>
        <item m="1" x="2518"/>
        <item x="574"/>
        <item m="1" x="3011"/>
        <item m="1" x="2863"/>
        <item x="1247"/>
        <item x="179"/>
        <item m="1" x="2873"/>
        <item m="1" x="2163"/>
        <item m="1" x="3502"/>
        <item m="1" x="2474"/>
        <item m="1" x="3015"/>
        <item m="1" x="2447"/>
        <item m="1" x="3974"/>
        <item x="1110"/>
        <item m="1" x="2716"/>
        <item x="306"/>
        <item x="889"/>
        <item m="1" x="2230"/>
        <item m="1" x="2317"/>
        <item m="1" x="3539"/>
        <item x="984"/>
        <item x="470"/>
        <item m="1" x="2895"/>
        <item x="1035"/>
        <item m="1" x="3232"/>
        <item x="559"/>
        <item m="1" x="3858"/>
        <item x="1191"/>
        <item m="1" x="2740"/>
        <item m="1" x="2931"/>
        <item m="1" x="3493"/>
        <item m="1" x="2692"/>
        <item m="1" x="2827"/>
        <item x="425"/>
        <item m="1" x="2830"/>
        <item x="1195"/>
        <item m="1" x="3495"/>
        <item x="1015"/>
        <item m="1" x="2544"/>
        <item m="1" x="2214"/>
        <item x="1214"/>
        <item x="903"/>
        <item x="1163"/>
        <item x="407"/>
        <item x="27"/>
        <item x="147"/>
        <item m="1" x="3304"/>
        <item m="1" x="2791"/>
        <item m="1" x="2987"/>
        <item m="1" x="3567"/>
        <item m="1" x="2008"/>
        <item m="1" x="3242"/>
        <item m="1" x="2235"/>
        <item m="1" x="2727"/>
        <item m="1" x="3073"/>
        <item x="983"/>
        <item x="1967"/>
        <item x="511"/>
        <item x="277"/>
        <item m="1" x="2823"/>
        <item x="630"/>
        <item x="1385"/>
        <item x="1935"/>
        <item m="1" x="2489"/>
        <item x="860"/>
        <item x="1502"/>
        <item m="1" x="3591"/>
        <item m="1" x="3915"/>
        <item m="1" x="3581"/>
        <item x="591"/>
        <item m="1" x="2780"/>
        <item m="1" x="2796"/>
        <item x="1198"/>
        <item m="1" x="3343"/>
        <item x="99"/>
        <item x="939"/>
        <item x="1500"/>
        <item x="1539"/>
        <item x="100"/>
        <item x="59"/>
        <item x="934"/>
        <item x="1827"/>
        <item x="1513"/>
        <item m="1" x="3285"/>
        <item m="1" x="3180"/>
        <item x="63"/>
        <item m="1" x="2363"/>
        <item m="1" x="2595"/>
        <item m="1" x="3407"/>
        <item x="1368"/>
        <item m="1" x="2115"/>
        <item x="191"/>
        <item x="1849"/>
        <item x="1532"/>
        <item m="1" x="2261"/>
        <item m="1" x="3985"/>
        <item x="1946"/>
        <item m="1" x="2998"/>
        <item x="1370"/>
        <item x="1516"/>
        <item m="1" x="3443"/>
        <item x="971"/>
        <item x="1612"/>
        <item x="158"/>
        <item x="1685"/>
        <item x="1113"/>
        <item x="467"/>
        <item m="1" x="2084"/>
        <item m="1" x="3390"/>
        <item m="1" x="2441"/>
        <item m="1" x="3641"/>
        <item x="326"/>
        <item m="1" x="2625"/>
        <item x="1715"/>
        <item x="1010"/>
        <item m="1" x="3577"/>
        <item x="1568"/>
        <item x="224"/>
        <item m="1" x="2583"/>
        <item m="1" x="2802"/>
        <item m="1" x="3416"/>
        <item m="1" x="2024"/>
        <item x="315"/>
        <item x="185"/>
        <item m="1" x="3864"/>
        <item x="1590"/>
        <item m="1" x="3644"/>
        <item x="838"/>
        <item x="709"/>
        <item x="96"/>
        <item x="900"/>
        <item m="1" x="1999"/>
        <item x="170"/>
        <item m="1" x="3058"/>
        <item x="1906"/>
        <item m="1" x="2408"/>
        <item x="138"/>
        <item x="439"/>
        <item x="1482"/>
        <item m="1" x="3727"/>
        <item m="1" x="2216"/>
        <item x="1228"/>
        <item x="1022"/>
        <item x="655"/>
        <item x="1396"/>
        <item x="292"/>
        <item x="1489"/>
        <item m="1" x="3947"/>
        <item x="1642"/>
        <item x="677"/>
        <item m="1" x="2842"/>
        <item x="814"/>
        <item m="1" x="3557"/>
        <item x="1129"/>
        <item m="1" x="2222"/>
        <item x="19"/>
        <item x="1647"/>
        <item x="1741"/>
        <item m="1" x="3411"/>
        <item x="402"/>
        <item x="332"/>
        <item x="957"/>
        <item x="980"/>
        <item x="1406"/>
        <item x="141"/>
        <item x="162"/>
        <item m="1" x="2816"/>
        <item x="577"/>
        <item m="1" x="3585"/>
        <item m="1" x="2529"/>
        <item x="1907"/>
        <item m="1" x="3400"/>
        <item m="1" x="3036"/>
        <item x="1432"/>
        <item m="1" x="3782"/>
        <item x="1254"/>
        <item m="1" x="2512"/>
        <item m="1" x="3258"/>
        <item x="359"/>
        <item m="1" x="3137"/>
        <item x="1467"/>
        <item x="1275"/>
        <item m="1" x="3956"/>
        <item m="1" x="2051"/>
        <item x="1063"/>
        <item m="1" x="3811"/>
        <item m="1" x="3650"/>
        <item m="1" x="2252"/>
        <item x="1611"/>
        <item x="625"/>
        <item x="409"/>
        <item x="1464"/>
        <item m="1" x="3619"/>
        <item m="1" x="2903"/>
        <item x="616"/>
        <item x="527"/>
        <item x="1772"/>
        <item m="1" x="3826"/>
        <item x="1064"/>
        <item m="1" x="2088"/>
        <item m="1" x="2178"/>
        <item m="1" x="2285"/>
        <item m="1" x="3120"/>
        <item m="1" x="2756"/>
        <item m="1" x="3260"/>
        <item x="579"/>
        <item m="1" x="2231"/>
        <item t="default"/>
      </items>
    </pivotField>
    <pivotField dataField="1" numFmtId="165" showAll="0">
      <items count="3999">
        <item m="1" x="3713"/>
        <item m="1" x="3864"/>
        <item x="509"/>
        <item x="1054"/>
        <item m="1" x="3935"/>
        <item m="1" x="2573"/>
        <item x="197"/>
        <item m="1" x="2262"/>
        <item x="1031"/>
        <item x="1478"/>
        <item x="1332"/>
        <item m="1" x="3275"/>
        <item m="1" x="2123"/>
        <item m="1" x="3117"/>
        <item x="222"/>
        <item m="1" x="2303"/>
        <item x="1713"/>
        <item m="1" x="2562"/>
        <item m="1" x="2708"/>
        <item m="1" x="2324"/>
        <item m="1" x="3626"/>
        <item x="628"/>
        <item x="308"/>
        <item x="600"/>
        <item m="1" x="2074"/>
        <item m="1" x="3008"/>
        <item x="42"/>
        <item m="1" x="2373"/>
        <item m="1" x="2977"/>
        <item x="325"/>
        <item x="1635"/>
        <item x="638"/>
        <item x="87"/>
        <item m="1" x="3226"/>
        <item m="1" x="2963"/>
        <item m="1" x="3364"/>
        <item m="1" x="3045"/>
        <item x="282"/>
        <item x="1471"/>
        <item m="1" x="3500"/>
        <item m="1" x="3134"/>
        <item x="696"/>
        <item x="1442"/>
        <item x="1008"/>
        <item x="572"/>
        <item m="1" x="2521"/>
        <item m="1" x="3267"/>
        <item x="828"/>
        <item x="1634"/>
        <item x="109"/>
        <item m="1" x="3541"/>
        <item x="1151"/>
        <item x="281"/>
        <item m="1" x="2407"/>
        <item m="1" x="3654"/>
        <item m="1" x="3238"/>
        <item m="1" x="2903"/>
        <item x="1267"/>
        <item m="1" x="2574"/>
        <item m="1" x="2555"/>
        <item m="1" x="2125"/>
        <item x="761"/>
        <item m="1" x="3967"/>
        <item m="1" x="2460"/>
        <item m="1" x="2197"/>
        <item x="1601"/>
        <item m="1" x="2848"/>
        <item m="1" x="3593"/>
        <item m="1" x="3490"/>
        <item m="1" x="3513"/>
        <item m="1" x="3205"/>
        <item x="1033"/>
        <item x="200"/>
        <item x="92"/>
        <item m="1" x="2781"/>
        <item m="1" x="2175"/>
        <item m="1" x="3365"/>
        <item x="1620"/>
        <item x="384"/>
        <item x="1231"/>
        <item m="1" x="3013"/>
        <item m="1" x="2661"/>
        <item x="39"/>
        <item m="1" x="2269"/>
        <item x="546"/>
        <item m="1" x="3901"/>
        <item x="1445"/>
        <item m="1" x="2187"/>
        <item m="1" x="2575"/>
        <item x="1334"/>
        <item x="1294"/>
        <item m="1" x="2599"/>
        <item m="1" x="2560"/>
        <item x="856"/>
        <item x="1947"/>
        <item m="1" x="2538"/>
        <item m="1" x="2380"/>
        <item x="106"/>
        <item m="1" x="3777"/>
        <item m="1" x="3224"/>
        <item x="37"/>
        <item m="1" x="3921"/>
        <item m="1" x="3146"/>
        <item x="919"/>
        <item m="1" x="3959"/>
        <item x="344"/>
        <item x="1006"/>
        <item m="1" x="3798"/>
        <item m="1" x="2671"/>
        <item x="1256"/>
        <item x="1212"/>
        <item m="1" x="3181"/>
        <item x="754"/>
        <item m="1" x="3381"/>
        <item x="1920"/>
        <item m="1" x="3283"/>
        <item x="451"/>
        <item x="928"/>
        <item m="1" x="2543"/>
        <item x="906"/>
        <item x="1399"/>
        <item x="1561"/>
        <item m="1" x="2784"/>
        <item m="1" x="2051"/>
        <item m="1" x="2222"/>
        <item x="423"/>
        <item m="1" x="2046"/>
        <item x="1266"/>
        <item x="1026"/>
        <item x="561"/>
        <item x="1905"/>
        <item x="683"/>
        <item x="1105"/>
        <item m="1" x="2853"/>
        <item x="1066"/>
        <item x="679"/>
        <item x="497"/>
        <item m="1" x="3359"/>
        <item x="1329"/>
        <item x="333"/>
        <item x="430"/>
        <item x="1184"/>
        <item m="1" x="2480"/>
        <item x="624"/>
        <item m="1" x="3789"/>
        <item m="1" x="2534"/>
        <item m="1" x="2239"/>
        <item m="1" x="3307"/>
        <item x="1274"/>
        <item x="1501"/>
        <item m="1" x="3726"/>
        <item x="1377"/>
        <item x="1221"/>
        <item m="1" x="2610"/>
        <item x="1917"/>
        <item m="1" x="2186"/>
        <item x="1386"/>
        <item m="1" x="2055"/>
        <item m="1" x="2353"/>
        <item m="1" x="2088"/>
        <item x="330"/>
        <item x="1264"/>
        <item x="1529"/>
        <item m="1" x="3440"/>
        <item x="1349"/>
        <item x="3"/>
        <item x="920"/>
        <item m="1" x="3086"/>
        <item m="1" x="2112"/>
        <item x="57"/>
        <item m="1" x="2820"/>
        <item x="1176"/>
        <item x="1693"/>
        <item m="1" x="2159"/>
        <item m="1" x="2013"/>
        <item m="1" x="2832"/>
        <item x="619"/>
        <item m="1" x="2176"/>
        <item m="1" x="3737"/>
        <item x="738"/>
        <item x="774"/>
        <item x="296"/>
        <item m="1" x="3386"/>
        <item m="1" x="2916"/>
        <item x="1735"/>
        <item x="1115"/>
        <item x="492"/>
        <item m="1" x="2199"/>
        <item x="337"/>
        <item m="1" x="3153"/>
        <item x="1210"/>
        <item x="116"/>
        <item m="1" x="2500"/>
        <item x="798"/>
        <item x="457"/>
        <item m="1" x="2357"/>
        <item x="1759"/>
        <item m="1" x="2868"/>
        <item m="1" x="3243"/>
        <item m="1" x="2045"/>
        <item m="1" x="2900"/>
        <item x="1194"/>
        <item m="1" x="3054"/>
        <item x="1742"/>
        <item m="1" x="2155"/>
        <item m="1" x="2102"/>
        <item m="1" x="2384"/>
        <item m="1" x="3521"/>
        <item m="1" x="2409"/>
        <item x="297"/>
        <item m="1" x="3662"/>
        <item m="1" x="3562"/>
        <item x="469"/>
        <item m="1" x="2402"/>
        <item x="851"/>
        <item m="1" x="3123"/>
        <item x="1866"/>
        <item x="1237"/>
        <item x="626"/>
        <item x="1380"/>
        <item m="1" x="2518"/>
        <item m="1" x="2909"/>
        <item x="351"/>
        <item m="1" x="3949"/>
        <item m="1" x="3443"/>
        <item x="25"/>
        <item m="1" x="3760"/>
        <item m="1" x="3413"/>
        <item m="1" x="2461"/>
        <item x="1286"/>
        <item x="733"/>
        <item m="1" x="2089"/>
        <item m="1" x="3407"/>
        <item x="1632"/>
        <item m="1" x="3740"/>
        <item x="1174"/>
        <item m="1" x="2799"/>
        <item x="1150"/>
        <item m="1" x="3519"/>
        <item m="1" x="3477"/>
        <item m="1" x="3308"/>
        <item x="1455"/>
        <item m="1" x="2487"/>
        <item m="1" x="3857"/>
        <item x="1829"/>
        <item x="1714"/>
        <item m="1" x="2587"/>
        <item x="1954"/>
        <item x="1756"/>
        <item x="479"/>
        <item m="1" x="3095"/>
        <item x="324"/>
        <item x="725"/>
        <item x="621"/>
        <item x="338"/>
        <item x="1041"/>
        <item m="1" x="3631"/>
        <item x="24"/>
        <item m="1" x="2183"/>
        <item m="1" x="3162"/>
        <item m="1" x="3697"/>
        <item x="265"/>
        <item m="1" x="3011"/>
        <item m="1" x="3109"/>
        <item x="449"/>
        <item x="993"/>
        <item x="1484"/>
        <item x="861"/>
        <item m="1" x="2670"/>
        <item x="1392"/>
        <item x="1310"/>
        <item m="1" x="3215"/>
        <item x="824"/>
        <item x="1957"/>
        <item x="884"/>
        <item m="1" x="2267"/>
        <item x="1401"/>
        <item x="1367"/>
        <item m="1" x="3338"/>
        <item x="172"/>
        <item m="1" x="2703"/>
        <item x="51"/>
        <item x="1740"/>
        <item m="1" x="3271"/>
        <item x="178"/>
        <item x="483"/>
        <item x="1651"/>
        <item x="1553"/>
        <item m="1" x="3962"/>
        <item m="1" x="3570"/>
        <item x="689"/>
        <item m="1" x="3980"/>
        <item x="360"/>
        <item m="1" x="2296"/>
        <item x="757"/>
        <item m="1" x="3183"/>
        <item x="1959"/>
        <item x="804"/>
        <item m="1" x="2024"/>
        <item m="1" x="2340"/>
        <item x="1549"/>
        <item m="1" x="2300"/>
        <item x="534"/>
        <item x="1622"/>
        <item m="1" x="3882"/>
        <item x="1508"/>
        <item x="1215"/>
        <item x="48"/>
        <item x="214"/>
        <item m="1" x="2008"/>
        <item x="1454"/>
        <item m="1" x="2160"/>
        <item x="1291"/>
        <item m="1" x="3749"/>
        <item x="557"/>
        <item m="1" x="3027"/>
        <item x="699"/>
        <item x="1980"/>
        <item m="1" x="2584"/>
        <item m="1" x="2749"/>
        <item x="1086"/>
        <item m="1" x="2609"/>
        <item m="1" x="2568"/>
        <item x="1065"/>
        <item m="1" x="2986"/>
        <item x="347"/>
        <item x="921"/>
        <item x="1943"/>
        <item x="881"/>
        <item m="1" x="2978"/>
        <item m="1" x="3809"/>
        <item m="1" x="2096"/>
        <item x="1818"/>
        <item m="1" x="3744"/>
        <item m="1" x="2645"/>
        <item m="1" x="3594"/>
        <item m="1" x="3312"/>
        <item x="890"/>
        <item x="877"/>
        <item x="382"/>
        <item m="1" x="2717"/>
        <item m="1" x="3817"/>
        <item m="1" x="2182"/>
        <item m="1" x="3069"/>
        <item m="1" x="3930"/>
        <item m="1" x="3911"/>
        <item x="1812"/>
        <item x="1941"/>
        <item m="1" x="2792"/>
        <item x="567"/>
        <item m="1" x="3610"/>
        <item m="1" x="3869"/>
        <item m="1" x="2343"/>
        <item m="1" x="3969"/>
        <item x="841"/>
        <item m="1" x="2276"/>
        <item x="1833"/>
        <item m="1" x="3244"/>
        <item m="1" x="3598"/>
        <item m="1" x="3503"/>
        <item m="1" x="2098"/>
        <item x="1081"/>
        <item x="692"/>
        <item x="1885"/>
        <item m="1" x="3841"/>
        <item m="1" x="3555"/>
        <item x="1766"/>
        <item x="1040"/>
        <item x="1855"/>
        <item x="241"/>
        <item x="1087"/>
        <item m="1" x="3147"/>
        <item x="117"/>
        <item x="816"/>
        <item x="502"/>
        <item m="1" x="2827"/>
        <item m="1" x="2789"/>
        <item m="1" x="2629"/>
        <item m="1" x="2158"/>
        <item x="1158"/>
        <item x="368"/>
        <item m="1" x="2858"/>
        <item m="1" x="2437"/>
        <item m="1" x="2758"/>
        <item x="756"/>
        <item m="1" x="2509"/>
        <item m="1" x="3674"/>
        <item x="892"/>
        <item m="1" x="3249"/>
        <item m="1" x="3276"/>
        <item x="1498"/>
        <item m="1" x="2299"/>
        <item m="1" x="3603"/>
        <item m="1" x="3559"/>
        <item m="1" x="3272"/>
        <item m="1" x="2290"/>
        <item m="1" x="2490"/>
        <item x="1431"/>
        <item x="176"/>
        <item x="1689"/>
        <item m="1" x="3091"/>
        <item m="1" x="3991"/>
        <item m="1" x="3292"/>
        <item x="319"/>
        <item m="1" x="3629"/>
        <item x="996"/>
        <item x="1374"/>
        <item m="1" x="2400"/>
        <item x="1569"/>
        <item m="1" x="2880"/>
        <item x="474"/>
        <item x="1697"/>
        <item x="375"/>
        <item m="1" x="2982"/>
        <item m="1" x="3097"/>
        <item x="1628"/>
        <item x="1800"/>
        <item x="1859"/>
        <item m="1" x="2145"/>
        <item m="1" x="2589"/>
        <item x="1084"/>
        <item m="1" x="3886"/>
        <item m="1" x="3049"/>
        <item m="1" x="3951"/>
        <item m="1" x="3037"/>
        <item m="1" x="2653"/>
        <item m="1" x="2253"/>
        <item m="1" x="2232"/>
        <item x="1083"/>
        <item m="1" x="3098"/>
        <item x="1395"/>
        <item x="1793"/>
        <item x="301"/>
        <item m="1" x="3940"/>
        <item x="896"/>
        <item m="1" x="2522"/>
        <item x="781"/>
        <item m="1" x="2713"/>
        <item m="1" x="2315"/>
        <item m="1" x="2072"/>
        <item m="1" x="2275"/>
        <item m="1" x="2870"/>
        <item x="1814"/>
        <item x="1269"/>
        <item x="102"/>
        <item m="1" x="3577"/>
        <item x="1950"/>
        <item m="1" x="2925"/>
        <item x="1831"/>
        <item m="1" x="2687"/>
        <item m="1" x="2772"/>
        <item x="664"/>
        <item m="1" x="2036"/>
        <item m="1" x="2866"/>
        <item m="1" x="2366"/>
        <item m="1" x="3605"/>
        <item m="1" x="2762"/>
        <item m="1" x="3253"/>
        <item x="1250"/>
        <item m="1" x="2724"/>
        <item x="954"/>
        <item x="404"/>
        <item x="1585"/>
        <item x="931"/>
        <item m="1" x="2238"/>
        <item m="1" x="3710"/>
        <item m="1" x="3708"/>
        <item x="1481"/>
        <item m="1" x="2485"/>
        <item m="1" x="3126"/>
        <item x="1352"/>
        <item x="7"/>
        <item x="1520"/>
        <item x="703"/>
        <item x="475"/>
        <item m="1" x="3327"/>
        <item m="1" x="2718"/>
        <item x="1011"/>
        <item m="1" x="2113"/>
        <item m="1" x="2081"/>
        <item x="1441"/>
        <item m="1" x="3683"/>
        <item m="1" x="2438"/>
        <item x="707"/>
        <item m="1" x="3703"/>
        <item x="872"/>
        <item x="627"/>
        <item x="1047"/>
        <item x="127"/>
        <item x="875"/>
        <item m="1" x="2847"/>
        <item x="264"/>
        <item x="1751"/>
        <item x="173"/>
        <item m="1" x="2733"/>
        <item m="1" x="3863"/>
        <item x="1108"/>
        <item m="1" x="3142"/>
        <item x="915"/>
        <item x="791"/>
        <item x="1460"/>
        <item x="1430"/>
        <item m="1" x="3345"/>
        <item x="334"/>
        <item x="1436"/>
        <item x="1912"/>
        <item x="715"/>
        <item x="744"/>
        <item x="273"/>
        <item m="1" x="2600"/>
        <item x="1260"/>
        <item x="388"/>
        <item m="1" x="3466"/>
        <item m="1" x="2739"/>
        <item m="1" x="3376"/>
        <item x="1729"/>
        <item m="1" x="2795"/>
        <item x="1192"/>
        <item x="1842"/>
        <item m="1" x="2321"/>
        <item x="450"/>
        <item m="1" x="2486"/>
        <item m="1" x="2833"/>
        <item m="1" x="2935"/>
        <item m="1" x="2063"/>
        <item m="1" x="2991"/>
        <item m="1" x="2348"/>
        <item x="1955"/>
        <item x="1774"/>
        <item x="1609"/>
        <item x="882"/>
        <item x="879"/>
        <item x="1343"/>
        <item m="1" x="2334"/>
        <item x="36"/>
        <item m="1" x="2689"/>
        <item x="1499"/>
        <item m="1" x="2200"/>
        <item x="4"/>
        <item x="1476"/>
        <item m="1" x="3014"/>
        <item x="1968"/>
        <item m="1" x="2869"/>
        <item m="1" x="2525"/>
        <item m="1" x="3975"/>
        <item x="571"/>
        <item x="967"/>
        <item m="1" x="3859"/>
        <item m="1" x="3483"/>
        <item x="1534"/>
        <item x="929"/>
        <item m="1" x="2740"/>
        <item x="75"/>
        <item x="645"/>
        <item m="1" x="3553"/>
        <item x="1942"/>
        <item m="1" x="3100"/>
        <item x="520"/>
        <item x="769"/>
        <item x="672"/>
        <item x="1825"/>
        <item x="914"/>
        <item m="1" x="3423"/>
        <item x="1169"/>
        <item m="1" x="3430"/>
        <item m="1" x="2223"/>
        <item x="1114"/>
        <item x="1088"/>
        <item m="1" x="3655"/>
        <item m="1" x="2810"/>
        <item x="871"/>
        <item m="1" x="3053"/>
        <item x="1448"/>
        <item x="1216"/>
        <item x="722"/>
        <item x="1020"/>
        <item x="192"/>
        <item m="1" x="2011"/>
        <item x="865"/>
        <item m="1" x="3602"/>
        <item x="1785"/>
        <item x="1636"/>
        <item m="1" x="2803"/>
        <item m="1" x="3145"/>
        <item m="1" x="3178"/>
        <item m="1" x="3454"/>
        <item x="653"/>
        <item x="808"/>
        <item m="1" x="3257"/>
        <item x="604"/>
        <item x="1397"/>
        <item m="1" x="2578"/>
        <item m="1" x="3191"/>
        <item m="1" x="2499"/>
        <item m="1" x="2542"/>
        <item m="1" x="2566"/>
        <item m="1" x="2551"/>
        <item x="280"/>
        <item m="1" x="2307"/>
        <item m="1" x="2830"/>
        <item x="1771"/>
        <item x="1760"/>
        <item x="555"/>
        <item x="1058"/>
        <item m="1" x="2099"/>
        <item x="1964"/>
        <item x="1998"/>
        <item x="998"/>
        <item m="1" x="2884"/>
        <item m="1" x="3965"/>
        <item m="1" x="3732"/>
        <item m="1" x="3038"/>
        <item x="309"/>
        <item m="1" x="2780"/>
        <item m="1" x="2920"/>
        <item m="1" x="2042"/>
        <item x="1594"/>
        <item x="401"/>
        <item m="1" x="2280"/>
        <item m="1" x="3445"/>
        <item m="1" x="2850"/>
        <item m="1" x="3341"/>
        <item m="1" x="2674"/>
        <item m="1" x="2396"/>
        <item m="1" x="2773"/>
        <item x="1717"/>
        <item m="1" x="2960"/>
        <item m="1" x="3118"/>
        <item x="1032"/>
        <item x="690"/>
        <item m="1" x="2126"/>
        <item x="259"/>
        <item m="1" x="2939"/>
        <item m="1" x="2726"/>
        <item m="1" x="2614"/>
        <item x="1913"/>
        <item x="1867"/>
        <item x="1960"/>
        <item x="208"/>
        <item m="1" x="3540"/>
        <item m="1" x="3892"/>
        <item x="858"/>
        <item m="1" x="2061"/>
        <item m="1" x="2229"/>
        <item m="1" x="2462"/>
        <item m="1" x="3447"/>
        <item m="1" x="2329"/>
        <item m="1" x="2811"/>
        <item x="125"/>
        <item x="1447"/>
        <item m="1" x="3372"/>
        <item m="1" x="2224"/>
        <item m="1" x="3884"/>
        <item x="1879"/>
        <item x="1699"/>
        <item m="1" x="2030"/>
        <item m="1" x="2962"/>
        <item m="1" x="3120"/>
        <item m="1" x="3225"/>
        <item x="1671"/>
        <item m="1" x="3194"/>
        <item m="1" x="2617"/>
        <item x="1056"/>
        <item x="712"/>
        <item m="1" x="3136"/>
        <item m="1" x="2539"/>
        <item m="1" x="2658"/>
        <item m="1" x="3787"/>
        <item x="113"/>
        <item x="1593"/>
        <item x="778"/>
        <item m="1" x="2370"/>
        <item m="1" x="3904"/>
        <item m="1" x="2823"/>
        <item x="1229"/>
        <item x="651"/>
        <item m="1" x="2744"/>
        <item m="1" x="3515"/>
        <item m="1" x="2641"/>
        <item m="1" x="3681"/>
        <item x="1970"/>
        <item x="1387"/>
        <item x="1788"/>
        <item x="708"/>
        <item x="1836"/>
        <item x="81"/>
        <item x="223"/>
        <item x="254"/>
        <item m="1" x="2505"/>
        <item m="1" x="2716"/>
        <item x="443"/>
        <item x="1493"/>
        <item m="1" x="3410"/>
        <item m="1" x="3060"/>
        <item m="1" x="2304"/>
        <item m="1" x="2561"/>
        <item x="447"/>
        <item x="775"/>
        <item m="1" x="3827"/>
        <item x="1654"/>
        <item x="126"/>
        <item x="1583"/>
        <item m="1" x="3684"/>
        <item x="386"/>
        <item m="1" x="3362"/>
        <item m="1" x="3278"/>
        <item m="1" x="2128"/>
        <item x="1892"/>
        <item m="1" x="2800"/>
        <item m="1" x="2279"/>
        <item x="714"/>
        <item m="1" x="3219"/>
        <item x="684"/>
        <item x="1094"/>
        <item x="247"/>
        <item x="1530"/>
        <item x="1126"/>
        <item x="1270"/>
        <item m="1" x="2745"/>
        <item m="1" x="3176"/>
        <item m="1" x="2995"/>
        <item x="820"/>
        <item m="1" x="2559"/>
        <item m="1" x="2592"/>
        <item m="1" x="3792"/>
        <item m="1" x="2814"/>
        <item m="1" x="3349"/>
        <item m="1" x="3116"/>
        <item x="414"/>
        <item m="1" x="3412"/>
        <item x="862"/>
        <item x="323"/>
        <item x="1187"/>
        <item m="1" x="3415"/>
        <item m="1" x="3403"/>
        <item x="160"/>
        <item m="1" x="3960"/>
        <item m="1" x="3865"/>
        <item m="1" x="3875"/>
        <item m="1" x="2659"/>
        <item m="1" x="3228"/>
        <item m="1" x="3596"/>
        <item x="542"/>
        <item x="83"/>
        <item x="1222"/>
        <item x="1588"/>
        <item x="321"/>
        <item x="864"/>
        <item m="1" x="2356"/>
        <item m="1" x="2256"/>
        <item x="494"/>
        <item m="1" x="3687"/>
        <item m="1" x="3781"/>
        <item x="1156"/>
        <item x="1835"/>
        <item m="1" x="3801"/>
        <item x="899"/>
        <item x="597"/>
        <item m="1" x="3823"/>
        <item x="697"/>
        <item m="1" x="3197"/>
        <item m="1" x="2528"/>
        <item m="1" x="2320"/>
        <item x="1779"/>
        <item x="1153"/>
        <item x="752"/>
        <item x="1948"/>
        <item m="1" x="2860"/>
        <item x="660"/>
        <item x="585"/>
        <item m="1" x="2217"/>
        <item x="974"/>
        <item m="1" x="3105"/>
        <item x="797"/>
        <item x="435"/>
        <item x="1398"/>
        <item m="1" x="3866"/>
        <item m="1" x="3685"/>
        <item m="1" x="3509"/>
        <item m="1" x="2865"/>
        <item x="1602"/>
        <item m="1" x="2604"/>
        <item m="1" x="2558"/>
        <item m="1" x="3510"/>
        <item x="108"/>
        <item m="1" x="2623"/>
        <item x="1391"/>
        <item m="1" x="3990"/>
        <item m="1" x="3252"/>
        <item m="1" x="3711"/>
        <item m="1" x="2788"/>
        <item x="133"/>
        <item x="1394"/>
        <item x="1473"/>
        <item m="1" x="3511"/>
        <item m="1" x="2481"/>
        <item x="1704"/>
        <item m="1" x="3953"/>
        <item m="1" x="3978"/>
        <item m="1" x="2251"/>
        <item x="700"/>
        <item x="1624"/>
        <item x="784"/>
        <item m="1" x="3718"/>
        <item m="1" x="3438"/>
        <item x="1507"/>
        <item m="1" x="2115"/>
        <item x="595"/>
        <item x="13"/>
        <item x="724"/>
        <item x="830"/>
        <item x="148"/>
        <item x="1937"/>
        <item x="783"/>
        <item m="1" x="2938"/>
        <item x="927"/>
        <item x="150"/>
        <item m="1" x="2312"/>
        <item x="1878"/>
        <item m="1" x="3149"/>
        <item m="1" x="2603"/>
        <item m="1" x="2191"/>
        <item x="710"/>
        <item x="1232"/>
        <item x="489"/>
        <item m="1" x="2774"/>
        <item x="1424"/>
        <item x="832"/>
        <item m="1" x="2944"/>
        <item x="317"/>
        <item m="1" x="2412"/>
        <item x="532"/>
        <item m="1" x="3986"/>
        <item m="1" x="3849"/>
        <item x="249"/>
        <item m="1" x="2473"/>
        <item x="1550"/>
        <item m="1" x="2163"/>
        <item x="1986"/>
        <item x="1956"/>
        <item m="1" x="3923"/>
        <item m="1" x="3748"/>
        <item x="416"/>
        <item m="1" x="2116"/>
        <item x="730"/>
        <item x="1440"/>
        <item x="145"/>
        <item m="1" x="2624"/>
        <item m="1" x="2906"/>
        <item x="1346"/>
        <item m="1" x="3401"/>
        <item x="1196"/>
        <item m="1" x="2054"/>
        <item m="1" x="2620"/>
        <item m="1" x="3051"/>
        <item m="1" x="2649"/>
        <item m="1" x="2532"/>
        <item m="1" x="2720"/>
        <item x="1752"/>
        <item m="1" x="3318"/>
        <item m="1" x="3195"/>
        <item m="1" x="3431"/>
        <item x="584"/>
        <item x="1738"/>
        <item m="1" x="2410"/>
        <item m="1" x="3534"/>
        <item x="1211"/>
        <item m="1" x="3269"/>
        <item x="821"/>
        <item m="1" x="2467"/>
        <item m="1" x="2133"/>
        <item m="1" x="3928"/>
        <item x="339"/>
        <item m="1" x="3346"/>
        <item x="1336"/>
        <item x="1875"/>
        <item m="1" x="2586"/>
        <item x="912"/>
        <item x="1057"/>
        <item m="1" x="3067"/>
        <item m="1" x="3830"/>
        <item m="1" x="2607"/>
        <item m="1" x="2541"/>
        <item x="1871"/>
        <item x="737"/>
        <item x="1112"/>
        <item m="1" x="2968"/>
        <item x="491"/>
        <item x="78"/>
        <item m="1" x="2933"/>
        <item x="1171"/>
        <item m="1" x="3943"/>
        <item m="1" x="2753"/>
        <item x="987"/>
        <item m="1" x="2156"/>
        <item x="878"/>
        <item m="1" x="2190"/>
        <item m="1" x="2111"/>
        <item x="304"/>
        <item m="1" x="3377"/>
        <item x="230"/>
        <item x="1706"/>
        <item m="1" x="2097"/>
        <item m="1" x="3389"/>
        <item m="1" x="2730"/>
        <item x="1109"/>
        <item x="1376"/>
        <item x="1805"/>
        <item x="1317"/>
        <item m="1" x="3937"/>
        <item m="1" x="2751"/>
        <item m="1" x="2165"/>
        <item m="1" x="2006"/>
        <item m="1" x="3907"/>
        <item m="1" x="2631"/>
        <item m="1" x="3641"/>
        <item x="729"/>
        <item m="1" x="2233"/>
        <item m="1" x="2363"/>
        <item m="1" x="2078"/>
        <item m="1" x="3636"/>
        <item m="1" x="3462"/>
        <item m="1" x="2178"/>
        <item x="431"/>
        <item x="1718"/>
        <item m="1" x="2824"/>
        <item x="50"/>
        <item x="1437"/>
        <item x="944"/>
        <item x="408"/>
        <item m="1" x="2470"/>
        <item x="1326"/>
        <item x="1993"/>
        <item m="1" x="3099"/>
        <item x="1705"/>
        <item x="251"/>
        <item x="1990"/>
        <item m="1" x="2352"/>
        <item x="1416"/>
        <item x="131"/>
        <item x="825"/>
        <item m="1" x="3770"/>
        <item m="1" x="2993"/>
        <item m="1" x="3635"/>
        <item m="1" x="2459"/>
        <item x="531"/>
        <item m="1" x="3317"/>
        <item m="1" x="2325"/>
        <item x="180"/>
        <item x="822"/>
        <item m="1" x="2382"/>
        <item x="633"/>
        <item m="1" x="3529"/>
        <item m="1" x="3828"/>
        <item x="1055"/>
        <item m="1" x="2411"/>
        <item x="146"/>
        <item x="1410"/>
        <item m="1" x="3872"/>
        <item m="1" x="2291"/>
        <item m="1" x="3395"/>
        <item m="1" x="3807"/>
        <item m="1" x="2923"/>
        <item x="848"/>
        <item m="1" x="3526"/>
        <item x="652"/>
        <item m="1" x="3768"/>
        <item x="399"/>
        <item x="1028"/>
        <item m="1" x="2721"/>
        <item m="1" x="2706"/>
        <item m="1" x="2685"/>
        <item x="874"/>
        <item x="1338"/>
        <item x="893"/>
        <item x="1931"/>
        <item x="1146"/>
        <item x="123"/>
        <item m="1" x="2019"/>
        <item x="456"/>
        <item m="1" x="3221"/>
        <item m="1" x="3073"/>
        <item x="427"/>
        <item x="1904"/>
        <item x="1132"/>
        <item x="436"/>
        <item x="1312"/>
        <item m="1" x="3905"/>
        <item m="1" x="2691"/>
        <item m="1" x="2368"/>
        <item x="1734"/>
        <item x="1847"/>
        <item x="1903"/>
        <item m="1" x="3475"/>
        <item m="1" x="3751"/>
        <item m="1" x="2277"/>
        <item m="1" x="2876"/>
        <item m="1" x="2728"/>
        <item x="1444"/>
        <item m="1" x="3003"/>
        <item m="1" x="3111"/>
        <item x="1218"/>
        <item m="1" x="3501"/>
        <item x="268"/>
        <item x="975"/>
        <item x="1630"/>
        <item x="516"/>
        <item x="86"/>
        <item m="1" x="2854"/>
        <item m="1" x="2710"/>
        <item x="945"/>
        <item x="1694"/>
        <item x="863"/>
        <item m="1" x="2759"/>
        <item m="1" x="2032"/>
        <item x="227"/>
        <item m="1" x="3468"/>
        <item m="1" x="2829"/>
        <item x="1316"/>
        <item x="1882"/>
        <item x="1097"/>
        <item x="1459"/>
        <item m="1" x="2305"/>
        <item m="1" x="3261"/>
        <item m="1" x="2035"/>
        <item m="1" x="2044"/>
        <item x="643"/>
        <item x="1361"/>
        <item m="1" x="3794"/>
        <item m="1" x="3936"/>
        <item m="1" x="2668"/>
        <item m="1" x="3486"/>
        <item m="1" x="2387"/>
        <item x="1815"/>
        <item x="1053"/>
        <item m="1" x="2782"/>
        <item x="568"/>
        <item m="1" x="2476"/>
        <item x="1722"/>
        <item x="236"/>
        <item m="1" x="3133"/>
        <item x="1415"/>
        <item m="1" x="2289"/>
        <item m="1" x="2114"/>
        <item x="22"/>
        <item x="1664"/>
        <item m="1" x="2662"/>
        <item m="1" x="3479"/>
        <item m="1" x="3449"/>
        <item m="1" x="2432"/>
        <item m="1" x="3753"/>
        <item x="869"/>
        <item m="1" x="3132"/>
        <item m="1" x="3094"/>
        <item m="1" x="3839"/>
        <item x="1595"/>
        <item m="1" x="3922"/>
        <item m="1" x="2886"/>
        <item m="1" x="2980"/>
        <item x="1661"/>
        <item x="1342"/>
        <item x="193"/>
        <item m="1" x="3010"/>
        <item m="1" x="2319"/>
        <item x="285"/>
        <item x="1305"/>
        <item m="1" x="2106"/>
        <item m="1" x="2449"/>
        <item x="1339"/>
        <item x="28"/>
        <item x="426"/>
        <item m="1" x="2666"/>
        <item m="1" x="2949"/>
        <item m="1" x="2767"/>
        <item x="1263"/>
        <item x="349"/>
        <item x="1141"/>
        <item m="1" x="2108"/>
        <item m="1" x="3414"/>
        <item x="240"/>
        <item x="659"/>
        <item x="12"/>
        <item m="1" x="2350"/>
        <item x="499"/>
        <item x="1369"/>
        <item x="1794"/>
        <item x="1830"/>
        <item m="1" x="3242"/>
        <item m="1" x="3293"/>
        <item m="1" x="2606"/>
        <item m="1" x="3941"/>
        <item m="1" x="3068"/>
        <item x="472"/>
        <item x="1233"/>
        <item m="1" x="3159"/>
        <item x="1891"/>
        <item m="1" x="3044"/>
        <item m="1" x="3451"/>
        <item m="1" x="2859"/>
        <item x="521"/>
        <item m="1" x="2218"/>
        <item x="1641"/>
        <item m="1" x="3464"/>
        <item x="255"/>
        <item x="49"/>
        <item m="1" x="3520"/>
        <item m="1" x="2358"/>
        <item x="1204"/>
        <item x="1277"/>
        <item x="913"/>
        <item m="1" x="3404"/>
        <item m="1" x="3508"/>
        <item m="1" x="3348"/>
        <item x="1111"/>
        <item x="805"/>
        <item x="1271"/>
        <item m="1" x="3663"/>
        <item m="1" x="3290"/>
        <item m="1" x="2029"/>
        <item m="1" x="2205"/>
        <item x="1276"/>
        <item m="1" x="3206"/>
        <item m="1" x="3452"/>
        <item m="1" x="3512"/>
        <item m="1" x="3727"/>
        <item x="1236"/>
        <item m="1" x="2064"/>
        <item x="1541"/>
        <item m="1" x="2657"/>
        <item m="1" x="3323"/>
        <item x="320"/>
        <item x="23"/>
        <item x="836"/>
        <item x="314"/>
        <item m="1" x="3391"/>
        <item x="350"/>
        <item x="47"/>
        <item x="1782"/>
        <item m="1" x="2454"/>
        <item x="938"/>
        <item x="1335"/>
        <item x="376"/>
        <item x="682"/>
        <item m="1" x="2766"/>
        <item m="1" x="3505"/>
        <item m="1" x="2252"/>
        <item m="1" x="3245"/>
        <item m="1" x="3530"/>
        <item x="177"/>
        <item m="1" x="3873"/>
        <item m="1" x="3579"/>
        <item m="1" x="3062"/>
        <item x="1072"/>
        <item m="1" x="2135"/>
        <item x="88"/>
        <item x="1663"/>
        <item x="1189"/>
        <item m="1" x="3125"/>
        <item x="1429"/>
        <item m="1" x="2596"/>
        <item m="1" x="3888"/>
        <item m="1" x="3429"/>
        <item m="1" x="2180"/>
        <item m="1" x="3715"/>
        <item m="1" x="3167"/>
        <item x="1433"/>
        <item x="1203"/>
        <item m="1" x="3106"/>
        <item m="1" x="2583"/>
        <item m="1" x="2807"/>
        <item x="128"/>
        <item m="1" x="3585"/>
        <item x="1071"/>
        <item x="1279"/>
        <item m="1" x="3336"/>
        <item m="1" x="3342"/>
        <item m="1" x="3093"/>
        <item x="60"/>
        <item m="1" x="2540"/>
        <item m="1" x="2763"/>
        <item m="1" x="3717"/>
        <item x="1344"/>
        <item m="1" x="3919"/>
        <item x="1356"/>
        <item m="1" x="2612"/>
        <item x="1014"/>
        <item x="868"/>
        <item x="287"/>
        <item x="1796"/>
        <item x="533"/>
        <item x="1472"/>
        <item x="1938"/>
        <item m="1" x="3644"/>
        <item x="1503"/>
        <item x="504"/>
        <item m="1" x="2359"/>
        <item m="1" x="2894"/>
        <item x="54"/>
        <item m="1" x="2611"/>
        <item x="1863"/>
        <item x="1778"/>
        <item x="395"/>
        <item x="666"/>
        <item x="1148"/>
        <item m="1" x="3203"/>
        <item x="956"/>
        <item x="1769"/>
        <item x="519"/>
        <item x="1656"/>
        <item x="94"/>
        <item m="1" x="2188"/>
        <item x="866"/>
        <item m="1" x="3441"/>
        <item x="750"/>
        <item x="552"/>
        <item m="1" x="2364"/>
        <item m="1" x="2031"/>
        <item x="310"/>
        <item m="1" x="2308"/>
        <item m="1" x="3476"/>
        <item m="1" x="2756"/>
        <item x="295"/>
        <item m="1" x="2207"/>
        <item x="345"/>
        <item x="1897"/>
        <item x="658"/>
        <item x="925"/>
        <item m="1" x="3169"/>
        <item m="1" x="2301"/>
        <item x="1992"/>
        <item x="1768"/>
        <item m="1" x="3668"/>
        <item m="1" x="2912"/>
        <item x="1139"/>
        <item m="1" x="2242"/>
        <item m="1" x="3698"/>
        <item m="1" x="3072"/>
        <item x="26"/>
        <item x="770"/>
        <item m="1" x="3833"/>
        <item m="1" x="3496"/>
        <item x="742"/>
        <item x="839"/>
        <item m="1" x="3209"/>
        <item m="1" x="2955"/>
        <item m="1" x="3652"/>
        <item m="1" x="2761"/>
        <item x="1702"/>
        <item m="1" x="3234"/>
        <item m="1" x="3812"/>
        <item x="1354"/>
        <item x="1422"/>
        <item x="718"/>
        <item m="1" x="3612"/>
        <item m="1" x="2785"/>
        <item m="1" x="3642"/>
        <item m="1" x="3854"/>
        <item m="1" x="3988"/>
        <item x="596"/>
        <item x="1122"/>
        <item x="1753"/>
        <item m="1" x="2947"/>
        <item m="1" x="3248"/>
        <item x="1428"/>
        <item x="1923"/>
        <item m="1" x="3762"/>
        <item x="949"/>
        <item m="1" x="2474"/>
        <item x="1183"/>
        <item m="1" x="3397"/>
        <item m="1" x="2787"/>
        <item x="629"/>
        <item m="1" x="2068"/>
        <item m="1" x="2929"/>
        <item m="1" x="3938"/>
        <item m="1" x="2355"/>
        <item m="1" x="2023"/>
        <item x="1494"/>
        <item x="1341"/>
        <item m="1" x="3428"/>
        <item m="1" x="3646"/>
        <item m="1" x="3084"/>
        <item x="459"/>
        <item x="1483"/>
        <item m="1" x="3954"/>
        <item m="1" x="3332"/>
        <item x="1468"/>
        <item x="681"/>
        <item x="1728"/>
        <item x="1133"/>
        <item x="1652"/>
        <item m="1" x="3487"/>
        <item x="1607"/>
        <item m="1" x="2729"/>
        <item m="1" x="3425"/>
        <item m="1" x="3881"/>
        <item m="1" x="3110"/>
        <item m="1" x="2021"/>
        <item m="1" x="2851"/>
        <item m="1" x="3690"/>
        <item x="1809"/>
        <item m="1" x="3558"/>
        <item m="1" x="2314"/>
        <item x="678"/>
        <item x="1205"/>
        <item m="1" x="3439"/>
        <item m="1" x="3152"/>
        <item x="623"/>
        <item x="970"/>
        <item x="202"/>
        <item x="835"/>
        <item x="741"/>
        <item x="1737"/>
        <item x="514"/>
        <item m="1" x="2189"/>
        <item x="1899"/>
        <item x="1240"/>
        <item x="5"/>
        <item x="379"/>
        <item m="1" x="2565"/>
        <item x="400"/>
        <item m="1" x="2598"/>
        <item x="647"/>
        <item m="1" x="2354"/>
        <item x="1456"/>
        <item m="1" x="2466"/>
        <item x="294"/>
        <item x="946"/>
        <item x="1050"/>
        <item x="306"/>
        <item x="1936"/>
        <item x="809"/>
        <item m="1" x="2248"/>
        <item m="1" x="3177"/>
        <item x="262"/>
        <item m="1" x="3222"/>
        <item m="1" x="2453"/>
        <item m="1" x="3113"/>
        <item x="1900"/>
        <item x="1155"/>
        <item m="1" x="2840"/>
        <item x="418"/>
        <item m="1" x="2628"/>
        <item m="1" x="2640"/>
        <item m="1" x="3022"/>
        <item x="407"/>
        <item x="963"/>
        <item x="1439"/>
        <item m="1" x="3207"/>
        <item m="1" x="2104"/>
        <item x="763"/>
        <item x="630"/>
        <item x="1723"/>
        <item m="1" x="3518"/>
        <item m="1" x="3426"/>
        <item x="522"/>
        <item x="1280"/>
        <item x="112"/>
        <item m="1" x="3676"/>
        <item m="1" x="3611"/>
        <item m="1" x="2371"/>
        <item x="939"/>
        <item m="1" x="3800"/>
        <item m="1" x="2177"/>
        <item x="512"/>
        <item x="1532"/>
        <item x="1946"/>
        <item m="1" x="2959"/>
        <item m="1" x="3371"/>
        <item m="1" x="3754"/>
        <item m="1" x="2646"/>
        <item m="1" x="3063"/>
        <item x="901"/>
        <item x="224"/>
        <item x="493"/>
        <item m="1" x="3458"/>
        <item x="785"/>
        <item m="1" x="3783"/>
        <item m="1" x="2152"/>
        <item m="1" x="3066"/>
        <item x="1906"/>
        <item m="1" x="3699"/>
        <item m="1" x="2496"/>
        <item x="655"/>
        <item m="1" x="3867"/>
        <item x="292"/>
        <item m="1" x="2736"/>
        <item m="1" x="3989"/>
        <item x="1748"/>
        <item x="1255"/>
        <item x="1781"/>
        <item m="1" x="2306"/>
        <item m="1" x="3653"/>
        <item m="1" x="3370"/>
        <item x="1129"/>
        <item x="211"/>
        <item x="1987"/>
        <item m="1" x="3018"/>
        <item x="1197"/>
        <item x="1696"/>
        <item x="1406"/>
        <item m="1" x="3360"/>
        <item x="634"/>
        <item x="359"/>
        <item m="1" x="3734"/>
        <item m="1" x="3435"/>
        <item m="1" x="2403"/>
        <item x="663"/>
        <item x="1678"/>
        <item x="1528"/>
        <item m="1" x="2964"/>
        <item m="1" x="2431"/>
        <item x="1486"/>
        <item m="1" x="2220"/>
        <item m="1" x="2806"/>
        <item m="1" x="2172"/>
        <item x="1555"/>
        <item x="1933"/>
        <item m="1" x="3806"/>
        <item m="1" x="2297"/>
        <item m="1" x="2278"/>
        <item m="1" x="3852"/>
        <item m="1" x="2397"/>
        <item m="1" x="3785"/>
        <item x="356"/>
        <item m="1" x="3759"/>
        <item x="171"/>
        <item m="1" x="3411"/>
        <item x="1537"/>
        <item x="500"/>
        <item m="1" x="2793"/>
        <item x="1780"/>
        <item x="1000"/>
        <item x="1554"/>
        <item x="238"/>
        <item m="1" x="3628"/>
        <item m="1" x="2221"/>
        <item x="18"/>
        <item x="631"/>
        <item m="1" x="3179"/>
        <item m="1" x="2228"/>
        <item m="1" x="2908"/>
        <item x="1301"/>
        <item m="1" x="3669"/>
        <item m="1" x="3912"/>
        <item m="1" x="3545"/>
        <item m="1" x="2531"/>
        <item m="1" x="2826"/>
        <item x="1073"/>
        <item x="799"/>
        <item x="354"/>
        <item x="1765"/>
        <item m="1" x="2757"/>
        <item x="517"/>
        <item m="1" x="3446"/>
        <item m="1" x="2622"/>
        <item x="589"/>
        <item m="1" x="3188"/>
        <item m="1" x="3977"/>
        <item m="1" x="3527"/>
        <item m="1" x="3334"/>
        <item x="480"/>
        <item x="1077"/>
        <item x="1928"/>
        <item m="1" x="2339"/>
        <item m="1" x="2107"/>
        <item m="1" x="3786"/>
        <item x="1533"/>
        <item m="1" x="2025"/>
        <item x="1758"/>
        <item m="1" x="1999"/>
        <item x="9"/>
        <item m="1" x="2193"/>
        <item x="1795"/>
        <item x="1321"/>
        <item x="1547"/>
        <item m="1" x="3250"/>
        <item m="1" x="3819"/>
        <item m="1" x="2639"/>
        <item m="1" x="3461"/>
        <item x="1544"/>
        <item x="1631"/>
        <item x="1223"/>
        <item x="275"/>
        <item x="790"/>
        <item x="434"/>
        <item m="1" x="3424"/>
        <item m="1" x="2053"/>
        <item m="1" x="3705"/>
        <item m="1" x="3087"/>
        <item m="1" x="3254"/>
        <item x="994"/>
        <item m="1" x="2435"/>
        <item m="1" x="3103"/>
        <item x="1579"/>
        <item m="1" x="3396"/>
        <item x="550"/>
        <item m="1" x="2769"/>
        <item x="969"/>
        <item x="1140"/>
        <item m="1" x="3952"/>
        <item m="1" x="2005"/>
        <item m="1" x="3122"/>
        <item x="372"/>
        <item m="1" x="3504"/>
        <item m="1" x="3547"/>
        <item x="130"/>
        <item m="1" x="2889"/>
        <item m="1" x="2618"/>
        <item x="1799"/>
        <item m="1" x="2076"/>
        <item x="618"/>
        <item x="1359"/>
        <item m="1" x="3932"/>
        <item m="1" x="2896"/>
        <item m="1" x="2533"/>
        <item m="1" x="2150"/>
        <item x="1908"/>
        <item m="1" x="2406"/>
        <item x="1881"/>
        <item m="1" x="2958"/>
        <item m="1" x="2737"/>
        <item x="1817"/>
        <item x="1282"/>
        <item m="1" x="2921"/>
        <item m="1" x="3470"/>
        <item m="1" x="2033"/>
        <item m="1" x="3880"/>
        <item m="1" x="3568"/>
        <item m="1" x="2424"/>
        <item m="1" x="3048"/>
        <item m="1" x="3851"/>
        <item m="1" x="2195"/>
        <item m="1" x="2451"/>
        <item x="1668"/>
        <item x="68"/>
        <item x="1648"/>
        <item x="462"/>
        <item x="473"/>
        <item x="611"/>
        <item m="1" x="3799"/>
        <item x="274"/>
        <item m="1" x="3218"/>
        <item m="1" x="2335"/>
        <item x="601"/>
        <item m="1" x="2374"/>
        <item m="1" x="2975"/>
        <item m="1" x="3704"/>
        <item x="6"/>
        <item x="999"/>
        <item x="897"/>
        <item x="955"/>
        <item m="1" x="3837"/>
        <item m="1" x="2351"/>
        <item m="1" x="2405"/>
        <item x="406"/>
        <item m="1" x="2576"/>
        <item x="588"/>
        <item x="1117"/>
        <item m="1" x="2536"/>
        <item m="1" x="3180"/>
        <item m="1" x="3264"/>
        <item x="1067"/>
        <item x="1703"/>
        <item m="1" x="3021"/>
        <item x="283"/>
        <item m="1" x="2164"/>
        <item x="1309"/>
        <item x="1789"/>
        <item x="610"/>
        <item x="53"/>
        <item m="1" x="2000"/>
        <item m="1" x="2673"/>
        <item m="1" x="3913"/>
        <item x="1784"/>
        <item m="1" x="2121"/>
        <item x="1911"/>
        <item x="1477"/>
        <item m="1" x="2915"/>
        <item m="1" x="2711"/>
        <item m="1" x="3916"/>
        <item m="1" x="2439"/>
        <item m="1" x="2727"/>
        <item m="1" x="3402"/>
        <item m="1" x="2457"/>
        <item x="888"/>
        <item x="569"/>
        <item x="870"/>
        <item x="270"/>
        <item m="1" x="3563"/>
        <item x="73"/>
        <item x="210"/>
        <item m="1" x="2362"/>
        <item m="1" x="3691"/>
        <item x="1996"/>
        <item x="844"/>
        <item x="196"/>
        <item x="1518"/>
        <item x="1616"/>
        <item m="1" x="3437"/>
        <item m="1" x="3309"/>
        <item m="1" x="2844"/>
        <item x="1076"/>
        <item m="1" x="3899"/>
        <item x="364"/>
        <item x="1509"/>
        <item x="777"/>
        <item x="1128"/>
        <item x="244"/>
        <item x="279"/>
        <item m="1" x="2651"/>
        <item x="189"/>
        <item m="1" x="2608"/>
        <item m="1" x="2414"/>
        <item x="538"/>
        <item m="1" x="3976"/>
        <item x="964"/>
        <item m="1" x="3745"/>
        <item x="515"/>
        <item x="252"/>
        <item m="1" x="3239"/>
        <item m="1" x="2323"/>
        <item x="207"/>
        <item x="1505"/>
        <item x="496"/>
        <item x="1249"/>
        <item m="1" x="3890"/>
        <item m="1" x="2554"/>
        <item x="1004"/>
        <item m="1" x="3766"/>
        <item m="1" x="2885"/>
        <item m="1" x="2026"/>
        <item x="1248"/>
        <item x="1"/>
        <item x="1969"/>
        <item m="1" x="3840"/>
        <item m="1" x="3304"/>
        <item m="1" x="3480"/>
        <item m="1" x="2448"/>
        <item m="1" x="2535"/>
        <item m="1" x="2375"/>
        <item m="1" x="3733"/>
        <item x="1644"/>
        <item m="1" x="3564"/>
        <item m="1" x="3007"/>
        <item x="1975"/>
        <item x="547"/>
        <item x="576"/>
        <item m="1" x="3874"/>
        <item x="1682"/>
        <item m="1" x="3569"/>
        <item x="1761"/>
        <item x="1092"/>
        <item x="203"/>
        <item x="269"/>
        <item m="1" x="2839"/>
        <item m="1" x="3985"/>
        <item x="1379"/>
        <item m="1" x="3343"/>
        <item m="1" x="3129"/>
        <item x="433"/>
        <item m="1" x="3366"/>
        <item x="997"/>
        <item m="1" x="2994"/>
        <item m="1" x="3818"/>
        <item m="1" x="3738"/>
        <item m="1" x="2009"/>
        <item m="1" x="2464"/>
        <item m="1" x="3764"/>
        <item m="1" x="2167"/>
        <item x="834"/>
        <item x="1193"/>
        <item x="911"/>
        <item m="1" x="2302"/>
        <item m="1" x="2976"/>
        <item m="1" x="2345"/>
        <item x="90"/>
        <item m="1" x="2136"/>
        <item x="1030"/>
        <item m="1" x="2910"/>
        <item m="1" x="3595"/>
        <item m="1" x="3247"/>
        <item x="1902"/>
        <item x="1688"/>
        <item m="1" x="2007"/>
        <item x="1061"/>
        <item x="582"/>
        <item m="1" x="2117"/>
        <item x="392"/>
        <item m="1" x="3036"/>
        <item x="886"/>
        <item x="570"/>
        <item x="1895"/>
        <item m="1" x="2545"/>
        <item x="1180"/>
        <item x="272"/>
        <item x="979"/>
        <item x="1733"/>
        <item m="1" x="2967"/>
        <item m="1" x="2519"/>
        <item x="1695"/>
        <item m="1" x="3649"/>
        <item m="1" x="3029"/>
        <item x="391"/>
        <item x="1007"/>
        <item x="1024"/>
        <item x="1238"/>
        <item m="1" x="3302"/>
        <item m="1" x="3104"/>
        <item x="1095"/>
        <item x="535"/>
        <item m="1" x="2878"/>
        <item m="1" x="2731"/>
        <item x="1403"/>
        <item m="1" x="2393"/>
        <item x="1676"/>
        <item x="1480"/>
        <item m="1" x="2483"/>
        <item x="1708"/>
        <item x="641"/>
        <item x="1438"/>
        <item x="1683"/>
        <item x="817"/>
        <item x="322"/>
        <item m="1" x="3771"/>
        <item x="80"/>
        <item m="1" x="2047"/>
        <item x="454"/>
        <item x="1120"/>
        <item m="1" x="3543"/>
        <item m="1" x="3020"/>
        <item m="1" x="3894"/>
        <item x="1846"/>
        <item m="1" x="3174"/>
        <item x="74"/>
        <item x="1358"/>
        <item m="1" x="2743"/>
        <item m="1" x="3767"/>
        <item x="1577"/>
        <item m="1" x="3942"/>
        <item m="1" x="2809"/>
        <item m="1" x="3212"/>
        <item x="648"/>
        <item x="1179"/>
        <item m="1" x="2985"/>
        <item x="1161"/>
        <item x="1526"/>
        <item x="1930"/>
        <item m="1" x="3160"/>
        <item x="606"/>
        <item m="1" x="3898"/>
        <item m="1" x="3208"/>
        <item x="1621"/>
        <item x="859"/>
        <item x="1824"/>
        <item m="1" x="2936"/>
        <item x="1453"/>
        <item x="1295"/>
        <item x="840"/>
        <item x="89"/>
        <item m="1" x="2845"/>
        <item x="1581"/>
        <item x="680"/>
        <item x="1298"/>
        <item x="298"/>
        <item x="318"/>
        <item m="1" x="3065"/>
        <item m="1" x="3140"/>
        <item x="271"/>
        <item x="1517"/>
        <item x="135"/>
        <item x="1119"/>
        <item m="1" x="3033"/>
        <item m="1" x="3361"/>
        <item x="1089"/>
        <item x="947"/>
        <item m="1" x="2719"/>
        <item x="1353"/>
        <item x="1002"/>
        <item m="1" x="2050"/>
        <item m="1" x="3164"/>
        <item x="1587"/>
        <item x="617"/>
        <item x="1909"/>
        <item x="1971"/>
        <item x="1414"/>
        <item m="1" x="3747"/>
        <item m="1" x="3793"/>
        <item m="1" x="3776"/>
        <item m="1" x="2105"/>
        <item m="1" x="2243"/>
        <item x="1244"/>
        <item x="1823"/>
        <item m="1" x="2776"/>
        <item m="1" x="3024"/>
        <item x="341"/>
        <item x="206"/>
        <item m="1" x="3455"/>
        <item m="1" x="2905"/>
        <item x="1816"/>
        <item m="1" x="3592"/>
        <item m="1" x="3340"/>
        <item x="1098"/>
        <item m="1" x="2003"/>
        <item x="793"/>
        <item m="1" x="3373"/>
        <item m="1" x="2060"/>
        <item m="1" x="2664"/>
        <item m="1" x="2428"/>
        <item m="1" x="3624"/>
        <item m="1" x="3883"/>
        <item x="1458"/>
        <item x="1265"/>
        <item m="1" x="3889"/>
        <item x="129"/>
        <item x="518"/>
        <item m="1" x="3736"/>
        <item x="190"/>
        <item x="1888"/>
        <item x="1446"/>
        <item x="1675"/>
        <item x="182"/>
        <item m="1" x="2855"/>
        <item m="1" x="2760"/>
        <item m="1" x="3168"/>
        <item x="693"/>
        <item m="1" x="3047"/>
        <item m="1" x="2873"/>
        <item x="1567"/>
        <item x="164"/>
        <item m="1" x="3433"/>
        <item x="656"/>
        <item m="1" x="2149"/>
        <item x="985"/>
        <item x="1323"/>
        <item x="1451"/>
        <item m="1" x="2194"/>
        <item x="1261"/>
        <item x="1681"/>
        <item m="1" x="3945"/>
        <item m="1" x="3200"/>
        <item m="1" x="2503"/>
        <item x="250"/>
        <item x="46"/>
        <item m="1" x="2341"/>
        <item x="1164"/>
        <item m="1" x="3274"/>
        <item m="1" x="2398"/>
        <item m="1" x="2109"/>
        <item m="1" x="3565"/>
        <item x="300"/>
        <item x="228"/>
        <item x="1497"/>
        <item x="235"/>
        <item m="1" x="2822"/>
        <item x="1044"/>
        <item m="1" x="3186"/>
        <item m="1" x="3074"/>
        <item x="1389"/>
        <item m="1" x="2989"/>
        <item x="717"/>
        <item x="157"/>
        <item x="166"/>
        <item x="397"/>
        <item x="1754"/>
        <item x="524"/>
        <item m="1" x="3848"/>
        <item m="1" x="2173"/>
        <item m="1" x="2515"/>
        <item x="1306"/>
        <item x="412"/>
        <item m="1" x="2838"/>
        <item x="780"/>
        <item x="1470"/>
        <item m="1" x="2418"/>
        <item m="1" x="2408"/>
        <item x="1963"/>
        <item x="1252"/>
        <item m="1" x="2484"/>
        <item x="1589"/>
        <item x="1619"/>
        <item m="1" x="2287"/>
        <item m="1" x="2680"/>
        <item x="195"/>
        <item m="1" x="2520"/>
        <item x="1070"/>
        <item x="485"/>
        <item x="313"/>
        <item x="1284"/>
        <item m="1" x="3000"/>
        <item x="441"/>
        <item m="1" x="3046"/>
        <item m="1" x="2349"/>
        <item m="1" x="2635"/>
        <item m="1" x="3220"/>
        <item x="82"/>
        <item m="1" x="3015"/>
        <item m="1" x="3824"/>
        <item m="1" x="2527"/>
        <item x="526"/>
        <item x="644"/>
        <item m="1" x="2443"/>
        <item m="1" x="3394"/>
        <item m="1" x="2887"/>
        <item x="217"/>
        <item m="1" x="3294"/>
        <item x="77"/>
        <item x="1731"/>
        <item m="1" x="3434"/>
        <item x="17"/>
        <item x="291"/>
        <item m="1" x="2130"/>
        <item m="1" x="2616"/>
        <item m="1" x="2544"/>
        <item m="1" x="2634"/>
        <item m="1" x="3211"/>
        <item x="731"/>
        <item x="1725"/>
        <item x="1220"/>
        <item m="1" x="3885"/>
        <item x="97"/>
        <item m="1" x="2129"/>
        <item m="1" x="3101"/>
        <item x="1166"/>
        <item x="1034"/>
        <item x="1178"/>
        <item m="1" x="3621"/>
        <item m="1" x="3920"/>
        <item x="1670"/>
        <item x="1003"/>
        <item x="873"/>
        <item m="1" x="3858"/>
        <item x="440"/>
        <item m="1" x="2376"/>
        <item x="845"/>
        <item x="1887"/>
        <item m="1" x="2585"/>
        <item x="602"/>
        <item x="574"/>
        <item m="1" x="2219"/>
        <item m="1" x="2819"/>
        <item x="1425"/>
        <item m="1" x="2557"/>
        <item x="65"/>
        <item m="1" x="2999"/>
        <item x="889"/>
        <item m="1" x="2049"/>
        <item x="984"/>
        <item x="639"/>
        <item m="1" x="2852"/>
        <item x="1009"/>
        <item x="458"/>
        <item m="1" x="2863"/>
        <item m="1" x="3567"/>
        <item m="1" x="2237"/>
        <item m="1" x="3931"/>
        <item x="1783"/>
        <item x="1535"/>
        <item m="1" x="3933"/>
        <item x="605"/>
        <item m="1" x="3059"/>
        <item x="583"/>
        <item x="1653"/>
        <item m="1" x="2677"/>
        <item x="1175"/>
        <item x="751"/>
        <item m="1" x="3855"/>
        <item x="1539"/>
        <item m="1" x="2746"/>
        <item x="934"/>
        <item x="35"/>
        <item x="1314"/>
        <item x="1767"/>
        <item x="1791"/>
        <item m="1" x="3613"/>
        <item m="1" x="2069"/>
        <item x="278"/>
        <item m="1" x="3114"/>
        <item m="1" x="2864"/>
        <item x="1700"/>
        <item x="1612"/>
        <item m="1" x="2017"/>
        <item m="1" x="2361"/>
        <item x="1543"/>
        <item x="15"/>
        <item x="1506"/>
        <item x="422"/>
        <item m="1" x="2621"/>
        <item x="14"/>
        <item x="713"/>
        <item m="1" x="3484"/>
        <item m="1" x="3589"/>
        <item m="1" x="2802"/>
        <item m="1" x="3082"/>
        <item m="1" x="2643"/>
        <item m="1" x="3282"/>
        <item x="1307"/>
        <item m="1" x="2983"/>
        <item x="1167"/>
        <item m="1" x="3614"/>
        <item x="139"/>
        <item x="1951"/>
        <item m="1" x="3632"/>
        <item m="1" x="2489"/>
        <item m="1" x="3393"/>
        <item x="814"/>
        <item x="402"/>
        <item m="1" x="3780"/>
        <item m="1" x="2902"/>
        <item m="1" x="3750"/>
        <item x="162"/>
        <item x="1563"/>
        <item m="1" x="2270"/>
        <item m="1" x="2971"/>
        <item x="1037"/>
        <item m="1" x="3696"/>
        <item x="902"/>
        <item x="716"/>
        <item m="1" x="3574"/>
        <item x="1611"/>
        <item m="1" x="3981"/>
        <item x="409"/>
        <item x="220"/>
        <item x="1932"/>
        <item m="1" x="3182"/>
        <item m="1" x="2965"/>
        <item m="1" x="3355"/>
        <item x="616"/>
        <item m="1" x="2712"/>
        <item x="1572"/>
        <item x="773"/>
        <item m="1" x="2801"/>
        <item x="432"/>
        <item m="1" x="3185"/>
        <item m="1" x="3761"/>
        <item m="1" x="2684"/>
        <item m="1" x="2877"/>
        <item x="396"/>
        <item m="1" x="2070"/>
        <item x="424"/>
        <item m="1" x="2856"/>
        <item m="1" x="3002"/>
        <item x="487"/>
        <item x="21"/>
        <item m="1" x="3473"/>
        <item m="1" x="3788"/>
        <item x="1755"/>
        <item m="1" x="3979"/>
        <item x="1701"/>
        <item m="1" x="3862"/>
        <item m="1" x="3465"/>
        <item m="1" x="2268"/>
        <item m="1" x="2546"/>
        <item x="573"/>
        <item m="1" x="3409"/>
        <item x="720"/>
        <item x="234"/>
        <item x="225"/>
        <item x="727"/>
        <item m="1" x="2581"/>
        <item m="1" x="2264"/>
        <item x="1991"/>
        <item x="1623"/>
        <item m="1" x="2415"/>
        <item x="95"/>
        <item m="1" x="3210"/>
        <item x="545"/>
        <item x="1452"/>
        <item x="1927"/>
        <item x="1679"/>
        <item m="1" x="2235"/>
        <item m="1" x="2655"/>
        <item x="1257"/>
        <item x="1870"/>
        <item x="1423"/>
        <item x="1542"/>
        <item x="486"/>
        <item m="1" x="2818"/>
        <item x="923"/>
        <item x="1340"/>
        <item m="1" x="3627"/>
        <item x="1869"/>
        <item x="950"/>
        <item m="1" x="2079"/>
        <item x="1337"/>
        <item m="1" x="3615"/>
        <item m="1" x="3421"/>
        <item x="184"/>
        <item m="1" x="3723"/>
        <item m="1" x="3802"/>
        <item m="1" x="3900"/>
        <item m="1" x="3575"/>
        <item m="1" x="2231"/>
        <item m="1" x="3673"/>
        <item x="16"/>
        <item m="1" x="2890"/>
        <item x="1069"/>
        <item m="1" x="3189"/>
        <item m="1" x="2332"/>
        <item x="1090"/>
        <item m="1" x="3041"/>
        <item m="1" x="3124"/>
        <item m="1" x="2202"/>
        <item m="1" x="2946"/>
        <item x="1078"/>
        <item x="32"/>
        <item x="1792"/>
        <item x="590"/>
        <item m="1" x="2246"/>
        <item m="1" x="2378"/>
        <item m="1" x="3005"/>
        <item m="1" x="3498"/>
        <item x="1557"/>
        <item m="1" x="3406"/>
        <item m="1" x="2625"/>
        <item m="1" x="2652"/>
        <item x="613"/>
        <item x="523"/>
        <item m="1" x="2057"/>
        <item m="1" x="3419"/>
        <item m="1" x="3088"/>
        <item m="1" x="3876"/>
        <item m="1" x="3606"/>
        <item x="1745"/>
        <item m="1" x="3119"/>
        <item x="1021"/>
        <item x="276"/>
        <item x="510"/>
        <item x="1896"/>
        <item x="194"/>
        <item m="1" x="2043"/>
        <item x="673"/>
        <item m="1" x="3893"/>
        <item x="438"/>
        <item x="1763"/>
        <item x="1434"/>
        <item m="1" x="3929"/>
        <item x="1308"/>
        <item m="1" x="3517"/>
        <item m="1" x="2313"/>
        <item x="1363"/>
        <item x="540"/>
        <item x="1690"/>
        <item m="1" x="3266"/>
        <item m="1" x="2638"/>
        <item m="1" x="2808"/>
        <item m="1" x="2510"/>
        <item m="1" x="2932"/>
        <item x="762"/>
        <item x="1844"/>
        <item m="1" x="2957"/>
        <item m="1" x="2309"/>
        <item m="1" x="2311"/>
        <item x="466"/>
        <item x="1160"/>
        <item x="1226"/>
        <item x="867"/>
        <item m="1" x="2440"/>
        <item x="765"/>
        <item m="1" x="2441"/>
        <item m="1" x="2804"/>
        <item x="1945"/>
        <item m="1" x="3561"/>
        <item m="1" x="3052"/>
        <item x="1707"/>
        <item m="1" x="3887"/>
        <item x="361"/>
        <item x="813"/>
        <item x="1411"/>
        <item x="1898"/>
        <item x="554"/>
        <item m="1" x="3058"/>
        <item m="1" x="2095"/>
        <item x="665"/>
        <item m="1" x="2085"/>
        <item x="1848"/>
        <item x="1465"/>
        <item m="1" x="3092"/>
        <item x="1840"/>
        <item x="1548"/>
        <item m="1" x="3536"/>
        <item m="1" x="2526"/>
        <item m="1" x="3946"/>
        <item x="151"/>
        <item m="1" x="3235"/>
        <item m="1" x="3895"/>
        <item x="163"/>
        <item x="850"/>
        <item m="1" x="3609"/>
        <item x="726"/>
        <item m="1" x="2904"/>
        <item m="1" x="3155"/>
        <item x="43"/>
        <item x="930"/>
        <item m="1" x="2871"/>
        <item x="1485"/>
        <item m="1" x="3070"/>
        <item x="34"/>
        <item m="1" x="3495"/>
        <item x="982"/>
        <item x="1580"/>
        <item x="818"/>
        <item m="1" x="3076"/>
        <item x="807"/>
        <item x="455"/>
        <item x="556"/>
        <item x="759"/>
        <item x="1657"/>
        <item m="1" x="3080"/>
        <item x="1749"/>
        <item m="1" x="3351"/>
        <item x="1281"/>
        <item x="1852"/>
        <item x="1475"/>
        <item m="1" x="3939"/>
        <item x="476"/>
        <item m="1" x="3637"/>
        <item x="168"/>
        <item m="1" x="2087"/>
        <item x="159"/>
        <item x="1426"/>
        <item m="1" x="2654"/>
        <item m="1" x="3265"/>
        <item m="1" x="3131"/>
        <item m="1" x="2039"/>
        <item x="358"/>
        <item m="1" x="3964"/>
        <item x="1202"/>
        <item x="305"/>
        <item x="1405"/>
        <item x="1096"/>
        <item x="961"/>
        <item x="815"/>
        <item m="1" x="2996"/>
        <item m="1" x="2747"/>
        <item x="1639"/>
        <item x="1351"/>
        <item x="468"/>
        <item m="1" x="2683"/>
        <item x="592"/>
        <item m="1" x="2918"/>
        <item m="1" x="3910"/>
        <item m="1" x="2791"/>
        <item x="1504"/>
        <item x="1023"/>
        <item m="1" x="3230"/>
        <item x="1629"/>
        <item x="612"/>
        <item x="1469"/>
        <item m="1" x="2040"/>
        <item x="885"/>
        <item x="198"/>
        <item x="891"/>
        <item m="1" x="2605"/>
        <item x="951"/>
        <item x="1686"/>
        <item m="1" x="2667"/>
        <item x="1234"/>
        <item m="1" x="2101"/>
        <item m="1" x="3330"/>
        <item x="1843"/>
        <item m="1" x="2292"/>
        <item x="687"/>
        <item x="105"/>
        <item x="340"/>
        <item x="1918"/>
        <item x="1997"/>
        <item x="1488"/>
        <item m="1" x="2970"/>
        <item m="1" x="2058"/>
        <item m="1" x="2360"/>
        <item m="1" x="3071"/>
        <item m="1" x="3600"/>
        <item m="1" x="3808"/>
        <item m="1" x="3728"/>
        <item x="1315"/>
        <item m="1" x="3368"/>
        <item m="1" x="2872"/>
        <item m="1" x="2134"/>
        <item x="1381"/>
        <item x="1383"/>
        <item x="1820"/>
        <item x="508"/>
        <item x="895"/>
        <item x="1545"/>
        <item m="1" x="2326"/>
        <item m="1" x="2372"/>
        <item x="1147"/>
        <item m="1" x="2702"/>
        <item x="977"/>
        <item m="1" x="3034"/>
        <item m="1" x="3057"/>
        <item m="1" x="2472"/>
        <item x="952"/>
        <item x="1972"/>
        <item m="1" x="2961"/>
        <item m="1" x="2572"/>
        <item m="1" x="3299"/>
        <item m="1" x="2523"/>
        <item m="1" x="2704"/>
        <item m="1" x="3296"/>
        <item m="1" x="2951"/>
        <item m="1" x="3983"/>
        <item x="1797"/>
        <item m="1" x="2236"/>
        <item m="1" x="3896"/>
        <item m="1" x="3143"/>
        <item x="1378"/>
        <item m="1" x="3878"/>
        <item x="64"/>
        <item m="1" x="3260"/>
        <item m="1" x="2429"/>
        <item m="1" x="2686"/>
        <item m="1" x="2240"/>
        <item x="721"/>
        <item x="216"/>
        <item m="1" x="2837"/>
        <item x="142"/>
        <item m="1" x="2709"/>
        <item m="1" x="2511"/>
        <item x="1666"/>
        <item m="1" x="2227"/>
        <item m="1" x="3550"/>
        <item m="1" x="2094"/>
        <item x="669"/>
        <item x="739"/>
        <item x="908"/>
        <item x="1880"/>
        <item m="1" x="3081"/>
        <item x="1375"/>
        <item m="1" x="2627"/>
        <item m="1" x="2552"/>
        <item m="1" x="2092"/>
        <item x="1662"/>
        <item x="1617"/>
        <item m="1" x="3645"/>
        <item m="1" x="3030"/>
        <item m="1" x="3739"/>
        <item m="1" x="2250"/>
        <item x="802"/>
        <item x="258"/>
        <item m="1" x="3842"/>
        <item m="1" x="2322"/>
        <item x="1013"/>
        <item x="972"/>
        <item m="1" x="3950"/>
        <item m="1" x="3909"/>
        <item x="1060"/>
        <item x="1190"/>
        <item x="1914"/>
        <item x="1566"/>
        <item m="1" x="3255"/>
        <item x="654"/>
        <item m="1" x="3061"/>
        <item m="1" x="3647"/>
        <item x="705"/>
        <item x="1373"/>
        <item x="1289"/>
        <item x="1790"/>
        <item m="1" x="2337"/>
        <item m="1" x="2392"/>
        <item x="1655"/>
        <item x="883"/>
        <item m="1" x="3772"/>
        <item m="1" x="2849"/>
        <item m="1" x="3826"/>
        <item m="1" x="2516"/>
        <item m="1" x="3148"/>
        <item m="1" x="3583"/>
        <item x="267"/>
        <item x="1806"/>
        <item x="1159"/>
        <item m="1" x="3375"/>
        <item m="1" x="3314"/>
        <item m="1" x="2564"/>
        <item x="1864"/>
        <item m="1" x="2715"/>
        <item x="894"/>
        <item x="119"/>
        <item m="1" x="3804"/>
        <item m="1" x="3273"/>
        <item m="1" x="2656"/>
        <item m="1" x="2579"/>
        <item m="1" x="3623"/>
        <item m="1" x="2080"/>
        <item m="1" x="3281"/>
        <item x="1490"/>
        <item x="587"/>
        <item m="1" x="2198"/>
        <item x="1299"/>
        <item x="229"/>
        <item m="1" x="3528"/>
        <item m="1" x="2298"/>
        <item x="801"/>
        <item m="1" x="2633"/>
        <item m="1" x="3815"/>
        <item x="181"/>
        <item x="67"/>
        <item x="346"/>
        <item x="560"/>
        <item x="70"/>
        <item m="1" x="2942"/>
        <item x="1811"/>
        <item x="1107"/>
        <item x="134"/>
        <item m="1" x="3843"/>
        <item m="1" x="2969"/>
        <item x="1584"/>
        <item m="1" x="3031"/>
        <item m="1" x="2215"/>
        <item m="1" x="2179"/>
        <item m="1" x="3784"/>
        <item m="1" x="3756"/>
        <item x="415"/>
        <item x="343"/>
        <item x="1929"/>
        <item x="110"/>
        <item m="1" x="3474"/>
        <item m="1" x="3533"/>
        <item m="1" x="3805"/>
        <item x="477"/>
        <item x="371"/>
        <item m="1" x="2948"/>
        <item m="1" x="3387"/>
        <item m="1" x="2508"/>
        <item x="1512"/>
        <item x="370"/>
        <item x="1273"/>
        <item x="940"/>
        <item m="1" x="3735"/>
        <item m="1" x="3525"/>
        <item x="1819"/>
        <item m="1" x="3599"/>
        <item m="1" x="3198"/>
        <item x="1877"/>
        <item x="674"/>
        <item x="1536"/>
        <item m="1" x="2016"/>
        <item m="1" x="3382"/>
        <item x="771"/>
        <item x="1719"/>
        <item x="1325"/>
        <item x="1131"/>
        <item x="365"/>
        <item x="209"/>
        <item x="935"/>
        <item m="1" x="2330"/>
        <item x="1479"/>
        <item x="1091"/>
        <item x="1710"/>
        <item x="723"/>
        <item m="1" x="3035"/>
        <item m="1" x="2696"/>
        <item m="1" x="2212"/>
        <item x="1804"/>
        <item m="1" x="3796"/>
        <item x="749"/>
        <item m="1" x="2529"/>
        <item x="1297"/>
        <item x="446"/>
        <item m="1" x="2254"/>
        <item x="390"/>
        <item m="1" x="3544"/>
        <item x="1770"/>
        <item x="114"/>
        <item m="1" x="2812"/>
        <item m="1" x="3017"/>
        <item m="1" x="3693"/>
        <item m="1" x="3797"/>
        <item x="1042"/>
        <item m="1" x="3289"/>
        <item m="1" x="3297"/>
        <item m="1" x="2273"/>
        <item x="1418"/>
        <item m="1" x="3388"/>
        <item m="1" x="2663"/>
        <item x="428"/>
        <item x="536"/>
        <item m="1" x="2394"/>
        <item m="1" x="2940"/>
        <item x="942"/>
        <item x="735"/>
        <item m="1" x="3493"/>
        <item x="1075"/>
        <item m="1" x="3012"/>
        <item m="1" x="2501"/>
        <item m="1" x="2327"/>
        <item m="1" x="2377"/>
        <item x="989"/>
        <item x="608"/>
        <item m="1" x="3383"/>
        <item m="1" x="3319"/>
        <item m="1" x="2317"/>
        <item m="1" x="2899"/>
        <item m="1" x="2427"/>
        <item x="1798"/>
        <item x="1039"/>
        <item x="1573"/>
        <item x="71"/>
        <item x="169"/>
        <item x="1851"/>
        <item x="854"/>
        <item m="1" x="2293"/>
        <item x="1449"/>
        <item x="1807"/>
        <item m="1" x="2266"/>
        <item m="1" x="2075"/>
        <item m="1" x="3924"/>
        <item x="792"/>
        <item x="1687"/>
        <item x="1692"/>
        <item m="1" x="2892"/>
        <item m="1" x="2556"/>
        <item x="990"/>
        <item x="380"/>
        <item m="1" x="3714"/>
        <item x="745"/>
        <item m="1" x="3524"/>
        <item x="1217"/>
        <item x="1018"/>
        <item x="1712"/>
        <item m="1" x="2492"/>
        <item x="1952"/>
        <item m="1" x="2647"/>
        <item m="1" x="2181"/>
        <item x="1200"/>
        <item x="1170"/>
        <item m="1" x="3025"/>
        <item m="1" x="3822"/>
        <item m="1" x="3329"/>
        <item m="1" x="2931"/>
        <item x="463"/>
        <item x="766"/>
        <item m="1" x="2146"/>
        <item m="1" x="3995"/>
        <item m="1" x="2714"/>
        <item m="1" x="2919"/>
        <item m="1" x="2295"/>
        <item m="1" x="2796"/>
        <item x="732"/>
        <item x="253"/>
        <item x="1296"/>
        <item x="1435"/>
        <item m="1" x="2413"/>
        <item x="1926"/>
        <item x="1085"/>
        <item m="1" x="3102"/>
        <item m="1" x="2390"/>
        <item x="1839"/>
        <item x="505"/>
        <item m="1" x="2954"/>
        <item m="1" x="2137"/>
        <item x="607"/>
        <item x="1764"/>
        <item x="1404"/>
        <item m="1" x="2813"/>
        <item x="1599"/>
        <item m="1" x="2171"/>
        <item m="1" x="3453"/>
        <item m="1" x="2083"/>
        <item x="417"/>
        <item m="1" x="2698"/>
        <item x="1974"/>
        <item x="1491"/>
        <item m="1" x="2245"/>
        <item x="1915"/>
        <item m="1" x="2707"/>
        <item m="1" x="3578"/>
        <item x="528"/>
        <item x="29"/>
        <item x="1638"/>
        <item m="1" x="3056"/>
        <item x="578"/>
        <item m="1" x="3478"/>
        <item x="1019"/>
        <item x="1730"/>
        <item x="1889"/>
        <item x="829"/>
        <item m="1" x="2768"/>
        <item m="1" x="2636"/>
        <item x="1519"/>
        <item x="1466"/>
        <item m="1" x="3213"/>
        <item x="501"/>
        <item m="1" x="2550"/>
        <item x="1564"/>
        <item x="290"/>
        <item x="464"/>
        <item m="1" x="2184"/>
        <item m="1" x="2052"/>
        <item m="1" x="3303"/>
        <item x="1461"/>
        <item x="973"/>
        <item x="580"/>
        <item x="711"/>
        <item m="1" x="3557"/>
        <item m="1" x="3107"/>
        <item x="1808"/>
        <item x="1208"/>
        <item x="445"/>
        <item m="1" x="2874"/>
        <item x="941"/>
        <item x="1802"/>
        <item x="1025"/>
        <item m="1" x="3460"/>
        <item m="1" x="3150"/>
        <item m="1" x="3763"/>
        <item m="1" x="2201"/>
        <item x="736"/>
        <item m="1" x="2012"/>
        <item m="1" x="2650"/>
        <item x="174"/>
        <item m="1" x="3560"/>
        <item m="1" x="3190"/>
        <item x="1268"/>
        <item m="1" x="3156"/>
        <item x="1743"/>
        <item m="1" x="2020"/>
        <item m="1" x="2992"/>
        <item x="213"/>
        <item x="8"/>
        <item m="1" x="2488"/>
        <item m="1" x="2263"/>
        <item m="1" x="2895"/>
        <item m="1" x="3539"/>
        <item m="1" x="2367"/>
        <item m="1" x="3955"/>
        <item x="1576"/>
        <item m="1" x="2842"/>
        <item x="373"/>
        <item x="488"/>
        <item x="1177"/>
        <item m="1" x="2517"/>
        <item m="1" x="3184"/>
        <item x="603"/>
        <item x="1124"/>
        <item m="1" x="3139"/>
        <item x="137"/>
        <item m="1" x="2338"/>
        <item m="1" x="2216"/>
        <item m="1" x="3231"/>
        <item m="1" x="3716"/>
        <item m="1" x="2778"/>
        <item x="636"/>
        <item x="465"/>
        <item x="1230"/>
        <item x="1402"/>
        <item m="1" x="3448"/>
        <item m="1" x="3399"/>
        <item m="1" x="2836"/>
        <item x="549"/>
        <item x="1894"/>
        <item x="76"/>
        <item m="1" x="3829"/>
        <item m="1" x="3835"/>
        <item x="922"/>
        <item m="1" x="3701"/>
        <item m="1" x="2169"/>
        <item m="1" x="3982"/>
        <item m="1" x="3551"/>
        <item m="1" x="2644"/>
        <item x="1727"/>
        <item x="221"/>
        <item x="1125"/>
        <item x="948"/>
        <item m="1" x="2062"/>
        <item m="1" x="3187"/>
        <item m="1" x="2404"/>
        <item x="988"/>
        <item m="1" x="2391"/>
        <item m="1" x="2569"/>
        <item x="115"/>
        <item m="1" x="3064"/>
        <item x="260"/>
        <item x="539"/>
        <item m="1" x="3803"/>
        <item x="1527"/>
        <item m="1" x="2571"/>
        <item x="1787"/>
        <item x="1674"/>
        <item x="755"/>
        <item x="11"/>
        <item m="1" x="3482"/>
        <item m="1" x="2619"/>
        <item x="1457"/>
        <item x="1994"/>
        <item m="1" x="2067"/>
        <item x="478"/>
        <item m="1" x="2831"/>
        <item m="1" x="3378"/>
        <item m="1" x="3666"/>
        <item x="149"/>
        <item x="122"/>
        <item x="1747"/>
        <item x="1311"/>
        <item x="1525"/>
        <item m="1" x="2153"/>
        <item m="1" x="3392"/>
        <item x="1474"/>
        <item x="1660"/>
        <item x="786"/>
        <item x="1345"/>
        <item x="1744"/>
        <item m="1" x="2502"/>
        <item x="632"/>
        <item x="772"/>
        <item m="1" x="3321"/>
        <item m="1" x="2028"/>
        <item x="760"/>
        <item m="1" x="2388"/>
        <item m="1" x="3469"/>
        <item x="1983"/>
        <item m="1" x="2022"/>
        <item x="1227"/>
        <item m="1" x="3813"/>
        <item m="1" x="3165"/>
        <item m="1" x="2675"/>
        <item x="827"/>
        <item m="1" x="3677"/>
        <item x="231"/>
        <item x="1698"/>
        <item x="199"/>
        <item x="212"/>
        <item m="1" x="2879"/>
        <item x="377"/>
        <item m="1" x="2998"/>
        <item m="1" x="3315"/>
        <item x="1614"/>
        <item x="1372"/>
        <item x="966"/>
        <item x="1247"/>
        <item m="1" x="3175"/>
        <item x="1596"/>
        <item x="143"/>
        <item m="1" x="3055"/>
        <item m="1" x="2742"/>
        <item x="41"/>
        <item m="1" x="2420"/>
        <item m="1" x="2131"/>
        <item x="1035"/>
        <item m="1" x="3374"/>
        <item m="1" x="2626"/>
        <item x="1667"/>
        <item m="1" x="3665"/>
        <item x="1709"/>
        <item x="1163"/>
        <item x="1199"/>
        <item m="1" x="2430"/>
        <item m="1" x="2861"/>
        <item x="144"/>
        <item x="1328"/>
        <item x="1408"/>
        <item m="1" x="3984"/>
        <item x="1868"/>
        <item m="1" x="2901"/>
        <item m="1" x="3622"/>
        <item m="1" x="3963"/>
        <item x="1935"/>
        <item m="1" x="2828"/>
        <item m="1" x="3535"/>
        <item x="1977"/>
        <item m="1" x="3485"/>
        <item m="1" x="3746"/>
        <item x="1102"/>
        <item x="1198"/>
        <item x="1716"/>
        <item x="1330"/>
        <item m="1" x="3333"/>
        <item m="1" x="3774"/>
        <item x="1922"/>
        <item m="1" x="3356"/>
        <item m="1" x="2015"/>
        <item m="1" x="3270"/>
        <item x="63"/>
        <item m="1" x="2732"/>
        <item x="167"/>
        <item x="191"/>
        <item x="1575"/>
        <item m="1" x="2259"/>
        <item x="329"/>
        <item m="1" x="2142"/>
        <item m="1" x="2748"/>
        <item x="158"/>
        <item x="1219"/>
        <item x="1293"/>
        <item m="1" x="3779"/>
        <item x="1822"/>
        <item x="289"/>
        <item m="1" x="2455"/>
        <item m="1" x="2917"/>
        <item x="1613"/>
        <item m="1" x="2506"/>
        <item m="1" x="3385"/>
        <item x="776"/>
        <item m="1" x="2602"/>
        <item m="1" x="2693"/>
        <item m="1" x="3335"/>
        <item m="1" x="2014"/>
        <item x="498"/>
        <item x="918"/>
        <item m="1" x="3502"/>
        <item m="1" x="3661"/>
        <item x="675"/>
        <item x="640"/>
        <item x="205"/>
        <item x="900"/>
        <item m="1" x="3384"/>
        <item m="1" x="3619"/>
        <item x="1736"/>
        <item m="1" x="3201"/>
        <item m="1" x="2471"/>
        <item m="1" x="3679"/>
        <item x="1962"/>
        <item m="1" x="3078"/>
        <item m="1" x="3993"/>
        <item m="1" x="3730"/>
        <item x="1741"/>
        <item m="1" x="2208"/>
        <item x="1856"/>
        <item m="1" x="2119"/>
        <item x="101"/>
        <item m="1" x="3467"/>
        <item x="1893"/>
        <item m="1" x="3499"/>
        <item m="1" x="2613"/>
        <item x="575"/>
        <item m="1" x="3001"/>
        <item x="10"/>
        <item m="1" x="3758"/>
        <item x="846"/>
        <item x="293"/>
        <item x="833"/>
        <item x="1650"/>
        <item m="1" x="2882"/>
        <item m="1" x="2037"/>
        <item x="1348"/>
        <item x="120"/>
        <item m="1" x="3284"/>
        <item x="1556"/>
        <item m="1" x="2537"/>
        <item m="1" x="3968"/>
        <item x="1464"/>
        <item x="1919"/>
        <item x="284"/>
        <item x="898"/>
        <item m="1" x="3491"/>
        <item m="1" x="2271"/>
        <item m="1" x="3192"/>
        <item m="1" x="2310"/>
        <item x="398"/>
        <item x="719"/>
        <item m="1" x="3915"/>
        <item m="1" x="2513"/>
        <item x="1978"/>
        <item x="66"/>
        <item x="1739"/>
        <item m="1" x="3845"/>
        <item m="1" x="3202"/>
        <item x="558"/>
        <item m="1" x="2577"/>
        <item x="328"/>
        <item m="1" x="3948"/>
        <item m="1" x="3137"/>
        <item m="1" x="3077"/>
        <item m="1" x="2676"/>
        <item m="1" x="2468"/>
        <item m="1" x="3450"/>
        <item m="1" x="3846"/>
        <item x="968"/>
        <item x="1604"/>
        <item x="1874"/>
        <item m="1" x="2953"/>
        <item m="1" x="2493"/>
        <item m="1" x="3096"/>
        <item x="20"/>
        <item m="1" x="2260"/>
        <item m="1" x="2110"/>
        <item x="668"/>
        <item m="1" x="2907"/>
        <item x="1540"/>
        <item m="1" x="3279"/>
        <item x="1984"/>
        <item x="593"/>
        <item m="1" x="2234"/>
        <item x="1720"/>
        <item x="965"/>
        <item m="1" x="2144"/>
        <item m="1" x="2941"/>
        <item m="1" x="2226"/>
        <item m="1" x="3810"/>
        <item m="1" x="3721"/>
        <item m="1" x="2365"/>
        <item x="1757"/>
        <item x="1015"/>
        <item m="1" x="3625"/>
        <item m="1" x="2456"/>
        <item x="1214"/>
        <item x="1149"/>
        <item x="962"/>
        <item m="1" x="2752"/>
        <item m="1" x="3328"/>
        <item m="1" x="2738"/>
        <item m="1" x="2821"/>
        <item x="1967"/>
        <item m="1" x="3352"/>
        <item x="1627"/>
        <item x="789"/>
        <item m="1" x="2426"/>
        <item m="1" x="2174"/>
        <item m="1" x="3298"/>
        <item m="1" x="3994"/>
        <item m="1" x="2479"/>
        <item m="1" x="2140"/>
        <item m="1" x="3444"/>
        <item x="1827"/>
        <item m="1" x="2495"/>
        <item m="1" x="3973"/>
        <item x="1285"/>
        <item m="1" x="2344"/>
        <item x="1082"/>
        <item x="69"/>
        <item m="1" x="3325"/>
        <item m="1" x="3367"/>
        <item m="1" x="2383"/>
        <item x="266"/>
        <item m="1" x="3542"/>
        <item m="1" x="3379"/>
        <item x="1828"/>
        <item m="1" x="2425"/>
        <item x="1568"/>
        <item m="1" x="3987"/>
        <item m="1" x="2018"/>
        <item x="1850"/>
        <item x="315"/>
        <item m="1" x="3897"/>
        <item x="362"/>
        <item x="1463"/>
        <item m="1" x="2077"/>
        <item x="943"/>
        <item x="444"/>
        <item x="1482"/>
        <item m="1" x="3507"/>
        <item m="1" x="2206"/>
        <item m="1" x="2328"/>
        <item m="1" x="2168"/>
        <item x="1854"/>
        <item m="1" x="3656"/>
        <item x="1143"/>
        <item x="183"/>
        <item m="1" x="3650"/>
        <item x="1647"/>
        <item m="1" x="3914"/>
        <item m="1" x="3925"/>
        <item x="121"/>
        <item x="233"/>
        <item x="1207"/>
        <item m="1" x="3660"/>
        <item m="1" x="3380"/>
        <item x="1953"/>
        <item m="1" x="2001"/>
        <item x="1691"/>
        <item x="1606"/>
        <item m="1" x="3320"/>
        <item x="460"/>
        <item x="530"/>
        <item m="1" x="3350"/>
        <item m="1" x="3471"/>
        <item m="1" x="2794"/>
        <item x="1275"/>
        <item m="1" x="3295"/>
        <item x="420"/>
        <item m="1" x="3752"/>
        <item x="405"/>
        <item m="1" x="3456"/>
        <item m="1" x="2547"/>
        <item x="481"/>
        <item m="1" x="3497"/>
        <item m="1" x="3039"/>
        <item x="779"/>
        <item m="1" x="3322"/>
        <item x="1773"/>
        <item x="1052"/>
        <item x="1012"/>
        <item x="1940"/>
        <item x="1883"/>
        <item m="1" x="3944"/>
        <item x="1890"/>
        <item m="1" x="2211"/>
        <item x="72"/>
        <item m="1" x="2401"/>
        <item m="1" x="3472"/>
        <item x="637"/>
        <item m="1" x="2765"/>
        <item m="1" x="3121"/>
        <item x="1645"/>
        <item x="62"/>
        <item x="1640"/>
        <item x="471"/>
        <item x="764"/>
        <item x="226"/>
        <item m="1" x="3040"/>
        <item x="642"/>
        <item x="599"/>
        <item x="1144"/>
        <item x="1327"/>
        <item x="649"/>
        <item x="953"/>
        <item m="1" x="3481"/>
        <item m="1" x="3607"/>
        <item m="1" x="2548"/>
        <item m="1" x="3879"/>
        <item x="1976"/>
        <item m="1" x="3724"/>
        <item x="1643"/>
        <item x="1407"/>
        <item x="490"/>
        <item x="1318"/>
        <item m="1" x="2669"/>
        <item x="1093"/>
        <item x="1865"/>
        <item x="1746"/>
        <item x="1637"/>
        <item x="256"/>
        <item x="461"/>
        <item x="1138"/>
        <item x="1813"/>
        <item x="154"/>
        <item m="1" x="2082"/>
        <item x="257"/>
        <item x="1127"/>
        <item x="263"/>
        <item m="1" x="3196"/>
        <item m="1" x="3223"/>
        <item x="806"/>
        <item m="1" x="3085"/>
        <item m="1" x="2423"/>
        <item x="1560"/>
        <item x="1966"/>
        <item m="1" x="3706"/>
        <item m="1" x="2549"/>
        <item m="1" x="2952"/>
        <item m="1" x="3288"/>
        <item x="369"/>
        <item x="1201"/>
        <item x="691"/>
        <item m="1" x="2445"/>
        <item m="1" x="3339"/>
        <item x="566"/>
        <item x="1303"/>
        <item m="1" x="3301"/>
        <item x="876"/>
        <item x="620"/>
        <item m="1" x="3608"/>
        <item m="1" x="2127"/>
        <item x="1837"/>
        <item m="1" x="2103"/>
        <item m="1" x="3549"/>
        <item m="1" x="3026"/>
        <item m="1" x="3616"/>
        <item m="1" x="2679"/>
        <item x="826"/>
        <item x="1272"/>
        <item x="366"/>
        <item m="1" x="2694"/>
        <item m="1" x="3795"/>
        <item m="1" x="3256"/>
        <item x="1241"/>
        <item x="1979"/>
        <item x="688"/>
        <item m="1" x="3590"/>
        <item m="1" x="3816"/>
        <item m="1" x="2514"/>
        <item x="847"/>
        <item x="1412"/>
        <item m="1" x="3548"/>
        <item x="1862"/>
        <item x="118"/>
        <item m="1" x="3576"/>
        <item x="811"/>
        <item x="1104"/>
        <item m="1" x="2336"/>
        <item x="1665"/>
        <item x="1834"/>
        <item x="1313"/>
        <item m="1" x="2166"/>
        <item m="1" x="3972"/>
        <item m="1" x="2755"/>
        <item x="132"/>
        <item x="553"/>
        <item x="1417"/>
        <item m="1" x="2433"/>
        <item x="1357"/>
        <item m="1" x="2705"/>
        <item x="1320"/>
        <item m="1" x="2419"/>
        <item m="1" x="3204"/>
        <item x="978"/>
        <item m="1" x="2244"/>
        <item m="1" x="2204"/>
        <item x="1322"/>
        <item m="1" x="3633"/>
        <item m="1" x="2891"/>
        <item x="740"/>
        <item m="1" x="2294"/>
        <item x="747"/>
        <item m="1" x="3834"/>
        <item x="992"/>
        <item m="1" x="2990"/>
        <item x="1944"/>
        <item x="261"/>
        <item x="831"/>
        <item m="1" x="3163"/>
        <item x="374"/>
        <item x="1419"/>
        <item x="1213"/>
        <item m="1" x="2386"/>
        <item m="1" x="3006"/>
        <item m="1" x="3601"/>
        <item x="1110"/>
        <item m="1" x="2553"/>
        <item x="1288"/>
        <item m="1" x="3516"/>
        <item m="1" x="2825"/>
        <item m="1" x="2090"/>
        <item x="507"/>
        <item x="186"/>
        <item m="1" x="3420"/>
        <item m="1" x="3860"/>
        <item m="1" x="2498"/>
        <item m="1" x="3316"/>
        <item x="1872"/>
        <item m="1" x="3326"/>
        <item x="860"/>
        <item x="1290"/>
        <item x="1443"/>
        <item x="746"/>
        <item m="1" x="3161"/>
        <item m="1" x="2477"/>
        <item m="1" x="2385"/>
        <item x="1099"/>
        <item m="1" x="3755"/>
        <item m="1" x="2452"/>
        <item m="1" x="3902"/>
        <item x="58"/>
        <item m="1" x="3108"/>
        <item m="1" x="2139"/>
        <item x="98"/>
        <item x="1715"/>
        <item m="1" x="2805"/>
        <item x="1821"/>
        <item m="1" x="2699"/>
        <item x="1958"/>
        <item x="185"/>
        <item x="1590"/>
        <item m="1" x="3246"/>
        <item m="1" x="3664"/>
        <item x="838"/>
        <item x="709"/>
        <item x="138"/>
        <item x="439"/>
        <item m="1" x="2979"/>
        <item x="484"/>
        <item x="1396"/>
        <item m="1" x="3742"/>
        <item x="544"/>
        <item x="1925"/>
        <item x="1625"/>
        <item m="1" x="2157"/>
        <item x="1300"/>
        <item m="1" x="3791"/>
        <item m="1" x="3291"/>
        <item x="577"/>
        <item x="1432"/>
        <item m="1" x="2458"/>
        <item m="1" x="3217"/>
        <item m="1" x="3670"/>
        <item m="1" x="2786"/>
        <item x="52"/>
        <item x="1762"/>
        <item m="1" x="2911"/>
        <item x="1724"/>
        <item m="1" x="3719"/>
        <item x="565"/>
        <item x="442"/>
        <item x="527"/>
        <item x="1772"/>
        <item x="1832"/>
        <item x="794"/>
        <item m="1" x="2465"/>
        <item x="823"/>
        <item m="1" x="3115"/>
        <item m="1" x="3838"/>
        <item x="335"/>
        <item m="1" x="2399"/>
        <item x="695"/>
        <item x="1209"/>
        <item x="706"/>
        <item m="1" x="2924"/>
        <item x="594"/>
        <item x="389"/>
        <item x="383"/>
        <item x="1626"/>
        <item x="387"/>
        <item x="1360"/>
        <item x="288"/>
        <item x="1924"/>
        <item x="1168"/>
        <item x="564"/>
        <item m="1" x="3572"/>
        <item m="1" x="3262"/>
        <item m="1" x="2265"/>
        <item m="1" x="3268"/>
        <item x="246"/>
        <item x="219"/>
        <item m="1" x="3538"/>
        <item m="1" x="3971"/>
        <item m="1" x="3241"/>
        <item m="1" x="3016"/>
        <item m="1" x="3731"/>
        <item m="1" x="3128"/>
        <item m="1" x="3581"/>
        <item x="1188"/>
        <item m="1" x="3790"/>
        <item m="1" x="3729"/>
        <item x="1005"/>
        <item x="1578"/>
        <item m="1" x="2447"/>
        <item x="411"/>
        <item x="1181"/>
        <item m="1" x="3436"/>
        <item x="1531"/>
        <item x="657"/>
        <item m="1" x="2790"/>
        <item m="1" x="3398"/>
        <item m="1" x="2741"/>
        <item m="1" x="2185"/>
        <item m="1" x="3604"/>
        <item x="1059"/>
        <item x="1803"/>
        <item m="1" x="2682"/>
        <item x="1995"/>
        <item m="1" x="2282"/>
        <item m="1" x="2034"/>
        <item x="1646"/>
        <item x="124"/>
        <item x="529"/>
        <item x="429"/>
        <item m="1" x="3934"/>
        <item x="1172"/>
        <item m="1" x="3285"/>
        <item x="857"/>
        <item x="140"/>
        <item x="1659"/>
        <item x="1633"/>
        <item x="837"/>
        <item x="635"/>
        <item x="38"/>
        <item x="1046"/>
        <item m="1" x="3135"/>
        <item m="1" x="3680"/>
        <item x="40"/>
        <item x="1608"/>
        <item m="1" x="3554"/>
        <item m="1" x="3556"/>
        <item x="1100"/>
        <item m="1" x="3311"/>
        <item m="1" x="3442"/>
        <item m="1" x="3331"/>
        <item x="367"/>
        <item m="1" x="2764"/>
        <item m="1" x="3358"/>
        <item m="1" x="3043"/>
        <item x="155"/>
        <item x="1292"/>
        <item x="1961"/>
        <item x="1409"/>
        <item x="331"/>
        <item m="1" x="2059"/>
        <item x="378"/>
        <item m="1" x="2196"/>
        <item m="1" x="2071"/>
        <item m="1" x="2922"/>
        <item x="1239"/>
        <item x="1973"/>
        <item m="1" x="2701"/>
        <item m="1" x="2274"/>
        <item x="1826"/>
        <item m="1" x="3506"/>
        <item x="1921"/>
        <item x="44"/>
        <item x="355"/>
        <item m="1" x="2027"/>
        <item m="1" x="3571"/>
        <item x="136"/>
        <item m="1" x="2230"/>
        <item m="1" x="2422"/>
        <item m="1" x="3658"/>
        <item x="1511"/>
        <item x="503"/>
        <item x="1605"/>
        <item m="1" x="3369"/>
        <item m="1" x="3821"/>
        <item m="1" x="3151"/>
        <item m="1" x="2463"/>
        <item x="698"/>
        <item m="1" x="2926"/>
        <item x="393"/>
        <item x="622"/>
        <item m="1" x="2700"/>
        <item m="1" x="3997"/>
        <item x="1981"/>
        <item m="1" x="2642"/>
        <item x="676"/>
        <item m="1" x="3847"/>
        <item x="748"/>
        <item m="1" x="2966"/>
        <item x="1027"/>
        <item x="1982"/>
        <item x="667"/>
        <item x="758"/>
        <item m="1" x="3050"/>
        <item x="303"/>
        <item x="1582"/>
        <item m="1" x="2241"/>
        <item m="1" x="3814"/>
        <item m="1" x="3166"/>
        <item x="1225"/>
        <item x="152"/>
        <item x="161"/>
        <item m="1" x="3154"/>
        <item m="1" x="2225"/>
        <item x="1860"/>
        <item x="958"/>
        <item x="2"/>
        <item m="1" x="2898"/>
        <item m="1" x="3232"/>
        <item x="1492"/>
        <item m="1" x="3258"/>
        <item x="810"/>
        <item x="1570"/>
        <item x="0"/>
        <item x="1136"/>
        <item x="907"/>
        <item x="1603"/>
        <item m="1" x="2318"/>
        <item x="1062"/>
        <item x="1251"/>
        <item x="926"/>
        <item m="1" x="3947"/>
        <item x="1121"/>
        <item m="1" x="3363"/>
        <item m="1" x="2120"/>
        <item x="1103"/>
        <item x="403"/>
        <item x="1876"/>
        <item m="1" x="3488"/>
        <item x="1565"/>
        <item x="795"/>
        <item x="1939"/>
        <item x="312"/>
        <item m="1" x="3130"/>
        <item x="661"/>
        <item m="1" x="2595"/>
        <item x="327"/>
        <item x="728"/>
        <item x="107"/>
        <item m="1" x="2750"/>
        <item x="204"/>
        <item m="1" x="3233"/>
        <item m="1" x="3552"/>
        <item m="1" x="3573"/>
        <item x="1242"/>
        <item m="1" x="2927"/>
        <item x="385"/>
        <item x="243"/>
        <item m="1" x="2590"/>
        <item m="1" x="2770"/>
        <item x="1677"/>
        <item x="1278"/>
        <item x="525"/>
        <item x="452"/>
        <item x="1838"/>
        <item x="1658"/>
        <item x="419"/>
        <item m="1" x="2272"/>
        <item m="1" x="3158"/>
        <item x="1786"/>
        <item m="1" x="2093"/>
        <item x="1186"/>
        <item x="1333"/>
        <item m="1" x="3313"/>
        <item m="1" x="3494"/>
        <item x="201"/>
        <item x="1910"/>
        <item x="1366"/>
        <item m="1" x="2524"/>
        <item m="1" x="3229"/>
        <item m="1" x="3692"/>
        <item x="1045"/>
        <item x="513"/>
        <item m="1" x="2817"/>
        <item m="1" x="3651"/>
        <item x="976"/>
        <item x="1157"/>
        <item m="1" x="3417"/>
        <item m="1" x="3028"/>
        <item x="1496"/>
        <item m="1" x="3408"/>
        <item x="1562"/>
        <item x="1036"/>
        <item x="1364"/>
        <item x="1393"/>
        <item x="1649"/>
        <item m="1" x="2815"/>
        <item m="1" x="2512"/>
        <item x="437"/>
        <item m="1" x="2091"/>
        <item m="1" x="2056"/>
        <item m="1" x="2630"/>
        <item m="1" x="3695"/>
        <item m="1" x="3277"/>
        <item x="1134"/>
        <item x="1591"/>
        <item x="1173"/>
        <item m="1" x="3390"/>
        <item x="448"/>
        <item m="1" x="2504"/>
        <item x="1145"/>
        <item m="1" x="2734"/>
        <item x="959"/>
        <item m="1" x="2203"/>
        <item m="1" x="3689"/>
        <item m="1" x="3956"/>
        <item m="1" x="2593"/>
        <item m="1" x="2945"/>
        <item x="1669"/>
        <item m="1" x="3620"/>
        <item x="812"/>
        <item m="1" x="3141"/>
        <item x="1873"/>
        <item x="598"/>
        <item m="1" x="2692"/>
        <item x="470"/>
        <item m="1" x="3861"/>
        <item x="1123"/>
        <item x="615"/>
        <item m="1" x="3259"/>
        <item x="27"/>
        <item x="853"/>
        <item m="1" x="2914"/>
        <item x="410"/>
        <item x="421"/>
        <item x="704"/>
        <item x="1462"/>
        <item x="352"/>
        <item m="1" x="2209"/>
        <item x="248"/>
        <item m="1" x="3765"/>
        <item m="1" x="2041"/>
        <item m="1" x="3337"/>
        <item x="1849"/>
        <item x="1516"/>
        <item x="562"/>
        <item x="995"/>
        <item m="1" x="3870"/>
        <item x="1598"/>
        <item m="1" x="3138"/>
        <item x="326"/>
        <item m="1" x="3019"/>
        <item m="1" x="3820"/>
        <item m="1" x="3682"/>
        <item x="188"/>
        <item m="1" x="3868"/>
        <item m="1" x="2754"/>
        <item x="563"/>
        <item x="933"/>
        <item m="1" x="2213"/>
        <item m="1" x="3353"/>
        <item x="1524"/>
        <item m="1" x="3659"/>
        <item x="1642"/>
        <item m="1" x="3324"/>
        <item x="1934"/>
        <item m="1" x="2210"/>
        <item m="1" x="2147"/>
        <item x="1331"/>
        <item m="1" x="3173"/>
        <item m="1" x="2084"/>
        <item m="1" x="3702"/>
        <item m="1" x="3648"/>
        <item x="1063"/>
        <item m="1" x="2987"/>
        <item x="1421"/>
        <item x="1001"/>
        <item m="1" x="3347"/>
        <item m="1" x="2004"/>
        <item m="1" x="2073"/>
        <item x="1522"/>
        <item m="1" x="2288"/>
        <item m="1" x="2247"/>
        <item m="1" x="2494"/>
        <item x="986"/>
        <item m="1" x="3457"/>
        <item m="1" x="3743"/>
        <item m="1" x="3580"/>
        <item m="1" x="2446"/>
        <item x="1916"/>
        <item x="960"/>
        <item m="1" x="3853"/>
        <item x="1051"/>
        <item x="336"/>
        <item m="1" x="3856"/>
        <item x="1845"/>
        <item m="1" x="2973"/>
        <item x="1673"/>
        <item m="1" x="3354"/>
        <item m="1" x="2010"/>
        <item m="1" x="3678"/>
        <item m="1" x="3582"/>
        <item m="1" x="2783"/>
        <item x="905"/>
        <item m="1" x="2997"/>
        <item x="1016"/>
        <item m="1" x="2775"/>
        <item m="1" x="3144"/>
        <item x="646"/>
        <item x="1884"/>
        <item x="91"/>
        <item x="1382"/>
        <item m="1" x="2798"/>
        <item x="1618"/>
        <item x="855"/>
        <item m="1" x="3927"/>
        <item x="1552"/>
        <item x="1253"/>
        <item m="1" x="2283"/>
        <item m="1" x="2660"/>
        <item x="307"/>
        <item m="1" x="3966"/>
        <item m="1" x="3675"/>
        <item x="1886"/>
        <item x="1287"/>
        <item m="1" x="2615"/>
        <item x="787"/>
        <item m="1" x="3251"/>
        <item m="1" x="3042"/>
        <item m="1" x="2482"/>
        <item x="1283"/>
        <item x="1965"/>
        <item m="1" x="3170"/>
        <item x="887"/>
        <item m="1" x="2913"/>
        <item m="1" x="3112"/>
        <item m="1" x="3640"/>
        <item x="1558"/>
        <item m="1" x="3918"/>
        <item m="1" x="2697"/>
        <item m="1" x="3216"/>
        <item x="788"/>
        <item x="1853"/>
        <item x="1191"/>
        <item m="1" x="2333"/>
        <item m="1" x="3032"/>
        <item m="1" x="3996"/>
        <item m="1" x="2883"/>
        <item x="394"/>
        <item m="1" x="2735"/>
        <item x="796"/>
        <item x="924"/>
        <item m="1" x="3825"/>
        <item m="1" x="2122"/>
        <item x="104"/>
        <item m="1" x="2249"/>
        <item x="506"/>
        <item x="277"/>
        <item x="1385"/>
        <item m="1" x="3672"/>
        <item m="1" x="2695"/>
        <item x="1857"/>
        <item x="591"/>
        <item x="100"/>
        <item x="1513"/>
        <item x="782"/>
        <item x="1615"/>
        <item m="1" x="2846"/>
        <item m="1" x="2369"/>
        <item x="175"/>
        <item x="1685"/>
        <item m="1" x="2170"/>
        <item m="1" x="3237"/>
        <item m="1" x="3566"/>
        <item x="1610"/>
        <item m="1" x="3286"/>
        <item m="1" x="2421"/>
        <item x="1245"/>
        <item x="495"/>
        <item m="1" x="3300"/>
        <item m="1" x="2442"/>
        <item m="1" x="3357"/>
        <item m="1" x="2258"/>
        <item m="1" x="2530"/>
        <item x="1672"/>
        <item x="1017"/>
        <item x="1546"/>
        <item x="1861"/>
        <item x="1228"/>
        <item x="353"/>
        <item m="1" x="3850"/>
        <item m="1" x="3004"/>
        <item x="957"/>
        <item x="980"/>
        <item m="1" x="2065"/>
        <item x="141"/>
        <item x="1130"/>
        <item m="1" x="2594"/>
        <item x="625"/>
        <item m="1" x="3707"/>
        <item m="1" x="2934"/>
        <item m="1" x="3769"/>
        <item m="1" x="2867"/>
        <item m="1" x="3926"/>
        <item x="1185"/>
        <item m="1" x="3263"/>
        <item x="1989"/>
        <item m="1" x="2637"/>
        <item m="1" x="2331"/>
        <item x="670"/>
        <item x="917"/>
        <item m="1" x="3992"/>
        <item m="1" x="3591"/>
        <item m="1" x="3522"/>
        <item x="1304"/>
        <item x="1592"/>
        <item m="1" x="2875"/>
        <item m="1" x="2723"/>
        <item m="1" x="3405"/>
        <item m="1" x="3287"/>
        <item m="1" x="3459"/>
        <item m="1" x="3778"/>
        <item m="1" x="3171"/>
        <item x="242"/>
        <item x="1901"/>
        <item m="1" x="3586"/>
        <item m="1" x="3090"/>
        <item x="1137"/>
        <item m="1" x="3667"/>
        <item m="1" x="2154"/>
        <item m="1" x="2284"/>
        <item x="1324"/>
        <item x="1510"/>
        <item x="79"/>
        <item m="1" x="3617"/>
        <item m="1" x="2162"/>
        <item x="701"/>
        <item x="1390"/>
        <item x="232"/>
        <item m="1" x="3906"/>
        <item x="1571"/>
        <item x="363"/>
        <item m="1" x="3671"/>
        <item m="1" x="3638"/>
        <item x="1195"/>
        <item m="1" x="2381"/>
        <item x="1502"/>
        <item x="1101"/>
        <item m="1" x="2972"/>
        <item m="1" x="2038"/>
        <item x="551"/>
        <item x="1259"/>
        <item m="1" x="2066"/>
        <item x="1500"/>
        <item x="1038"/>
        <item m="1" x="3584"/>
        <item x="467"/>
        <item m="1" x="2678"/>
        <item m="1" x="2347"/>
        <item m="1" x="2346"/>
        <item x="1427"/>
        <item m="1" x="2797"/>
        <item m="1" x="2261"/>
        <item x="1858"/>
        <item x="1907"/>
        <item m="1" x="3089"/>
        <item m="1" x="2048"/>
        <item m="1" x="3634"/>
        <item x="413"/>
        <item x="1362"/>
        <item m="1" x="3193"/>
        <item x="1450"/>
        <item x="743"/>
        <item m="1" x="3871"/>
        <item m="1" x="3127"/>
        <item x="880"/>
        <item x="1165"/>
        <item m="1" x="2567"/>
        <item m="1" x="2722"/>
        <item m="1" x="3630"/>
        <item x="111"/>
        <item m="1" x="2192"/>
        <item x="357"/>
        <item x="453"/>
        <item m="1" x="2984"/>
        <item x="1420"/>
        <item x="1262"/>
        <item m="1" x="3546"/>
        <item x="842"/>
        <item x="1347"/>
        <item m="1" x="3782"/>
        <item m="1" x="3903"/>
        <item m="1" x="3214"/>
        <item x="937"/>
        <item x="1521"/>
        <item x="316"/>
        <item x="1154"/>
        <item m="1" x="3961"/>
        <item m="1" x="2563"/>
        <item x="61"/>
        <item x="671"/>
        <item x="1988"/>
        <item x="381"/>
        <item x="910"/>
        <item x="849"/>
        <item m="1" x="2002"/>
        <item m="1" x="2497"/>
        <item m="1" x="2316"/>
        <item x="311"/>
        <item m="1" x="3720"/>
        <item m="1" x="2771"/>
        <item m="1" x="2389"/>
        <item m="1" x="2436"/>
        <item m="1" x="2507"/>
        <item x="753"/>
        <item x="1118"/>
        <item m="1" x="3722"/>
        <item x="1559"/>
        <item m="1" x="3657"/>
        <item x="1355"/>
        <item m="1" x="3832"/>
        <item m="1" x="2857"/>
        <item x="45"/>
        <item x="1258"/>
        <item x="541"/>
        <item m="1" x="2450"/>
        <item m="1" x="2416"/>
        <item x="187"/>
        <item x="1801"/>
        <item x="286"/>
        <item x="1841"/>
        <item x="803"/>
        <item x="581"/>
        <item m="1" x="3075"/>
        <item m="1" x="2779"/>
        <item m="1" x="2570"/>
        <item x="932"/>
        <item m="1" x="2665"/>
        <item x="734"/>
        <item m="1" x="2816"/>
        <item x="1135"/>
        <item x="1810"/>
        <item x="800"/>
        <item x="153"/>
        <item m="1" x="2379"/>
        <item m="1" x="2132"/>
        <item m="1" x="3643"/>
        <item x="1043"/>
        <item m="1" x="3831"/>
        <item m="1" x="3199"/>
        <item m="1" x="3741"/>
        <item x="348"/>
        <item x="31"/>
        <item m="1" x="3773"/>
        <item m="1" x="3306"/>
        <item x="904"/>
        <item m="1" x="3917"/>
        <item m="1" x="2124"/>
        <item x="93"/>
        <item m="1" x="2690"/>
        <item x="1224"/>
        <item m="1" x="3725"/>
        <item m="1" x="2417"/>
        <item x="768"/>
        <item x="299"/>
        <item x="1538"/>
        <item x="1074"/>
        <item x="1029"/>
        <item x="1384"/>
        <item x="1068"/>
        <item x="1711"/>
        <item m="1" x="3618"/>
        <item x="1551"/>
        <item m="1" x="2597"/>
        <item x="662"/>
        <item m="1" x="2214"/>
        <item x="482"/>
        <item x="1597"/>
        <item x="1246"/>
        <item m="1" x="3009"/>
        <item x="1514"/>
        <item x="1750"/>
        <item m="1" x="2893"/>
        <item m="1" x="3588"/>
        <item x="548"/>
        <item m="1" x="2937"/>
        <item x="1048"/>
        <item x="218"/>
        <item x="245"/>
        <item x="33"/>
        <item x="30"/>
        <item x="1350"/>
        <item x="1116"/>
        <item m="1" x="3836"/>
        <item x="1949"/>
        <item m="1" x="3532"/>
        <item x="156"/>
        <item m="1" x="2943"/>
        <item m="1" x="3432"/>
        <item m="1" x="3280"/>
        <item m="1" x="3310"/>
        <item m="1" x="3957"/>
        <item x="916"/>
        <item m="1" x="3083"/>
        <item x="1523"/>
        <item x="215"/>
        <item x="586"/>
        <item x="650"/>
        <item m="1" x="3597"/>
        <item m="1" x="2862"/>
        <item x="702"/>
        <item x="84"/>
        <item x="1243"/>
        <item x="981"/>
        <item x="1684"/>
        <item m="1" x="3023"/>
        <item x="1152"/>
        <item x="852"/>
        <item x="1235"/>
        <item m="1" x="2148"/>
        <item x="1302"/>
        <item m="1" x="3587"/>
        <item m="1" x="3236"/>
        <item m="1" x="3688"/>
        <item m="1" x="2138"/>
        <item m="1" x="2580"/>
        <item x="1162"/>
        <item x="1371"/>
        <item x="1726"/>
        <item x="1777"/>
        <item x="1182"/>
        <item x="1775"/>
        <item x="1732"/>
        <item m="1" x="3400"/>
        <item x="165"/>
        <item x="543"/>
        <item x="1487"/>
        <item x="614"/>
        <item x="1080"/>
        <item m="1" x="3240"/>
        <item x="1721"/>
        <item m="1" x="3844"/>
        <item x="694"/>
        <item m="1" x="2988"/>
        <item x="302"/>
        <item x="909"/>
        <item m="1" x="2681"/>
        <item x="1586"/>
        <item m="1" x="3418"/>
        <item m="1" x="2491"/>
        <item x="1680"/>
        <item m="1" x="2841"/>
        <item x="609"/>
        <item m="1" x="2648"/>
        <item x="1776"/>
        <item x="1413"/>
        <item m="1" x="2475"/>
        <item x="239"/>
        <item m="1" x="2843"/>
        <item m="1" x="2478"/>
        <item m="1" x="3639"/>
        <item x="819"/>
        <item m="1" x="3709"/>
        <item m="1" x="2835"/>
        <item x="1515"/>
        <item x="1206"/>
        <item m="1" x="2632"/>
        <item m="1" x="3157"/>
        <item x="537"/>
        <item m="1" x="3958"/>
        <item x="1049"/>
        <item m="1" x="2281"/>
        <item m="1" x="2956"/>
        <item m="1" x="3537"/>
        <item x="85"/>
        <item m="1" x="2950"/>
        <item x="1574"/>
        <item x="1495"/>
        <item x="936"/>
        <item x="55"/>
        <item m="1" x="2974"/>
        <item m="1" x="3079"/>
        <item x="1319"/>
        <item m="1" x="3877"/>
        <item x="1142"/>
        <item x="56"/>
        <item x="237"/>
        <item m="1" x="3775"/>
        <item m="1" x="3463"/>
        <item m="1" x="3757"/>
        <item m="1" x="2255"/>
        <item m="1" x="3344"/>
        <item m="1" x="2582"/>
        <item x="103"/>
        <item m="1" x="2601"/>
        <item m="1" x="2928"/>
        <item m="1" x="3227"/>
        <item x="685"/>
        <item x="179"/>
        <item m="1" x="3492"/>
        <item m="1" x="3416"/>
        <item x="559"/>
        <item m="1" x="2888"/>
        <item m="1" x="3422"/>
        <item x="903"/>
        <item x="147"/>
        <item m="1" x="3908"/>
        <item m="1" x="2444"/>
        <item m="1" x="2342"/>
        <item m="1" x="2151"/>
        <item x="99"/>
        <item m="1" x="3427"/>
        <item x="1368"/>
        <item m="1" x="3514"/>
        <item m="1" x="3891"/>
        <item m="1" x="2118"/>
        <item x="1370"/>
        <item x="971"/>
        <item m="1" x="3305"/>
        <item m="1" x="2141"/>
        <item x="1600"/>
        <item m="1" x="3531"/>
        <item x="767"/>
        <item m="1" x="2100"/>
        <item m="1" x="3974"/>
        <item x="170"/>
        <item x="1022"/>
        <item x="843"/>
        <item m="1" x="3523"/>
        <item x="1985"/>
        <item x="1254"/>
        <item m="1" x="2725"/>
        <item m="1" x="2434"/>
        <item x="1079"/>
        <item m="1" x="2285"/>
        <item m="1" x="2257"/>
        <item x="1365"/>
        <item x="1106"/>
        <item x="686"/>
        <item m="1" x="2688"/>
        <item m="1" x="3712"/>
        <item m="1" x="3489"/>
        <item x="991"/>
        <item x="1388"/>
        <item m="1" x="2395"/>
        <item m="1" x="2591"/>
        <item m="1" x="3811"/>
        <item m="1" x="2161"/>
        <item x="1400"/>
        <item m="1" x="2469"/>
        <item x="342"/>
        <item m="1" x="2897"/>
        <item m="1" x="3970"/>
        <item m="1" x="2143"/>
        <item m="1" x="2086"/>
        <item m="1" x="3700"/>
        <item x="425"/>
        <item x="983"/>
        <item x="511"/>
        <item m="1" x="2588"/>
        <item x="59"/>
        <item m="1" x="2286"/>
        <item m="1" x="3172"/>
        <item m="1" x="2881"/>
        <item x="1113"/>
        <item x="1010"/>
        <item x="96"/>
        <item x="1489"/>
        <item x="677"/>
        <item m="1" x="2981"/>
        <item x="19"/>
        <item m="1" x="3686"/>
        <item x="332"/>
        <item m="1" x="2672"/>
        <item x="1467"/>
        <item m="1" x="3694"/>
        <item m="1" x="2930"/>
        <item x="1064"/>
        <item m="1" x="2834"/>
        <item m="1" x="2777"/>
        <item x="579"/>
        <item t="default"/>
      </items>
    </pivotField>
    <pivotField showAll="0" defaultSubtotal="0">
      <items count="6">
        <item sd="0" x="1"/>
        <item sd="0" x="2"/>
        <item sd="0" x="3"/>
        <item sd="0" x="4"/>
        <item x="5"/>
        <item x="0"/>
      </items>
    </pivotField>
    <pivotField axis="axisRow" showAll="0" defaultSubtotal="0">
      <items count="6">
        <item sd="0" x="1"/>
        <item sd="0" x="2"/>
        <item sd="0" x="3"/>
        <item sd="0" x="4"/>
        <item x="5"/>
        <item x="0"/>
      </items>
    </pivotField>
  </pivotFields>
  <rowFields count="3">
    <field x="2"/>
    <field x="4"/>
    <field x="9"/>
  </rowFields>
  <rowItems count="100">
    <i>
      <x/>
    </i>
    <i r="1">
      <x/>
    </i>
    <i r="1">
      <x v="1"/>
    </i>
    <i r="1">
      <x v="2"/>
    </i>
    <i r="1">
      <x v="3"/>
    </i>
    <i r="1">
      <x v="4"/>
    </i>
    <i r="1">
      <x v="5"/>
    </i>
    <i r="1">
      <x v="6"/>
    </i>
    <i r="1">
      <x v="7"/>
    </i>
    <i r="1">
      <x v="8"/>
    </i>
    <i r="1">
      <x v="9"/>
    </i>
    <i>
      <x v="1"/>
    </i>
    <i r="1">
      <x/>
    </i>
    <i r="1">
      <x v="1"/>
    </i>
    <i r="1">
      <x v="2"/>
    </i>
    <i r="1">
      <x v="3"/>
    </i>
    <i r="1">
      <x v="4"/>
    </i>
    <i r="1">
      <x v="5"/>
    </i>
    <i r="1">
      <x v="6"/>
    </i>
    <i r="1">
      <x v="7"/>
    </i>
    <i r="1">
      <x v="8"/>
    </i>
    <i r="1">
      <x v="9"/>
    </i>
    <i>
      <x v="2"/>
    </i>
    <i r="1">
      <x/>
    </i>
    <i r="1">
      <x v="1"/>
    </i>
    <i r="1">
      <x v="2"/>
    </i>
    <i r="1">
      <x v="3"/>
    </i>
    <i r="1">
      <x v="4"/>
    </i>
    <i r="1">
      <x v="5"/>
    </i>
    <i r="1">
      <x v="6"/>
    </i>
    <i r="1">
      <x v="7"/>
    </i>
    <i r="1">
      <x v="8"/>
    </i>
    <i r="1">
      <x v="9"/>
    </i>
    <i>
      <x v="3"/>
    </i>
    <i r="1">
      <x/>
    </i>
    <i r="1">
      <x v="1"/>
    </i>
    <i r="1">
      <x v="2"/>
    </i>
    <i r="1">
      <x v="3"/>
    </i>
    <i r="1">
      <x v="4"/>
    </i>
    <i r="1">
      <x v="5"/>
    </i>
    <i r="1">
      <x v="6"/>
    </i>
    <i r="1">
      <x v="7"/>
    </i>
    <i r="1">
      <x v="8"/>
    </i>
    <i r="1">
      <x v="9"/>
    </i>
    <i>
      <x v="4"/>
    </i>
    <i r="1">
      <x/>
    </i>
    <i r="1">
      <x v="1"/>
    </i>
    <i r="1">
      <x v="2"/>
    </i>
    <i r="1">
      <x v="3"/>
    </i>
    <i r="1">
      <x v="4"/>
    </i>
    <i r="1">
      <x v="5"/>
    </i>
    <i r="1">
      <x v="6"/>
    </i>
    <i r="1">
      <x v="7"/>
    </i>
    <i r="1">
      <x v="8"/>
    </i>
    <i r="1">
      <x v="9"/>
    </i>
    <i>
      <x v="5"/>
    </i>
    <i r="1">
      <x/>
    </i>
    <i r="1">
      <x v="1"/>
    </i>
    <i r="1">
      <x v="2"/>
    </i>
    <i r="1">
      <x v="3"/>
    </i>
    <i r="1">
      <x v="4"/>
    </i>
    <i r="1">
      <x v="5"/>
    </i>
    <i r="1">
      <x v="6"/>
    </i>
    <i r="1">
      <x v="7"/>
    </i>
    <i r="1">
      <x v="8"/>
    </i>
    <i r="1">
      <x v="9"/>
    </i>
    <i>
      <x v="6"/>
    </i>
    <i r="1">
      <x/>
    </i>
    <i r="1">
      <x v="1"/>
    </i>
    <i r="1">
      <x v="2"/>
    </i>
    <i r="1">
      <x v="3"/>
    </i>
    <i r="1">
      <x v="4"/>
    </i>
    <i r="1">
      <x v="5"/>
    </i>
    <i r="1">
      <x v="6"/>
    </i>
    <i r="1">
      <x v="7"/>
    </i>
    <i r="1">
      <x v="8"/>
    </i>
    <i r="1">
      <x v="9"/>
    </i>
    <i>
      <x v="7"/>
    </i>
    <i r="1">
      <x/>
    </i>
    <i r="1">
      <x v="1"/>
    </i>
    <i r="1">
      <x v="2"/>
    </i>
    <i r="1">
      <x v="3"/>
    </i>
    <i r="1">
      <x v="4"/>
    </i>
    <i r="1">
      <x v="5"/>
    </i>
    <i r="1">
      <x v="6"/>
    </i>
    <i r="1">
      <x v="7"/>
    </i>
    <i r="1">
      <x v="8"/>
    </i>
    <i r="1">
      <x v="9"/>
    </i>
    <i>
      <x v="8"/>
    </i>
    <i r="1">
      <x/>
    </i>
    <i r="1">
      <x v="1"/>
    </i>
    <i r="1">
      <x v="2"/>
    </i>
    <i r="1">
      <x v="3"/>
    </i>
    <i r="1">
      <x v="4"/>
    </i>
    <i r="1">
      <x v="5"/>
    </i>
    <i r="1">
      <x v="6"/>
    </i>
    <i r="1">
      <x v="7"/>
    </i>
    <i r="1">
      <x v="8"/>
    </i>
    <i r="1">
      <x v="9"/>
    </i>
    <i t="grand">
      <x/>
    </i>
  </rowItems>
  <colFields count="1">
    <field x="-2"/>
  </colFields>
  <colItems count="6">
    <i>
      <x/>
    </i>
    <i i="1">
      <x v="1"/>
    </i>
    <i i="2">
      <x v="2"/>
    </i>
    <i i="3">
      <x v="3"/>
    </i>
    <i i="4">
      <x v="4"/>
    </i>
    <i i="5">
      <x v="5"/>
    </i>
  </colItems>
  <dataFields count="6">
    <dataField name="Сумма по полю Количество, кг" fld="6" baseField="4" baseItem="5" numFmtId="3"/>
    <dataField name="Сумма по полю Стоимость, руб" fld="7" baseField="0" baseItem="0" numFmtId="3"/>
    <dataField name="Среднее по полю Стоимость, руб" fld="7" subtotal="average" baseField="2" baseItem="0" numFmtId="3"/>
    <dataField name="Максимум по полю Стоимость, руб" fld="7" subtotal="max" baseField="2" baseItem="0" numFmtId="3"/>
    <dataField name="Минимум по полю Стоимость, руб" fld="7" subtotal="min" baseField="2" baseItem="0" numFmtId="3"/>
    <dataField name="Смещенное отклонение по полю Стоимость, руб3" fld="7" subtotal="stdDev" baseField="2" baseItem="0" numFmtId="3"/>
  </dataFields>
  <formats count="9">
    <format dxfId="17">
      <pivotArea collapsedLevelsAreSubtotals="1" fieldPosition="0">
        <references count="3">
          <reference field="4294967294" count="1" selected="0">
            <x v="0"/>
          </reference>
          <reference field="2" count="1" selected="0">
            <x v="1"/>
          </reference>
          <reference field="4" count="1">
            <x v="5"/>
          </reference>
        </references>
      </pivotArea>
    </format>
    <format dxfId="16">
      <pivotArea outline="0" collapsedLevelsAreSubtotals="1" fieldPosition="0">
        <references count="1">
          <reference field="4294967294" count="1" selected="0">
            <x v="0"/>
          </reference>
        </references>
      </pivotArea>
    </format>
    <format dxfId="15">
      <pivotArea dataOnly="0" labelOnly="1" outline="0" fieldPosition="0">
        <references count="1">
          <reference field="4294967294" count="1">
            <x v="0"/>
          </reference>
        </references>
      </pivotArea>
    </format>
    <format dxfId="14">
      <pivotArea outline="0" collapsedLevelsAreSubtotals="1" fieldPosition="0">
        <references count="1">
          <reference field="4294967294" count="1" selected="0">
            <x v="1"/>
          </reference>
        </references>
      </pivotArea>
    </format>
    <format dxfId="13">
      <pivotArea dataOnly="0" labelOnly="1" outline="0" fieldPosition="0">
        <references count="1">
          <reference field="4294967294" count="1">
            <x v="1"/>
          </reference>
        </references>
      </pivotArea>
    </format>
    <format dxfId="12">
      <pivotArea outline="0" fieldPosition="0">
        <references count="1">
          <reference field="4294967294" count="1">
            <x v="2"/>
          </reference>
        </references>
      </pivotArea>
    </format>
    <format dxfId="11">
      <pivotArea outline="0" fieldPosition="0">
        <references count="1">
          <reference field="4294967294" count="1">
            <x v="3"/>
          </reference>
        </references>
      </pivotArea>
    </format>
    <format dxfId="10">
      <pivotArea outline="0" fieldPosition="0">
        <references count="1">
          <reference field="4294967294" count="1">
            <x v="4"/>
          </reference>
        </references>
      </pivotArea>
    </format>
    <format dxfId="9">
      <pivotArea outline="0" fieldPosition="0">
        <references count="1">
          <reference field="4294967294" count="1">
            <x v="5"/>
          </reference>
        </references>
      </pivotArea>
    </format>
  </formats>
  <conditionalFormats count="6">
    <conditionalFormat priority="6">
      <pivotAreas count="99">
        <pivotArea type="data" collapsedLevelsAreSubtotals="1" fieldPosition="0">
          <references count="2">
            <reference field="4294967294" count="1" selected="0">
              <x v="0"/>
            </reference>
            <reference field="2" count="1">
              <x v="0"/>
            </reference>
          </references>
        </pivotArea>
        <pivotArea type="data" collapsedLevelsAreSubtotals="1" fieldPosition="0">
          <references count="3">
            <reference field="4294967294" count="1" selected="0">
              <x v="0"/>
            </reference>
            <reference field="2" count="1" selected="0">
              <x v="0"/>
            </reference>
            <reference field="4" count="1">
              <x v="0"/>
            </reference>
          </references>
        </pivotArea>
        <pivotArea type="data" collapsedLevelsAreSubtotals="1" fieldPosition="0">
          <references count="3">
            <reference field="4294967294" count="1" selected="0">
              <x v="0"/>
            </reference>
            <reference field="2" count="1" selected="0">
              <x v="0"/>
            </reference>
            <reference field="4" count="1">
              <x v="1"/>
            </reference>
          </references>
        </pivotArea>
        <pivotArea type="data" collapsedLevelsAreSubtotals="1" fieldPosition="0">
          <references count="3">
            <reference field="4294967294" count="1" selected="0">
              <x v="0"/>
            </reference>
            <reference field="2" count="1" selected="0">
              <x v="0"/>
            </reference>
            <reference field="4" count="1">
              <x v="2"/>
            </reference>
          </references>
        </pivotArea>
        <pivotArea type="data" collapsedLevelsAreSubtotals="1" fieldPosition="0">
          <references count="3">
            <reference field="4294967294" count="1" selected="0">
              <x v="0"/>
            </reference>
            <reference field="2" count="1" selected="0">
              <x v="0"/>
            </reference>
            <reference field="4" count="1">
              <x v="3"/>
            </reference>
          </references>
        </pivotArea>
        <pivotArea type="data" collapsedLevelsAreSubtotals="1" fieldPosition="0">
          <references count="3">
            <reference field="4294967294" count="1" selected="0">
              <x v="0"/>
            </reference>
            <reference field="2" count="1" selected="0">
              <x v="0"/>
            </reference>
            <reference field="4" count="1">
              <x v="4"/>
            </reference>
          </references>
        </pivotArea>
        <pivotArea type="data" collapsedLevelsAreSubtotals="1" fieldPosition="0">
          <references count="3">
            <reference field="4294967294" count="1" selected="0">
              <x v="0"/>
            </reference>
            <reference field="2" count="1" selected="0">
              <x v="0"/>
            </reference>
            <reference field="4" count="1">
              <x v="5"/>
            </reference>
          </references>
        </pivotArea>
        <pivotArea type="data" collapsedLevelsAreSubtotals="1" fieldPosition="0">
          <references count="3">
            <reference field="4294967294" count="1" selected="0">
              <x v="0"/>
            </reference>
            <reference field="2" count="1" selected="0">
              <x v="0"/>
            </reference>
            <reference field="4" count="1">
              <x v="6"/>
            </reference>
          </references>
        </pivotArea>
        <pivotArea type="data" collapsedLevelsAreSubtotals="1" fieldPosition="0">
          <references count="3">
            <reference field="4294967294" count="1" selected="0">
              <x v="0"/>
            </reference>
            <reference field="2" count="1" selected="0">
              <x v="0"/>
            </reference>
            <reference field="4" count="1">
              <x v="7"/>
            </reference>
          </references>
        </pivotArea>
        <pivotArea type="data" collapsedLevelsAreSubtotals="1" fieldPosition="0">
          <references count="3">
            <reference field="4294967294" count="1" selected="0">
              <x v="0"/>
            </reference>
            <reference field="2" count="1" selected="0">
              <x v="0"/>
            </reference>
            <reference field="4" count="1">
              <x v="8"/>
            </reference>
          </references>
        </pivotArea>
        <pivotArea type="data" collapsedLevelsAreSubtotals="1" fieldPosition="0">
          <references count="3">
            <reference field="4294967294" count="1" selected="0">
              <x v="0"/>
            </reference>
            <reference field="2" count="1" selected="0">
              <x v="0"/>
            </reference>
            <reference field="4" count="1">
              <x v="9"/>
            </reference>
          </references>
        </pivotArea>
        <pivotArea type="data" collapsedLevelsAreSubtotals="1" fieldPosition="0">
          <references count="2">
            <reference field="4294967294" count="1" selected="0">
              <x v="0"/>
            </reference>
            <reference field="2" count="1">
              <x v="1"/>
            </reference>
          </references>
        </pivotArea>
        <pivotArea type="data" collapsedLevelsAreSubtotals="1" fieldPosition="0">
          <references count="3">
            <reference field="4294967294" count="1" selected="0">
              <x v="0"/>
            </reference>
            <reference field="2" count="1" selected="0">
              <x v="1"/>
            </reference>
            <reference field="4" count="1">
              <x v="0"/>
            </reference>
          </references>
        </pivotArea>
        <pivotArea type="data" collapsedLevelsAreSubtotals="1" fieldPosition="0">
          <references count="3">
            <reference field="4294967294" count="1" selected="0">
              <x v="0"/>
            </reference>
            <reference field="2" count="1" selected="0">
              <x v="1"/>
            </reference>
            <reference field="4" count="1">
              <x v="1"/>
            </reference>
          </references>
        </pivotArea>
        <pivotArea type="data" collapsedLevelsAreSubtotals="1" fieldPosition="0">
          <references count="3">
            <reference field="4294967294" count="1" selected="0">
              <x v="0"/>
            </reference>
            <reference field="2" count="1" selected="0">
              <x v="1"/>
            </reference>
            <reference field="4" count="1">
              <x v="2"/>
            </reference>
          </references>
        </pivotArea>
        <pivotArea type="data" collapsedLevelsAreSubtotals="1" fieldPosition="0">
          <references count="3">
            <reference field="4294967294" count="1" selected="0">
              <x v="0"/>
            </reference>
            <reference field="2" count="1" selected="0">
              <x v="1"/>
            </reference>
            <reference field="4" count="1">
              <x v="3"/>
            </reference>
          </references>
        </pivotArea>
        <pivotArea type="data" collapsedLevelsAreSubtotals="1" fieldPosition="0">
          <references count="3">
            <reference field="4294967294" count="1" selected="0">
              <x v="0"/>
            </reference>
            <reference field="2" count="1" selected="0">
              <x v="1"/>
            </reference>
            <reference field="4" count="1">
              <x v="4"/>
            </reference>
          </references>
        </pivotArea>
        <pivotArea type="data" collapsedLevelsAreSubtotals="1" fieldPosition="0">
          <references count="3">
            <reference field="4294967294" count="1" selected="0">
              <x v="0"/>
            </reference>
            <reference field="2" count="1" selected="0">
              <x v="1"/>
            </reference>
            <reference field="4" count="1">
              <x v="5"/>
            </reference>
          </references>
        </pivotArea>
        <pivotArea type="data" collapsedLevelsAreSubtotals="1" fieldPosition="0">
          <references count="3">
            <reference field="4294967294" count="1" selected="0">
              <x v="0"/>
            </reference>
            <reference field="2" count="1" selected="0">
              <x v="1"/>
            </reference>
            <reference field="4" count="1">
              <x v="6"/>
            </reference>
          </references>
        </pivotArea>
        <pivotArea type="data" collapsedLevelsAreSubtotals="1" fieldPosition="0">
          <references count="3">
            <reference field="4294967294" count="1" selected="0">
              <x v="0"/>
            </reference>
            <reference field="2" count="1" selected="0">
              <x v="1"/>
            </reference>
            <reference field="4" count="1">
              <x v="7"/>
            </reference>
          </references>
        </pivotArea>
        <pivotArea type="data" collapsedLevelsAreSubtotals="1" fieldPosition="0">
          <references count="3">
            <reference field="4294967294" count="1" selected="0">
              <x v="0"/>
            </reference>
            <reference field="2" count="1" selected="0">
              <x v="1"/>
            </reference>
            <reference field="4" count="1">
              <x v="8"/>
            </reference>
          </references>
        </pivotArea>
        <pivotArea type="data" collapsedLevelsAreSubtotals="1" fieldPosition="0">
          <references count="3">
            <reference field="4294967294" count="1" selected="0">
              <x v="0"/>
            </reference>
            <reference field="2" count="1" selected="0">
              <x v="1"/>
            </reference>
            <reference field="4" count="1">
              <x v="9"/>
            </reference>
          </references>
        </pivotArea>
        <pivotArea type="data" collapsedLevelsAreSubtotals="1" fieldPosition="0">
          <references count="2">
            <reference field="4294967294" count="1" selected="0">
              <x v="0"/>
            </reference>
            <reference field="2" count="1">
              <x v="2"/>
            </reference>
          </references>
        </pivotArea>
        <pivotArea type="data" collapsedLevelsAreSubtotals="1" fieldPosition="0">
          <references count="3">
            <reference field="4294967294" count="1" selected="0">
              <x v="0"/>
            </reference>
            <reference field="2" count="1" selected="0">
              <x v="2"/>
            </reference>
            <reference field="4" count="1">
              <x v="0"/>
            </reference>
          </references>
        </pivotArea>
        <pivotArea type="data" collapsedLevelsAreSubtotals="1" fieldPosition="0">
          <references count="3">
            <reference field="4294967294" count="1" selected="0">
              <x v="0"/>
            </reference>
            <reference field="2" count="1" selected="0">
              <x v="2"/>
            </reference>
            <reference field="4" count="1">
              <x v="1"/>
            </reference>
          </references>
        </pivotArea>
        <pivotArea type="data" collapsedLevelsAreSubtotals="1" fieldPosition="0">
          <references count="3">
            <reference field="4294967294" count="1" selected="0">
              <x v="0"/>
            </reference>
            <reference field="2" count="1" selected="0">
              <x v="2"/>
            </reference>
            <reference field="4" count="1">
              <x v="2"/>
            </reference>
          </references>
        </pivotArea>
        <pivotArea type="data" collapsedLevelsAreSubtotals="1" fieldPosition="0">
          <references count="3">
            <reference field="4294967294" count="1" selected="0">
              <x v="0"/>
            </reference>
            <reference field="2" count="1" selected="0">
              <x v="2"/>
            </reference>
            <reference field="4" count="1">
              <x v="3"/>
            </reference>
          </references>
        </pivotArea>
        <pivotArea type="data" collapsedLevelsAreSubtotals="1" fieldPosition="0">
          <references count="3">
            <reference field="4294967294" count="1" selected="0">
              <x v="0"/>
            </reference>
            <reference field="2" count="1" selected="0">
              <x v="2"/>
            </reference>
            <reference field="4" count="1">
              <x v="4"/>
            </reference>
          </references>
        </pivotArea>
        <pivotArea type="data" collapsedLevelsAreSubtotals="1" fieldPosition="0">
          <references count="3">
            <reference field="4294967294" count="1" selected="0">
              <x v="0"/>
            </reference>
            <reference field="2" count="1" selected="0">
              <x v="2"/>
            </reference>
            <reference field="4" count="1">
              <x v="5"/>
            </reference>
          </references>
        </pivotArea>
        <pivotArea type="data" collapsedLevelsAreSubtotals="1" fieldPosition="0">
          <references count="3">
            <reference field="4294967294" count="1" selected="0">
              <x v="0"/>
            </reference>
            <reference field="2" count="1" selected="0">
              <x v="2"/>
            </reference>
            <reference field="4" count="1">
              <x v="6"/>
            </reference>
          </references>
        </pivotArea>
        <pivotArea type="data" collapsedLevelsAreSubtotals="1" fieldPosition="0">
          <references count="3">
            <reference field="4294967294" count="1" selected="0">
              <x v="0"/>
            </reference>
            <reference field="2" count="1" selected="0">
              <x v="2"/>
            </reference>
            <reference field="4" count="1">
              <x v="7"/>
            </reference>
          </references>
        </pivotArea>
        <pivotArea type="data" collapsedLevelsAreSubtotals="1" fieldPosition="0">
          <references count="3">
            <reference field="4294967294" count="1" selected="0">
              <x v="0"/>
            </reference>
            <reference field="2" count="1" selected="0">
              <x v="2"/>
            </reference>
            <reference field="4" count="1">
              <x v="8"/>
            </reference>
          </references>
        </pivotArea>
        <pivotArea type="data" collapsedLevelsAreSubtotals="1" fieldPosition="0">
          <references count="3">
            <reference field="4294967294" count="1" selected="0">
              <x v="0"/>
            </reference>
            <reference field="2" count="1" selected="0">
              <x v="2"/>
            </reference>
            <reference field="4" count="1">
              <x v="9"/>
            </reference>
          </references>
        </pivotArea>
        <pivotArea type="data" collapsedLevelsAreSubtotals="1" fieldPosition="0">
          <references count="2">
            <reference field="4294967294" count="1" selected="0">
              <x v="0"/>
            </reference>
            <reference field="2" count="1">
              <x v="3"/>
            </reference>
          </references>
        </pivotArea>
        <pivotArea type="data" collapsedLevelsAreSubtotals="1" fieldPosition="0">
          <references count="3">
            <reference field="4294967294" count="1" selected="0">
              <x v="0"/>
            </reference>
            <reference field="2" count="1" selected="0">
              <x v="3"/>
            </reference>
            <reference field="4" count="1">
              <x v="0"/>
            </reference>
          </references>
        </pivotArea>
        <pivotArea type="data" collapsedLevelsAreSubtotals="1" fieldPosition="0">
          <references count="3">
            <reference field="4294967294" count="1" selected="0">
              <x v="0"/>
            </reference>
            <reference field="2" count="1" selected="0">
              <x v="3"/>
            </reference>
            <reference field="4" count="1">
              <x v="1"/>
            </reference>
          </references>
        </pivotArea>
        <pivotArea type="data" collapsedLevelsAreSubtotals="1" fieldPosition="0">
          <references count="3">
            <reference field="4294967294" count="1" selected="0">
              <x v="0"/>
            </reference>
            <reference field="2" count="1" selected="0">
              <x v="3"/>
            </reference>
            <reference field="4" count="1">
              <x v="2"/>
            </reference>
          </references>
        </pivotArea>
        <pivotArea type="data" collapsedLevelsAreSubtotals="1" fieldPosition="0">
          <references count="3">
            <reference field="4294967294" count="1" selected="0">
              <x v="0"/>
            </reference>
            <reference field="2" count="1" selected="0">
              <x v="3"/>
            </reference>
            <reference field="4" count="1">
              <x v="3"/>
            </reference>
          </references>
        </pivotArea>
        <pivotArea type="data" collapsedLevelsAreSubtotals="1" fieldPosition="0">
          <references count="3">
            <reference field="4294967294" count="1" selected="0">
              <x v="0"/>
            </reference>
            <reference field="2" count="1" selected="0">
              <x v="3"/>
            </reference>
            <reference field="4" count="1">
              <x v="4"/>
            </reference>
          </references>
        </pivotArea>
        <pivotArea type="data" collapsedLevelsAreSubtotals="1" fieldPosition="0">
          <references count="3">
            <reference field="4294967294" count="1" selected="0">
              <x v="0"/>
            </reference>
            <reference field="2" count="1" selected="0">
              <x v="3"/>
            </reference>
            <reference field="4" count="1">
              <x v="5"/>
            </reference>
          </references>
        </pivotArea>
        <pivotArea type="data" collapsedLevelsAreSubtotals="1" fieldPosition="0">
          <references count="3">
            <reference field="4294967294" count="1" selected="0">
              <x v="0"/>
            </reference>
            <reference field="2" count="1" selected="0">
              <x v="3"/>
            </reference>
            <reference field="4" count="1">
              <x v="6"/>
            </reference>
          </references>
        </pivotArea>
        <pivotArea type="data" collapsedLevelsAreSubtotals="1" fieldPosition="0">
          <references count="3">
            <reference field="4294967294" count="1" selected="0">
              <x v="0"/>
            </reference>
            <reference field="2" count="1" selected="0">
              <x v="3"/>
            </reference>
            <reference field="4" count="1">
              <x v="7"/>
            </reference>
          </references>
        </pivotArea>
        <pivotArea type="data" collapsedLevelsAreSubtotals="1" fieldPosition="0">
          <references count="3">
            <reference field="4294967294" count="1" selected="0">
              <x v="0"/>
            </reference>
            <reference field="2" count="1" selected="0">
              <x v="3"/>
            </reference>
            <reference field="4" count="1">
              <x v="8"/>
            </reference>
          </references>
        </pivotArea>
        <pivotArea type="data" collapsedLevelsAreSubtotals="1" fieldPosition="0">
          <references count="3">
            <reference field="4294967294" count="1" selected="0">
              <x v="0"/>
            </reference>
            <reference field="2" count="1" selected="0">
              <x v="3"/>
            </reference>
            <reference field="4" count="1">
              <x v="9"/>
            </reference>
          </references>
        </pivotArea>
        <pivotArea type="data" collapsedLevelsAreSubtotals="1" fieldPosition="0">
          <references count="2">
            <reference field="4294967294" count="1" selected="0">
              <x v="0"/>
            </reference>
            <reference field="2" count="1">
              <x v="4"/>
            </reference>
          </references>
        </pivotArea>
        <pivotArea type="data" collapsedLevelsAreSubtotals="1" fieldPosition="0">
          <references count="3">
            <reference field="4294967294" count="1" selected="0">
              <x v="0"/>
            </reference>
            <reference field="2" count="1" selected="0">
              <x v="4"/>
            </reference>
            <reference field="4" count="1">
              <x v="0"/>
            </reference>
          </references>
        </pivotArea>
        <pivotArea type="data" collapsedLevelsAreSubtotals="1" fieldPosition="0">
          <references count="3">
            <reference field="4294967294" count="1" selected="0">
              <x v="0"/>
            </reference>
            <reference field="2" count="1" selected="0">
              <x v="4"/>
            </reference>
            <reference field="4" count="1">
              <x v="1"/>
            </reference>
          </references>
        </pivotArea>
        <pivotArea type="data" collapsedLevelsAreSubtotals="1" fieldPosition="0">
          <references count="3">
            <reference field="4294967294" count="1" selected="0">
              <x v="0"/>
            </reference>
            <reference field="2" count="1" selected="0">
              <x v="4"/>
            </reference>
            <reference field="4" count="1">
              <x v="2"/>
            </reference>
          </references>
        </pivotArea>
        <pivotArea type="data" collapsedLevelsAreSubtotals="1" fieldPosition="0">
          <references count="3">
            <reference field="4294967294" count="1" selected="0">
              <x v="0"/>
            </reference>
            <reference field="2" count="1" selected="0">
              <x v="4"/>
            </reference>
            <reference field="4" count="1">
              <x v="3"/>
            </reference>
          </references>
        </pivotArea>
        <pivotArea type="data" collapsedLevelsAreSubtotals="1" fieldPosition="0">
          <references count="3">
            <reference field="4294967294" count="1" selected="0">
              <x v="0"/>
            </reference>
            <reference field="2" count="1" selected="0">
              <x v="4"/>
            </reference>
            <reference field="4" count="1">
              <x v="4"/>
            </reference>
          </references>
        </pivotArea>
        <pivotArea type="data" collapsedLevelsAreSubtotals="1" fieldPosition="0">
          <references count="3">
            <reference field="4294967294" count="1" selected="0">
              <x v="0"/>
            </reference>
            <reference field="2" count="1" selected="0">
              <x v="4"/>
            </reference>
            <reference field="4" count="1">
              <x v="5"/>
            </reference>
          </references>
        </pivotArea>
        <pivotArea type="data" collapsedLevelsAreSubtotals="1" fieldPosition="0">
          <references count="3">
            <reference field="4294967294" count="1" selected="0">
              <x v="0"/>
            </reference>
            <reference field="2" count="1" selected="0">
              <x v="4"/>
            </reference>
            <reference field="4" count="1">
              <x v="6"/>
            </reference>
          </references>
        </pivotArea>
        <pivotArea type="data" collapsedLevelsAreSubtotals="1" fieldPosition="0">
          <references count="3">
            <reference field="4294967294" count="1" selected="0">
              <x v="0"/>
            </reference>
            <reference field="2" count="1" selected="0">
              <x v="4"/>
            </reference>
            <reference field="4" count="1">
              <x v="7"/>
            </reference>
          </references>
        </pivotArea>
        <pivotArea type="data" collapsedLevelsAreSubtotals="1" fieldPosition="0">
          <references count="3">
            <reference field="4294967294" count="1" selected="0">
              <x v="0"/>
            </reference>
            <reference field="2" count="1" selected="0">
              <x v="4"/>
            </reference>
            <reference field="4" count="1">
              <x v="8"/>
            </reference>
          </references>
        </pivotArea>
        <pivotArea type="data" collapsedLevelsAreSubtotals="1" fieldPosition="0">
          <references count="3">
            <reference field="4294967294" count="1" selected="0">
              <x v="0"/>
            </reference>
            <reference field="2" count="1" selected="0">
              <x v="4"/>
            </reference>
            <reference field="4" count="1">
              <x v="9"/>
            </reference>
          </references>
        </pivotArea>
        <pivotArea type="data" collapsedLevelsAreSubtotals="1" fieldPosition="0">
          <references count="2">
            <reference field="4294967294" count="1" selected="0">
              <x v="0"/>
            </reference>
            <reference field="2" count="1">
              <x v="5"/>
            </reference>
          </references>
        </pivotArea>
        <pivotArea type="data" collapsedLevelsAreSubtotals="1" fieldPosition="0">
          <references count="3">
            <reference field="4294967294" count="1" selected="0">
              <x v="0"/>
            </reference>
            <reference field="2" count="1" selected="0">
              <x v="5"/>
            </reference>
            <reference field="4" count="1">
              <x v="0"/>
            </reference>
          </references>
        </pivotArea>
        <pivotArea type="data" collapsedLevelsAreSubtotals="1" fieldPosition="0">
          <references count="3">
            <reference field="4294967294" count="1" selected="0">
              <x v="0"/>
            </reference>
            <reference field="2" count="1" selected="0">
              <x v="5"/>
            </reference>
            <reference field="4" count="1">
              <x v="1"/>
            </reference>
          </references>
        </pivotArea>
        <pivotArea type="data" collapsedLevelsAreSubtotals="1" fieldPosition="0">
          <references count="3">
            <reference field="4294967294" count="1" selected="0">
              <x v="0"/>
            </reference>
            <reference field="2" count="1" selected="0">
              <x v="5"/>
            </reference>
            <reference field="4" count="1">
              <x v="2"/>
            </reference>
          </references>
        </pivotArea>
        <pivotArea type="data" collapsedLevelsAreSubtotals="1" fieldPosition="0">
          <references count="3">
            <reference field="4294967294" count="1" selected="0">
              <x v="0"/>
            </reference>
            <reference field="2" count="1" selected="0">
              <x v="5"/>
            </reference>
            <reference field="4" count="1">
              <x v="3"/>
            </reference>
          </references>
        </pivotArea>
        <pivotArea type="data" collapsedLevelsAreSubtotals="1" fieldPosition="0">
          <references count="3">
            <reference field="4294967294" count="1" selected="0">
              <x v="0"/>
            </reference>
            <reference field="2" count="1" selected="0">
              <x v="5"/>
            </reference>
            <reference field="4" count="1">
              <x v="4"/>
            </reference>
          </references>
        </pivotArea>
        <pivotArea type="data" collapsedLevelsAreSubtotals="1" fieldPosition="0">
          <references count="3">
            <reference field="4294967294" count="1" selected="0">
              <x v="0"/>
            </reference>
            <reference field="2" count="1" selected="0">
              <x v="5"/>
            </reference>
            <reference field="4" count="1">
              <x v="5"/>
            </reference>
          </references>
        </pivotArea>
        <pivotArea type="data" collapsedLevelsAreSubtotals="1" fieldPosition="0">
          <references count="3">
            <reference field="4294967294" count="1" selected="0">
              <x v="0"/>
            </reference>
            <reference field="2" count="1" selected="0">
              <x v="5"/>
            </reference>
            <reference field="4" count="1">
              <x v="6"/>
            </reference>
          </references>
        </pivotArea>
        <pivotArea type="data" collapsedLevelsAreSubtotals="1" fieldPosition="0">
          <references count="3">
            <reference field="4294967294" count="1" selected="0">
              <x v="0"/>
            </reference>
            <reference field="2" count="1" selected="0">
              <x v="5"/>
            </reference>
            <reference field="4" count="1">
              <x v="7"/>
            </reference>
          </references>
        </pivotArea>
        <pivotArea type="data" collapsedLevelsAreSubtotals="1" fieldPosition="0">
          <references count="3">
            <reference field="4294967294" count="1" selected="0">
              <x v="0"/>
            </reference>
            <reference field="2" count="1" selected="0">
              <x v="5"/>
            </reference>
            <reference field="4" count="1">
              <x v="8"/>
            </reference>
          </references>
        </pivotArea>
        <pivotArea type="data" collapsedLevelsAreSubtotals="1" fieldPosition="0">
          <references count="3">
            <reference field="4294967294" count="1" selected="0">
              <x v="0"/>
            </reference>
            <reference field="2" count="1" selected="0">
              <x v="5"/>
            </reference>
            <reference field="4" count="1">
              <x v="9"/>
            </reference>
          </references>
        </pivotArea>
        <pivotArea type="data" collapsedLevelsAreSubtotals="1" fieldPosition="0">
          <references count="2">
            <reference field="4294967294" count="1" selected="0">
              <x v="0"/>
            </reference>
            <reference field="2" count="1">
              <x v="6"/>
            </reference>
          </references>
        </pivotArea>
        <pivotArea type="data" collapsedLevelsAreSubtotals="1" fieldPosition="0">
          <references count="3">
            <reference field="4294967294" count="1" selected="0">
              <x v="0"/>
            </reference>
            <reference field="2" count="1" selected="0">
              <x v="6"/>
            </reference>
            <reference field="4" count="1">
              <x v="0"/>
            </reference>
          </references>
        </pivotArea>
        <pivotArea type="data" collapsedLevelsAreSubtotals="1" fieldPosition="0">
          <references count="3">
            <reference field="4294967294" count="1" selected="0">
              <x v="0"/>
            </reference>
            <reference field="2" count="1" selected="0">
              <x v="6"/>
            </reference>
            <reference field="4" count="1">
              <x v="1"/>
            </reference>
          </references>
        </pivotArea>
        <pivotArea type="data" collapsedLevelsAreSubtotals="1" fieldPosition="0">
          <references count="3">
            <reference field="4294967294" count="1" selected="0">
              <x v="0"/>
            </reference>
            <reference field="2" count="1" selected="0">
              <x v="6"/>
            </reference>
            <reference field="4" count="1">
              <x v="2"/>
            </reference>
          </references>
        </pivotArea>
        <pivotArea type="data" collapsedLevelsAreSubtotals="1" fieldPosition="0">
          <references count="3">
            <reference field="4294967294" count="1" selected="0">
              <x v="0"/>
            </reference>
            <reference field="2" count="1" selected="0">
              <x v="6"/>
            </reference>
            <reference field="4" count="1">
              <x v="3"/>
            </reference>
          </references>
        </pivotArea>
        <pivotArea type="data" collapsedLevelsAreSubtotals="1" fieldPosition="0">
          <references count="3">
            <reference field="4294967294" count="1" selected="0">
              <x v="0"/>
            </reference>
            <reference field="2" count="1" selected="0">
              <x v="6"/>
            </reference>
            <reference field="4" count="1">
              <x v="4"/>
            </reference>
          </references>
        </pivotArea>
        <pivotArea type="data" collapsedLevelsAreSubtotals="1" fieldPosition="0">
          <references count="3">
            <reference field="4294967294" count="1" selected="0">
              <x v="0"/>
            </reference>
            <reference field="2" count="1" selected="0">
              <x v="6"/>
            </reference>
            <reference field="4" count="1">
              <x v="5"/>
            </reference>
          </references>
        </pivotArea>
        <pivotArea type="data" collapsedLevelsAreSubtotals="1" fieldPosition="0">
          <references count="3">
            <reference field="4294967294" count="1" selected="0">
              <x v="0"/>
            </reference>
            <reference field="2" count="1" selected="0">
              <x v="6"/>
            </reference>
            <reference field="4" count="1">
              <x v="6"/>
            </reference>
          </references>
        </pivotArea>
        <pivotArea type="data" collapsedLevelsAreSubtotals="1" fieldPosition="0">
          <references count="3">
            <reference field="4294967294" count="1" selected="0">
              <x v="0"/>
            </reference>
            <reference field="2" count="1" selected="0">
              <x v="6"/>
            </reference>
            <reference field="4" count="1">
              <x v="7"/>
            </reference>
          </references>
        </pivotArea>
        <pivotArea type="data" collapsedLevelsAreSubtotals="1" fieldPosition="0">
          <references count="3">
            <reference field="4294967294" count="1" selected="0">
              <x v="0"/>
            </reference>
            <reference field="2" count="1" selected="0">
              <x v="6"/>
            </reference>
            <reference field="4" count="1">
              <x v="8"/>
            </reference>
          </references>
        </pivotArea>
        <pivotArea type="data" collapsedLevelsAreSubtotals="1" fieldPosition="0">
          <references count="3">
            <reference field="4294967294" count="1" selected="0">
              <x v="0"/>
            </reference>
            <reference field="2" count="1" selected="0">
              <x v="6"/>
            </reference>
            <reference field="4" count="1">
              <x v="9"/>
            </reference>
          </references>
        </pivotArea>
        <pivotArea type="data" collapsedLevelsAreSubtotals="1" fieldPosition="0">
          <references count="2">
            <reference field="4294967294" count="1" selected="0">
              <x v="0"/>
            </reference>
            <reference field="2" count="1">
              <x v="7"/>
            </reference>
          </references>
        </pivotArea>
        <pivotArea type="data" collapsedLevelsAreSubtotals="1" fieldPosition="0">
          <references count="3">
            <reference field="4294967294" count="1" selected="0">
              <x v="0"/>
            </reference>
            <reference field="2" count="1" selected="0">
              <x v="7"/>
            </reference>
            <reference field="4" count="1">
              <x v="0"/>
            </reference>
          </references>
        </pivotArea>
        <pivotArea type="data" collapsedLevelsAreSubtotals="1" fieldPosition="0">
          <references count="3">
            <reference field="4294967294" count="1" selected="0">
              <x v="0"/>
            </reference>
            <reference field="2" count="1" selected="0">
              <x v="7"/>
            </reference>
            <reference field="4" count="1">
              <x v="1"/>
            </reference>
          </references>
        </pivotArea>
        <pivotArea type="data" collapsedLevelsAreSubtotals="1" fieldPosition="0">
          <references count="3">
            <reference field="4294967294" count="1" selected="0">
              <x v="0"/>
            </reference>
            <reference field="2" count="1" selected="0">
              <x v="7"/>
            </reference>
            <reference field="4" count="1">
              <x v="2"/>
            </reference>
          </references>
        </pivotArea>
        <pivotArea type="data" collapsedLevelsAreSubtotals="1" fieldPosition="0">
          <references count="3">
            <reference field="4294967294" count="1" selected="0">
              <x v="0"/>
            </reference>
            <reference field="2" count="1" selected="0">
              <x v="7"/>
            </reference>
            <reference field="4" count="1">
              <x v="3"/>
            </reference>
          </references>
        </pivotArea>
        <pivotArea type="data" collapsedLevelsAreSubtotals="1" fieldPosition="0">
          <references count="3">
            <reference field="4294967294" count="1" selected="0">
              <x v="0"/>
            </reference>
            <reference field="2" count="1" selected="0">
              <x v="7"/>
            </reference>
            <reference field="4" count="1">
              <x v="4"/>
            </reference>
          </references>
        </pivotArea>
        <pivotArea type="data" collapsedLevelsAreSubtotals="1" fieldPosition="0">
          <references count="3">
            <reference field="4294967294" count="1" selected="0">
              <x v="0"/>
            </reference>
            <reference field="2" count="1" selected="0">
              <x v="7"/>
            </reference>
            <reference field="4" count="1">
              <x v="5"/>
            </reference>
          </references>
        </pivotArea>
        <pivotArea type="data" collapsedLevelsAreSubtotals="1" fieldPosition="0">
          <references count="3">
            <reference field="4294967294" count="1" selected="0">
              <x v="0"/>
            </reference>
            <reference field="2" count="1" selected="0">
              <x v="7"/>
            </reference>
            <reference field="4" count="1">
              <x v="6"/>
            </reference>
          </references>
        </pivotArea>
        <pivotArea type="data" collapsedLevelsAreSubtotals="1" fieldPosition="0">
          <references count="3">
            <reference field="4294967294" count="1" selected="0">
              <x v="0"/>
            </reference>
            <reference field="2" count="1" selected="0">
              <x v="7"/>
            </reference>
            <reference field="4" count="1">
              <x v="7"/>
            </reference>
          </references>
        </pivotArea>
        <pivotArea type="data" collapsedLevelsAreSubtotals="1" fieldPosition="0">
          <references count="3">
            <reference field="4294967294" count="1" selected="0">
              <x v="0"/>
            </reference>
            <reference field="2" count="1" selected="0">
              <x v="7"/>
            </reference>
            <reference field="4" count="1">
              <x v="8"/>
            </reference>
          </references>
        </pivotArea>
        <pivotArea type="data" collapsedLevelsAreSubtotals="1" fieldPosition="0">
          <references count="3">
            <reference field="4294967294" count="1" selected="0">
              <x v="0"/>
            </reference>
            <reference field="2" count="1" selected="0">
              <x v="7"/>
            </reference>
            <reference field="4" count="1">
              <x v="9"/>
            </reference>
          </references>
        </pivotArea>
        <pivotArea type="data" collapsedLevelsAreSubtotals="1" fieldPosition="0">
          <references count="2">
            <reference field="4294967294" count="1" selected="0">
              <x v="0"/>
            </reference>
            <reference field="2" count="1">
              <x v="8"/>
            </reference>
          </references>
        </pivotArea>
        <pivotArea type="data" collapsedLevelsAreSubtotals="1" fieldPosition="0">
          <references count="3">
            <reference field="4294967294" count="1" selected="0">
              <x v="0"/>
            </reference>
            <reference field="2" count="1" selected="0">
              <x v="8"/>
            </reference>
            <reference field="4" count="1">
              <x v="0"/>
            </reference>
          </references>
        </pivotArea>
        <pivotArea type="data" collapsedLevelsAreSubtotals="1" fieldPosition="0">
          <references count="3">
            <reference field="4294967294" count="1" selected="0">
              <x v="0"/>
            </reference>
            <reference field="2" count="1" selected="0">
              <x v="8"/>
            </reference>
            <reference field="4" count="1">
              <x v="1"/>
            </reference>
          </references>
        </pivotArea>
        <pivotArea type="data" collapsedLevelsAreSubtotals="1" fieldPosition="0">
          <references count="3">
            <reference field="4294967294" count="1" selected="0">
              <x v="0"/>
            </reference>
            <reference field="2" count="1" selected="0">
              <x v="8"/>
            </reference>
            <reference field="4" count="1">
              <x v="2"/>
            </reference>
          </references>
        </pivotArea>
        <pivotArea type="data" collapsedLevelsAreSubtotals="1" fieldPosition="0">
          <references count="3">
            <reference field="4294967294" count="1" selected="0">
              <x v="0"/>
            </reference>
            <reference field="2" count="1" selected="0">
              <x v="8"/>
            </reference>
            <reference field="4" count="1">
              <x v="3"/>
            </reference>
          </references>
        </pivotArea>
        <pivotArea type="data" collapsedLevelsAreSubtotals="1" fieldPosition="0">
          <references count="3">
            <reference field="4294967294" count="1" selected="0">
              <x v="0"/>
            </reference>
            <reference field="2" count="1" selected="0">
              <x v="8"/>
            </reference>
            <reference field="4" count="1">
              <x v="4"/>
            </reference>
          </references>
        </pivotArea>
        <pivotArea type="data" collapsedLevelsAreSubtotals="1" fieldPosition="0">
          <references count="3">
            <reference field="4294967294" count="1" selected="0">
              <x v="0"/>
            </reference>
            <reference field="2" count="1" selected="0">
              <x v="8"/>
            </reference>
            <reference field="4" count="1">
              <x v="5"/>
            </reference>
          </references>
        </pivotArea>
        <pivotArea type="data" collapsedLevelsAreSubtotals="1" fieldPosition="0">
          <references count="3">
            <reference field="4294967294" count="1" selected="0">
              <x v="0"/>
            </reference>
            <reference field="2" count="1" selected="0">
              <x v="8"/>
            </reference>
            <reference field="4" count="1">
              <x v="6"/>
            </reference>
          </references>
        </pivotArea>
        <pivotArea type="data" collapsedLevelsAreSubtotals="1" fieldPosition="0">
          <references count="3">
            <reference field="4294967294" count="1" selected="0">
              <x v="0"/>
            </reference>
            <reference field="2" count="1" selected="0">
              <x v="8"/>
            </reference>
            <reference field="4" count="1">
              <x v="7"/>
            </reference>
          </references>
        </pivotArea>
        <pivotArea type="data" collapsedLevelsAreSubtotals="1" fieldPosition="0">
          <references count="3">
            <reference field="4294967294" count="1" selected="0">
              <x v="0"/>
            </reference>
            <reference field="2" count="1" selected="0">
              <x v="8"/>
            </reference>
            <reference field="4" count="1">
              <x v="8"/>
            </reference>
          </references>
        </pivotArea>
        <pivotArea type="data" collapsedLevelsAreSubtotals="1" fieldPosition="0">
          <references count="3">
            <reference field="4294967294" count="1" selected="0">
              <x v="0"/>
            </reference>
            <reference field="2" count="1" selected="0">
              <x v="8"/>
            </reference>
            <reference field="4" count="1">
              <x v="9"/>
            </reference>
          </references>
        </pivotArea>
      </pivotAreas>
    </conditionalFormat>
    <conditionalFormat priority="5">
      <pivotAreas count="99">
        <pivotArea type="data" collapsedLevelsAreSubtotals="1" fieldPosition="0">
          <references count="2">
            <reference field="4294967294" count="1" selected="0">
              <x v="1"/>
            </reference>
            <reference field="2" count="1">
              <x v="0"/>
            </reference>
          </references>
        </pivotArea>
        <pivotArea type="data" collapsedLevelsAreSubtotals="1" fieldPosition="0">
          <references count="3">
            <reference field="4294967294" count="1" selected="0">
              <x v="1"/>
            </reference>
            <reference field="2" count="1" selected="0">
              <x v="0"/>
            </reference>
            <reference field="4" count="1">
              <x v="0"/>
            </reference>
          </references>
        </pivotArea>
        <pivotArea type="data" collapsedLevelsAreSubtotals="1" fieldPosition="0">
          <references count="3">
            <reference field="4294967294" count="1" selected="0">
              <x v="1"/>
            </reference>
            <reference field="2" count="1" selected="0">
              <x v="0"/>
            </reference>
            <reference field="4" count="1">
              <x v="1"/>
            </reference>
          </references>
        </pivotArea>
        <pivotArea type="data" collapsedLevelsAreSubtotals="1" fieldPosition="0">
          <references count="3">
            <reference field="4294967294" count="1" selected="0">
              <x v="1"/>
            </reference>
            <reference field="2" count="1" selected="0">
              <x v="0"/>
            </reference>
            <reference field="4" count="1">
              <x v="2"/>
            </reference>
          </references>
        </pivotArea>
        <pivotArea type="data" collapsedLevelsAreSubtotals="1" fieldPosition="0">
          <references count="3">
            <reference field="4294967294" count="1" selected="0">
              <x v="1"/>
            </reference>
            <reference field="2" count="1" selected="0">
              <x v="0"/>
            </reference>
            <reference field="4" count="1">
              <x v="3"/>
            </reference>
          </references>
        </pivotArea>
        <pivotArea type="data" collapsedLevelsAreSubtotals="1" fieldPosition="0">
          <references count="3">
            <reference field="4294967294" count="1" selected="0">
              <x v="1"/>
            </reference>
            <reference field="2" count="1" selected="0">
              <x v="0"/>
            </reference>
            <reference field="4" count="1">
              <x v="4"/>
            </reference>
          </references>
        </pivotArea>
        <pivotArea type="data" collapsedLevelsAreSubtotals="1" fieldPosition="0">
          <references count="3">
            <reference field="4294967294" count="1" selected="0">
              <x v="1"/>
            </reference>
            <reference field="2" count="1" selected="0">
              <x v="0"/>
            </reference>
            <reference field="4" count="1">
              <x v="5"/>
            </reference>
          </references>
        </pivotArea>
        <pivotArea type="data" collapsedLevelsAreSubtotals="1" fieldPosition="0">
          <references count="3">
            <reference field="4294967294" count="1" selected="0">
              <x v="1"/>
            </reference>
            <reference field="2" count="1" selected="0">
              <x v="0"/>
            </reference>
            <reference field="4" count="1">
              <x v="6"/>
            </reference>
          </references>
        </pivotArea>
        <pivotArea type="data" collapsedLevelsAreSubtotals="1" fieldPosition="0">
          <references count="3">
            <reference field="4294967294" count="1" selected="0">
              <x v="1"/>
            </reference>
            <reference field="2" count="1" selected="0">
              <x v="0"/>
            </reference>
            <reference field="4" count="1">
              <x v="7"/>
            </reference>
          </references>
        </pivotArea>
        <pivotArea type="data" collapsedLevelsAreSubtotals="1" fieldPosition="0">
          <references count="3">
            <reference field="4294967294" count="1" selected="0">
              <x v="1"/>
            </reference>
            <reference field="2" count="1" selected="0">
              <x v="0"/>
            </reference>
            <reference field="4" count="1">
              <x v="8"/>
            </reference>
          </references>
        </pivotArea>
        <pivotArea type="data" collapsedLevelsAreSubtotals="1" fieldPosition="0">
          <references count="3">
            <reference field="4294967294" count="1" selected="0">
              <x v="1"/>
            </reference>
            <reference field="2" count="1" selected="0">
              <x v="0"/>
            </reference>
            <reference field="4" count="1">
              <x v="9"/>
            </reference>
          </references>
        </pivotArea>
        <pivotArea type="data" collapsedLevelsAreSubtotals="1" fieldPosition="0">
          <references count="2">
            <reference field="4294967294" count="1" selected="0">
              <x v="1"/>
            </reference>
            <reference field="2" count="1">
              <x v="1"/>
            </reference>
          </references>
        </pivotArea>
        <pivotArea type="data" collapsedLevelsAreSubtotals="1" fieldPosition="0">
          <references count="3">
            <reference field="4294967294" count="1" selected="0">
              <x v="1"/>
            </reference>
            <reference field="2" count="1" selected="0">
              <x v="1"/>
            </reference>
            <reference field="4" count="1">
              <x v="0"/>
            </reference>
          </references>
        </pivotArea>
        <pivotArea type="data" collapsedLevelsAreSubtotals="1" fieldPosition="0">
          <references count="3">
            <reference field="4294967294" count="1" selected="0">
              <x v="1"/>
            </reference>
            <reference field="2" count="1" selected="0">
              <x v="1"/>
            </reference>
            <reference field="4" count="1">
              <x v="1"/>
            </reference>
          </references>
        </pivotArea>
        <pivotArea type="data" collapsedLevelsAreSubtotals="1" fieldPosition="0">
          <references count="3">
            <reference field="4294967294" count="1" selected="0">
              <x v="1"/>
            </reference>
            <reference field="2" count="1" selected="0">
              <x v="1"/>
            </reference>
            <reference field="4" count="1">
              <x v="2"/>
            </reference>
          </references>
        </pivotArea>
        <pivotArea type="data" collapsedLevelsAreSubtotals="1" fieldPosition="0">
          <references count="3">
            <reference field="4294967294" count="1" selected="0">
              <x v="1"/>
            </reference>
            <reference field="2" count="1" selected="0">
              <x v="1"/>
            </reference>
            <reference field="4" count="1">
              <x v="3"/>
            </reference>
          </references>
        </pivotArea>
        <pivotArea type="data" collapsedLevelsAreSubtotals="1" fieldPosition="0">
          <references count="3">
            <reference field="4294967294" count="1" selected="0">
              <x v="1"/>
            </reference>
            <reference field="2" count="1" selected="0">
              <x v="1"/>
            </reference>
            <reference field="4" count="1">
              <x v="4"/>
            </reference>
          </references>
        </pivotArea>
        <pivotArea type="data" collapsedLevelsAreSubtotals="1" fieldPosition="0">
          <references count="3">
            <reference field="4294967294" count="1" selected="0">
              <x v="1"/>
            </reference>
            <reference field="2" count="1" selected="0">
              <x v="1"/>
            </reference>
            <reference field="4" count="1">
              <x v="5"/>
            </reference>
          </references>
        </pivotArea>
        <pivotArea type="data" collapsedLevelsAreSubtotals="1" fieldPosition="0">
          <references count="3">
            <reference field="4294967294" count="1" selected="0">
              <x v="1"/>
            </reference>
            <reference field="2" count="1" selected="0">
              <x v="1"/>
            </reference>
            <reference field="4" count="1">
              <x v="6"/>
            </reference>
          </references>
        </pivotArea>
        <pivotArea type="data" collapsedLevelsAreSubtotals="1" fieldPosition="0">
          <references count="3">
            <reference field="4294967294" count="1" selected="0">
              <x v="1"/>
            </reference>
            <reference field="2" count="1" selected="0">
              <x v="1"/>
            </reference>
            <reference field="4" count="1">
              <x v="7"/>
            </reference>
          </references>
        </pivotArea>
        <pivotArea type="data" collapsedLevelsAreSubtotals="1" fieldPosition="0">
          <references count="3">
            <reference field="4294967294" count="1" selected="0">
              <x v="1"/>
            </reference>
            <reference field="2" count="1" selected="0">
              <x v="1"/>
            </reference>
            <reference field="4" count="1">
              <x v="8"/>
            </reference>
          </references>
        </pivotArea>
        <pivotArea type="data" collapsedLevelsAreSubtotals="1" fieldPosition="0">
          <references count="3">
            <reference field="4294967294" count="1" selected="0">
              <x v="1"/>
            </reference>
            <reference field="2" count="1" selected="0">
              <x v="1"/>
            </reference>
            <reference field="4" count="1">
              <x v="9"/>
            </reference>
          </references>
        </pivotArea>
        <pivotArea type="data" collapsedLevelsAreSubtotals="1" fieldPosition="0">
          <references count="2">
            <reference field="4294967294" count="1" selected="0">
              <x v="1"/>
            </reference>
            <reference field="2" count="1">
              <x v="2"/>
            </reference>
          </references>
        </pivotArea>
        <pivotArea type="data" collapsedLevelsAreSubtotals="1" fieldPosition="0">
          <references count="3">
            <reference field="4294967294" count="1" selected="0">
              <x v="1"/>
            </reference>
            <reference field="2" count="1" selected="0">
              <x v="2"/>
            </reference>
            <reference field="4" count="1">
              <x v="0"/>
            </reference>
          </references>
        </pivotArea>
        <pivotArea type="data" collapsedLevelsAreSubtotals="1" fieldPosition="0">
          <references count="3">
            <reference field="4294967294" count="1" selected="0">
              <x v="1"/>
            </reference>
            <reference field="2" count="1" selected="0">
              <x v="2"/>
            </reference>
            <reference field="4" count="1">
              <x v="1"/>
            </reference>
          </references>
        </pivotArea>
        <pivotArea type="data" collapsedLevelsAreSubtotals="1" fieldPosition="0">
          <references count="3">
            <reference field="4294967294" count="1" selected="0">
              <x v="1"/>
            </reference>
            <reference field="2" count="1" selected="0">
              <x v="2"/>
            </reference>
            <reference field="4" count="1">
              <x v="2"/>
            </reference>
          </references>
        </pivotArea>
        <pivotArea type="data" collapsedLevelsAreSubtotals="1" fieldPosition="0">
          <references count="3">
            <reference field="4294967294" count="1" selected="0">
              <x v="1"/>
            </reference>
            <reference field="2" count="1" selected="0">
              <x v="2"/>
            </reference>
            <reference field="4" count="1">
              <x v="3"/>
            </reference>
          </references>
        </pivotArea>
        <pivotArea type="data" collapsedLevelsAreSubtotals="1" fieldPosition="0">
          <references count="3">
            <reference field="4294967294" count="1" selected="0">
              <x v="1"/>
            </reference>
            <reference field="2" count="1" selected="0">
              <x v="2"/>
            </reference>
            <reference field="4" count="1">
              <x v="4"/>
            </reference>
          </references>
        </pivotArea>
        <pivotArea type="data" collapsedLevelsAreSubtotals="1" fieldPosition="0">
          <references count="3">
            <reference field="4294967294" count="1" selected="0">
              <x v="1"/>
            </reference>
            <reference field="2" count="1" selected="0">
              <x v="2"/>
            </reference>
            <reference field="4" count="1">
              <x v="5"/>
            </reference>
          </references>
        </pivotArea>
        <pivotArea type="data" collapsedLevelsAreSubtotals="1" fieldPosition="0">
          <references count="3">
            <reference field="4294967294" count="1" selected="0">
              <x v="1"/>
            </reference>
            <reference field="2" count="1" selected="0">
              <x v="2"/>
            </reference>
            <reference field="4" count="1">
              <x v="6"/>
            </reference>
          </references>
        </pivotArea>
        <pivotArea type="data" collapsedLevelsAreSubtotals="1" fieldPosition="0">
          <references count="3">
            <reference field="4294967294" count="1" selected="0">
              <x v="1"/>
            </reference>
            <reference field="2" count="1" selected="0">
              <x v="2"/>
            </reference>
            <reference field="4" count="1">
              <x v="7"/>
            </reference>
          </references>
        </pivotArea>
        <pivotArea type="data" collapsedLevelsAreSubtotals="1" fieldPosition="0">
          <references count="3">
            <reference field="4294967294" count="1" selected="0">
              <x v="1"/>
            </reference>
            <reference field="2" count="1" selected="0">
              <x v="2"/>
            </reference>
            <reference field="4" count="1">
              <x v="8"/>
            </reference>
          </references>
        </pivotArea>
        <pivotArea type="data" collapsedLevelsAreSubtotals="1" fieldPosition="0">
          <references count="3">
            <reference field="4294967294" count="1" selected="0">
              <x v="1"/>
            </reference>
            <reference field="2" count="1" selected="0">
              <x v="2"/>
            </reference>
            <reference field="4" count="1">
              <x v="9"/>
            </reference>
          </references>
        </pivotArea>
        <pivotArea type="data" collapsedLevelsAreSubtotals="1" fieldPosition="0">
          <references count="2">
            <reference field="4294967294" count="1" selected="0">
              <x v="1"/>
            </reference>
            <reference field="2" count="1">
              <x v="3"/>
            </reference>
          </references>
        </pivotArea>
        <pivotArea type="data" collapsedLevelsAreSubtotals="1" fieldPosition="0">
          <references count="3">
            <reference field="4294967294" count="1" selected="0">
              <x v="1"/>
            </reference>
            <reference field="2" count="1" selected="0">
              <x v="3"/>
            </reference>
            <reference field="4" count="1">
              <x v="0"/>
            </reference>
          </references>
        </pivotArea>
        <pivotArea type="data" collapsedLevelsAreSubtotals="1" fieldPosition="0">
          <references count="3">
            <reference field="4294967294" count="1" selected="0">
              <x v="1"/>
            </reference>
            <reference field="2" count="1" selected="0">
              <x v="3"/>
            </reference>
            <reference field="4" count="1">
              <x v="1"/>
            </reference>
          </references>
        </pivotArea>
        <pivotArea type="data" collapsedLevelsAreSubtotals="1" fieldPosition="0">
          <references count="3">
            <reference field="4294967294" count="1" selected="0">
              <x v="1"/>
            </reference>
            <reference field="2" count="1" selected="0">
              <x v="3"/>
            </reference>
            <reference field="4" count="1">
              <x v="2"/>
            </reference>
          </references>
        </pivotArea>
        <pivotArea type="data" collapsedLevelsAreSubtotals="1" fieldPosition="0">
          <references count="3">
            <reference field="4294967294" count="1" selected="0">
              <x v="1"/>
            </reference>
            <reference field="2" count="1" selected="0">
              <x v="3"/>
            </reference>
            <reference field="4" count="1">
              <x v="3"/>
            </reference>
          </references>
        </pivotArea>
        <pivotArea type="data" collapsedLevelsAreSubtotals="1" fieldPosition="0">
          <references count="3">
            <reference field="4294967294" count="1" selected="0">
              <x v="1"/>
            </reference>
            <reference field="2" count="1" selected="0">
              <x v="3"/>
            </reference>
            <reference field="4" count="1">
              <x v="4"/>
            </reference>
          </references>
        </pivotArea>
        <pivotArea type="data" collapsedLevelsAreSubtotals="1" fieldPosition="0">
          <references count="3">
            <reference field="4294967294" count="1" selected="0">
              <x v="1"/>
            </reference>
            <reference field="2" count="1" selected="0">
              <x v="3"/>
            </reference>
            <reference field="4" count="1">
              <x v="5"/>
            </reference>
          </references>
        </pivotArea>
        <pivotArea type="data" collapsedLevelsAreSubtotals="1" fieldPosition="0">
          <references count="3">
            <reference field="4294967294" count="1" selected="0">
              <x v="1"/>
            </reference>
            <reference field="2" count="1" selected="0">
              <x v="3"/>
            </reference>
            <reference field="4" count="1">
              <x v="6"/>
            </reference>
          </references>
        </pivotArea>
        <pivotArea type="data" collapsedLevelsAreSubtotals="1" fieldPosition="0">
          <references count="3">
            <reference field="4294967294" count="1" selected="0">
              <x v="1"/>
            </reference>
            <reference field="2" count="1" selected="0">
              <x v="3"/>
            </reference>
            <reference field="4" count="1">
              <x v="7"/>
            </reference>
          </references>
        </pivotArea>
        <pivotArea type="data" collapsedLevelsAreSubtotals="1" fieldPosition="0">
          <references count="3">
            <reference field="4294967294" count="1" selected="0">
              <x v="1"/>
            </reference>
            <reference field="2" count="1" selected="0">
              <x v="3"/>
            </reference>
            <reference field="4" count="1">
              <x v="8"/>
            </reference>
          </references>
        </pivotArea>
        <pivotArea type="data" collapsedLevelsAreSubtotals="1" fieldPosition="0">
          <references count="3">
            <reference field="4294967294" count="1" selected="0">
              <x v="1"/>
            </reference>
            <reference field="2" count="1" selected="0">
              <x v="3"/>
            </reference>
            <reference field="4" count="1">
              <x v="9"/>
            </reference>
          </references>
        </pivotArea>
        <pivotArea type="data" collapsedLevelsAreSubtotals="1" fieldPosition="0">
          <references count="2">
            <reference field="4294967294" count="1" selected="0">
              <x v="1"/>
            </reference>
            <reference field="2" count="1">
              <x v="4"/>
            </reference>
          </references>
        </pivotArea>
        <pivotArea type="data" collapsedLevelsAreSubtotals="1" fieldPosition="0">
          <references count="3">
            <reference field="4294967294" count="1" selected="0">
              <x v="1"/>
            </reference>
            <reference field="2" count="1" selected="0">
              <x v="4"/>
            </reference>
            <reference field="4" count="1">
              <x v="0"/>
            </reference>
          </references>
        </pivotArea>
        <pivotArea type="data" collapsedLevelsAreSubtotals="1" fieldPosition="0">
          <references count="3">
            <reference field="4294967294" count="1" selected="0">
              <x v="1"/>
            </reference>
            <reference field="2" count="1" selected="0">
              <x v="4"/>
            </reference>
            <reference field="4" count="1">
              <x v="1"/>
            </reference>
          </references>
        </pivotArea>
        <pivotArea type="data" collapsedLevelsAreSubtotals="1" fieldPosition="0">
          <references count="3">
            <reference field="4294967294" count="1" selected="0">
              <x v="1"/>
            </reference>
            <reference field="2" count="1" selected="0">
              <x v="4"/>
            </reference>
            <reference field="4" count="1">
              <x v="2"/>
            </reference>
          </references>
        </pivotArea>
        <pivotArea type="data" collapsedLevelsAreSubtotals="1" fieldPosition="0">
          <references count="3">
            <reference field="4294967294" count="1" selected="0">
              <x v="1"/>
            </reference>
            <reference field="2" count="1" selected="0">
              <x v="4"/>
            </reference>
            <reference field="4" count="1">
              <x v="3"/>
            </reference>
          </references>
        </pivotArea>
        <pivotArea type="data" collapsedLevelsAreSubtotals="1" fieldPosition="0">
          <references count="3">
            <reference field="4294967294" count="1" selected="0">
              <x v="1"/>
            </reference>
            <reference field="2" count="1" selected="0">
              <x v="4"/>
            </reference>
            <reference field="4" count="1">
              <x v="4"/>
            </reference>
          </references>
        </pivotArea>
        <pivotArea type="data" collapsedLevelsAreSubtotals="1" fieldPosition="0">
          <references count="3">
            <reference field="4294967294" count="1" selected="0">
              <x v="1"/>
            </reference>
            <reference field="2" count="1" selected="0">
              <x v="4"/>
            </reference>
            <reference field="4" count="1">
              <x v="5"/>
            </reference>
          </references>
        </pivotArea>
        <pivotArea type="data" collapsedLevelsAreSubtotals="1" fieldPosition="0">
          <references count="3">
            <reference field="4294967294" count="1" selected="0">
              <x v="1"/>
            </reference>
            <reference field="2" count="1" selected="0">
              <x v="4"/>
            </reference>
            <reference field="4" count="1">
              <x v="6"/>
            </reference>
          </references>
        </pivotArea>
        <pivotArea type="data" collapsedLevelsAreSubtotals="1" fieldPosition="0">
          <references count="3">
            <reference field="4294967294" count="1" selected="0">
              <x v="1"/>
            </reference>
            <reference field="2" count="1" selected="0">
              <x v="4"/>
            </reference>
            <reference field="4" count="1">
              <x v="7"/>
            </reference>
          </references>
        </pivotArea>
        <pivotArea type="data" collapsedLevelsAreSubtotals="1" fieldPosition="0">
          <references count="3">
            <reference field="4294967294" count="1" selected="0">
              <x v="1"/>
            </reference>
            <reference field="2" count="1" selected="0">
              <x v="4"/>
            </reference>
            <reference field="4" count="1">
              <x v="8"/>
            </reference>
          </references>
        </pivotArea>
        <pivotArea type="data" collapsedLevelsAreSubtotals="1" fieldPosition="0">
          <references count="3">
            <reference field="4294967294" count="1" selected="0">
              <x v="1"/>
            </reference>
            <reference field="2" count="1" selected="0">
              <x v="4"/>
            </reference>
            <reference field="4" count="1">
              <x v="9"/>
            </reference>
          </references>
        </pivotArea>
        <pivotArea type="data" collapsedLevelsAreSubtotals="1" fieldPosition="0">
          <references count="2">
            <reference field="4294967294" count="1" selected="0">
              <x v="1"/>
            </reference>
            <reference field="2" count="1">
              <x v="5"/>
            </reference>
          </references>
        </pivotArea>
        <pivotArea type="data" collapsedLevelsAreSubtotals="1" fieldPosition="0">
          <references count="3">
            <reference field="4294967294" count="1" selected="0">
              <x v="1"/>
            </reference>
            <reference field="2" count="1" selected="0">
              <x v="5"/>
            </reference>
            <reference field="4" count="1">
              <x v="0"/>
            </reference>
          </references>
        </pivotArea>
        <pivotArea type="data" collapsedLevelsAreSubtotals="1" fieldPosition="0">
          <references count="3">
            <reference field="4294967294" count="1" selected="0">
              <x v="1"/>
            </reference>
            <reference field="2" count="1" selected="0">
              <x v="5"/>
            </reference>
            <reference field="4" count="1">
              <x v="1"/>
            </reference>
          </references>
        </pivotArea>
        <pivotArea type="data" collapsedLevelsAreSubtotals="1" fieldPosition="0">
          <references count="3">
            <reference field="4294967294" count="1" selected="0">
              <x v="1"/>
            </reference>
            <reference field="2" count="1" selected="0">
              <x v="5"/>
            </reference>
            <reference field="4" count="1">
              <x v="2"/>
            </reference>
          </references>
        </pivotArea>
        <pivotArea type="data" collapsedLevelsAreSubtotals="1" fieldPosition="0">
          <references count="3">
            <reference field="4294967294" count="1" selected="0">
              <x v="1"/>
            </reference>
            <reference field="2" count="1" selected="0">
              <x v="5"/>
            </reference>
            <reference field="4" count="1">
              <x v="3"/>
            </reference>
          </references>
        </pivotArea>
        <pivotArea type="data" collapsedLevelsAreSubtotals="1" fieldPosition="0">
          <references count="3">
            <reference field="4294967294" count="1" selected="0">
              <x v="1"/>
            </reference>
            <reference field="2" count="1" selected="0">
              <x v="5"/>
            </reference>
            <reference field="4" count="1">
              <x v="4"/>
            </reference>
          </references>
        </pivotArea>
        <pivotArea type="data" collapsedLevelsAreSubtotals="1" fieldPosition="0">
          <references count="3">
            <reference field="4294967294" count="1" selected="0">
              <x v="1"/>
            </reference>
            <reference field="2" count="1" selected="0">
              <x v="5"/>
            </reference>
            <reference field="4" count="1">
              <x v="5"/>
            </reference>
          </references>
        </pivotArea>
        <pivotArea type="data" collapsedLevelsAreSubtotals="1" fieldPosition="0">
          <references count="3">
            <reference field="4294967294" count="1" selected="0">
              <x v="1"/>
            </reference>
            <reference field="2" count="1" selected="0">
              <x v="5"/>
            </reference>
            <reference field="4" count="1">
              <x v="6"/>
            </reference>
          </references>
        </pivotArea>
        <pivotArea type="data" collapsedLevelsAreSubtotals="1" fieldPosition="0">
          <references count="3">
            <reference field="4294967294" count="1" selected="0">
              <x v="1"/>
            </reference>
            <reference field="2" count="1" selected="0">
              <x v="5"/>
            </reference>
            <reference field="4" count="1">
              <x v="7"/>
            </reference>
          </references>
        </pivotArea>
        <pivotArea type="data" collapsedLevelsAreSubtotals="1" fieldPosition="0">
          <references count="3">
            <reference field="4294967294" count="1" selected="0">
              <x v="1"/>
            </reference>
            <reference field="2" count="1" selected="0">
              <x v="5"/>
            </reference>
            <reference field="4" count="1">
              <x v="8"/>
            </reference>
          </references>
        </pivotArea>
        <pivotArea type="data" collapsedLevelsAreSubtotals="1" fieldPosition="0">
          <references count="3">
            <reference field="4294967294" count="1" selected="0">
              <x v="1"/>
            </reference>
            <reference field="2" count="1" selected="0">
              <x v="5"/>
            </reference>
            <reference field="4" count="1">
              <x v="9"/>
            </reference>
          </references>
        </pivotArea>
        <pivotArea type="data" collapsedLevelsAreSubtotals="1" fieldPosition="0">
          <references count="2">
            <reference field="4294967294" count="1" selected="0">
              <x v="1"/>
            </reference>
            <reference field="2" count="1">
              <x v="6"/>
            </reference>
          </references>
        </pivotArea>
        <pivotArea type="data" collapsedLevelsAreSubtotals="1" fieldPosition="0">
          <references count="3">
            <reference field="4294967294" count="1" selected="0">
              <x v="1"/>
            </reference>
            <reference field="2" count="1" selected="0">
              <x v="6"/>
            </reference>
            <reference field="4" count="1">
              <x v="0"/>
            </reference>
          </references>
        </pivotArea>
        <pivotArea type="data" collapsedLevelsAreSubtotals="1" fieldPosition="0">
          <references count="3">
            <reference field="4294967294" count="1" selected="0">
              <x v="1"/>
            </reference>
            <reference field="2" count="1" selected="0">
              <x v="6"/>
            </reference>
            <reference field="4" count="1">
              <x v="1"/>
            </reference>
          </references>
        </pivotArea>
        <pivotArea type="data" collapsedLevelsAreSubtotals="1" fieldPosition="0">
          <references count="3">
            <reference field="4294967294" count="1" selected="0">
              <x v="1"/>
            </reference>
            <reference field="2" count="1" selected="0">
              <x v="6"/>
            </reference>
            <reference field="4" count="1">
              <x v="2"/>
            </reference>
          </references>
        </pivotArea>
        <pivotArea type="data" collapsedLevelsAreSubtotals="1" fieldPosition="0">
          <references count="3">
            <reference field="4294967294" count="1" selected="0">
              <x v="1"/>
            </reference>
            <reference field="2" count="1" selected="0">
              <x v="6"/>
            </reference>
            <reference field="4" count="1">
              <x v="3"/>
            </reference>
          </references>
        </pivotArea>
        <pivotArea type="data" collapsedLevelsAreSubtotals="1" fieldPosition="0">
          <references count="3">
            <reference field="4294967294" count="1" selected="0">
              <x v="1"/>
            </reference>
            <reference field="2" count="1" selected="0">
              <x v="6"/>
            </reference>
            <reference field="4" count="1">
              <x v="4"/>
            </reference>
          </references>
        </pivotArea>
        <pivotArea type="data" collapsedLevelsAreSubtotals="1" fieldPosition="0">
          <references count="3">
            <reference field="4294967294" count="1" selected="0">
              <x v="1"/>
            </reference>
            <reference field="2" count="1" selected="0">
              <x v="6"/>
            </reference>
            <reference field="4" count="1">
              <x v="5"/>
            </reference>
          </references>
        </pivotArea>
        <pivotArea type="data" collapsedLevelsAreSubtotals="1" fieldPosition="0">
          <references count="3">
            <reference field="4294967294" count="1" selected="0">
              <x v="1"/>
            </reference>
            <reference field="2" count="1" selected="0">
              <x v="6"/>
            </reference>
            <reference field="4" count="1">
              <x v="6"/>
            </reference>
          </references>
        </pivotArea>
        <pivotArea type="data" collapsedLevelsAreSubtotals="1" fieldPosition="0">
          <references count="3">
            <reference field="4294967294" count="1" selected="0">
              <x v="1"/>
            </reference>
            <reference field="2" count="1" selected="0">
              <x v="6"/>
            </reference>
            <reference field="4" count="1">
              <x v="7"/>
            </reference>
          </references>
        </pivotArea>
        <pivotArea type="data" collapsedLevelsAreSubtotals="1" fieldPosition="0">
          <references count="3">
            <reference field="4294967294" count="1" selected="0">
              <x v="1"/>
            </reference>
            <reference field="2" count="1" selected="0">
              <x v="6"/>
            </reference>
            <reference field="4" count="1">
              <x v="8"/>
            </reference>
          </references>
        </pivotArea>
        <pivotArea type="data" collapsedLevelsAreSubtotals="1" fieldPosition="0">
          <references count="3">
            <reference field="4294967294" count="1" selected="0">
              <x v="1"/>
            </reference>
            <reference field="2" count="1" selected="0">
              <x v="6"/>
            </reference>
            <reference field="4" count="1">
              <x v="9"/>
            </reference>
          </references>
        </pivotArea>
        <pivotArea type="data" collapsedLevelsAreSubtotals="1" fieldPosition="0">
          <references count="2">
            <reference field="4294967294" count="1" selected="0">
              <x v="1"/>
            </reference>
            <reference field="2" count="1">
              <x v="7"/>
            </reference>
          </references>
        </pivotArea>
        <pivotArea type="data" collapsedLevelsAreSubtotals="1" fieldPosition="0">
          <references count="3">
            <reference field="4294967294" count="1" selected="0">
              <x v="1"/>
            </reference>
            <reference field="2" count="1" selected="0">
              <x v="7"/>
            </reference>
            <reference field="4" count="1">
              <x v="0"/>
            </reference>
          </references>
        </pivotArea>
        <pivotArea type="data" collapsedLevelsAreSubtotals="1" fieldPosition="0">
          <references count="3">
            <reference field="4294967294" count="1" selected="0">
              <x v="1"/>
            </reference>
            <reference field="2" count="1" selected="0">
              <x v="7"/>
            </reference>
            <reference field="4" count="1">
              <x v="1"/>
            </reference>
          </references>
        </pivotArea>
        <pivotArea type="data" collapsedLevelsAreSubtotals="1" fieldPosition="0">
          <references count="3">
            <reference field="4294967294" count="1" selected="0">
              <x v="1"/>
            </reference>
            <reference field="2" count="1" selected="0">
              <x v="7"/>
            </reference>
            <reference field="4" count="1">
              <x v="2"/>
            </reference>
          </references>
        </pivotArea>
        <pivotArea type="data" collapsedLevelsAreSubtotals="1" fieldPosition="0">
          <references count="3">
            <reference field="4294967294" count="1" selected="0">
              <x v="1"/>
            </reference>
            <reference field="2" count="1" selected="0">
              <x v="7"/>
            </reference>
            <reference field="4" count="1">
              <x v="3"/>
            </reference>
          </references>
        </pivotArea>
        <pivotArea type="data" collapsedLevelsAreSubtotals="1" fieldPosition="0">
          <references count="3">
            <reference field="4294967294" count="1" selected="0">
              <x v="1"/>
            </reference>
            <reference field="2" count="1" selected="0">
              <x v="7"/>
            </reference>
            <reference field="4" count="1">
              <x v="4"/>
            </reference>
          </references>
        </pivotArea>
        <pivotArea type="data" collapsedLevelsAreSubtotals="1" fieldPosition="0">
          <references count="3">
            <reference field="4294967294" count="1" selected="0">
              <x v="1"/>
            </reference>
            <reference field="2" count="1" selected="0">
              <x v="7"/>
            </reference>
            <reference field="4" count="1">
              <x v="5"/>
            </reference>
          </references>
        </pivotArea>
        <pivotArea type="data" collapsedLevelsAreSubtotals="1" fieldPosition="0">
          <references count="3">
            <reference field="4294967294" count="1" selected="0">
              <x v="1"/>
            </reference>
            <reference field="2" count="1" selected="0">
              <x v="7"/>
            </reference>
            <reference field="4" count="1">
              <x v="6"/>
            </reference>
          </references>
        </pivotArea>
        <pivotArea type="data" collapsedLevelsAreSubtotals="1" fieldPosition="0">
          <references count="3">
            <reference field="4294967294" count="1" selected="0">
              <x v="1"/>
            </reference>
            <reference field="2" count="1" selected="0">
              <x v="7"/>
            </reference>
            <reference field="4" count="1">
              <x v="7"/>
            </reference>
          </references>
        </pivotArea>
        <pivotArea type="data" collapsedLevelsAreSubtotals="1" fieldPosition="0">
          <references count="3">
            <reference field="4294967294" count="1" selected="0">
              <x v="1"/>
            </reference>
            <reference field="2" count="1" selected="0">
              <x v="7"/>
            </reference>
            <reference field="4" count="1">
              <x v="8"/>
            </reference>
          </references>
        </pivotArea>
        <pivotArea type="data" collapsedLevelsAreSubtotals="1" fieldPosition="0">
          <references count="3">
            <reference field="4294967294" count="1" selected="0">
              <x v="1"/>
            </reference>
            <reference field="2" count="1" selected="0">
              <x v="7"/>
            </reference>
            <reference field="4" count="1">
              <x v="9"/>
            </reference>
          </references>
        </pivotArea>
        <pivotArea type="data" collapsedLevelsAreSubtotals="1" fieldPosition="0">
          <references count="2">
            <reference field="4294967294" count="1" selected="0">
              <x v="1"/>
            </reference>
            <reference field="2" count="1">
              <x v="8"/>
            </reference>
          </references>
        </pivotArea>
        <pivotArea type="data" collapsedLevelsAreSubtotals="1" fieldPosition="0">
          <references count="3">
            <reference field="4294967294" count="1" selected="0">
              <x v="1"/>
            </reference>
            <reference field="2" count="1" selected="0">
              <x v="8"/>
            </reference>
            <reference field="4" count="1">
              <x v="0"/>
            </reference>
          </references>
        </pivotArea>
        <pivotArea type="data" collapsedLevelsAreSubtotals="1" fieldPosition="0">
          <references count="3">
            <reference field="4294967294" count="1" selected="0">
              <x v="1"/>
            </reference>
            <reference field="2" count="1" selected="0">
              <x v="8"/>
            </reference>
            <reference field="4" count="1">
              <x v="1"/>
            </reference>
          </references>
        </pivotArea>
        <pivotArea type="data" collapsedLevelsAreSubtotals="1" fieldPosition="0">
          <references count="3">
            <reference field="4294967294" count="1" selected="0">
              <x v="1"/>
            </reference>
            <reference field="2" count="1" selected="0">
              <x v="8"/>
            </reference>
            <reference field="4" count="1">
              <x v="2"/>
            </reference>
          </references>
        </pivotArea>
        <pivotArea type="data" collapsedLevelsAreSubtotals="1" fieldPosition="0">
          <references count="3">
            <reference field="4294967294" count="1" selected="0">
              <x v="1"/>
            </reference>
            <reference field="2" count="1" selected="0">
              <x v="8"/>
            </reference>
            <reference field="4" count="1">
              <x v="3"/>
            </reference>
          </references>
        </pivotArea>
        <pivotArea type="data" collapsedLevelsAreSubtotals="1" fieldPosition="0">
          <references count="3">
            <reference field="4294967294" count="1" selected="0">
              <x v="1"/>
            </reference>
            <reference field="2" count="1" selected="0">
              <x v="8"/>
            </reference>
            <reference field="4" count="1">
              <x v="4"/>
            </reference>
          </references>
        </pivotArea>
        <pivotArea type="data" collapsedLevelsAreSubtotals="1" fieldPosition="0">
          <references count="3">
            <reference field="4294967294" count="1" selected="0">
              <x v="1"/>
            </reference>
            <reference field="2" count="1" selected="0">
              <x v="8"/>
            </reference>
            <reference field="4" count="1">
              <x v="5"/>
            </reference>
          </references>
        </pivotArea>
        <pivotArea type="data" collapsedLevelsAreSubtotals="1" fieldPosition="0">
          <references count="3">
            <reference field="4294967294" count="1" selected="0">
              <x v="1"/>
            </reference>
            <reference field="2" count="1" selected="0">
              <x v="8"/>
            </reference>
            <reference field="4" count="1">
              <x v="6"/>
            </reference>
          </references>
        </pivotArea>
        <pivotArea type="data" collapsedLevelsAreSubtotals="1" fieldPosition="0">
          <references count="3">
            <reference field="4294967294" count="1" selected="0">
              <x v="1"/>
            </reference>
            <reference field="2" count="1" selected="0">
              <x v="8"/>
            </reference>
            <reference field="4" count="1">
              <x v="7"/>
            </reference>
          </references>
        </pivotArea>
        <pivotArea type="data" collapsedLevelsAreSubtotals="1" fieldPosition="0">
          <references count="3">
            <reference field="4294967294" count="1" selected="0">
              <x v="1"/>
            </reference>
            <reference field="2" count="1" selected="0">
              <x v="8"/>
            </reference>
            <reference field="4" count="1">
              <x v="8"/>
            </reference>
          </references>
        </pivotArea>
        <pivotArea type="data" collapsedLevelsAreSubtotals="1" fieldPosition="0">
          <references count="3">
            <reference field="4294967294" count="1" selected="0">
              <x v="1"/>
            </reference>
            <reference field="2" count="1" selected="0">
              <x v="8"/>
            </reference>
            <reference field="4" count="1">
              <x v="9"/>
            </reference>
          </references>
        </pivotArea>
      </pivotAreas>
    </conditionalFormat>
    <conditionalFormat priority="4">
      <pivotAreas count="99">
        <pivotArea type="data" collapsedLevelsAreSubtotals="1" fieldPosition="0">
          <references count="2">
            <reference field="4294967294" count="1" selected="0">
              <x v="2"/>
            </reference>
            <reference field="2" count="1">
              <x v="0"/>
            </reference>
          </references>
        </pivotArea>
        <pivotArea type="data" collapsedLevelsAreSubtotals="1" fieldPosition="0">
          <references count="3">
            <reference field="4294967294" count="1" selected="0">
              <x v="2"/>
            </reference>
            <reference field="2" count="1" selected="0">
              <x v="0"/>
            </reference>
            <reference field="4" count="1">
              <x v="0"/>
            </reference>
          </references>
        </pivotArea>
        <pivotArea type="data" collapsedLevelsAreSubtotals="1" fieldPosition="0">
          <references count="3">
            <reference field="4294967294" count="1" selected="0">
              <x v="2"/>
            </reference>
            <reference field="2" count="1" selected="0">
              <x v="0"/>
            </reference>
            <reference field="4" count="1">
              <x v="1"/>
            </reference>
          </references>
        </pivotArea>
        <pivotArea type="data" collapsedLevelsAreSubtotals="1" fieldPosition="0">
          <references count="3">
            <reference field="4294967294" count="1" selected="0">
              <x v="2"/>
            </reference>
            <reference field="2" count="1" selected="0">
              <x v="0"/>
            </reference>
            <reference field="4" count="1">
              <x v="2"/>
            </reference>
          </references>
        </pivotArea>
        <pivotArea type="data" collapsedLevelsAreSubtotals="1" fieldPosition="0">
          <references count="3">
            <reference field="4294967294" count="1" selected="0">
              <x v="2"/>
            </reference>
            <reference field="2" count="1" selected="0">
              <x v="0"/>
            </reference>
            <reference field="4" count="1">
              <x v="3"/>
            </reference>
          </references>
        </pivotArea>
        <pivotArea type="data" collapsedLevelsAreSubtotals="1" fieldPosition="0">
          <references count="3">
            <reference field="4294967294" count="1" selected="0">
              <x v="2"/>
            </reference>
            <reference field="2" count="1" selected="0">
              <x v="0"/>
            </reference>
            <reference field="4" count="1">
              <x v="4"/>
            </reference>
          </references>
        </pivotArea>
        <pivotArea type="data" collapsedLevelsAreSubtotals="1" fieldPosition="0">
          <references count="3">
            <reference field="4294967294" count="1" selected="0">
              <x v="2"/>
            </reference>
            <reference field="2" count="1" selected="0">
              <x v="0"/>
            </reference>
            <reference field="4" count="1">
              <x v="5"/>
            </reference>
          </references>
        </pivotArea>
        <pivotArea type="data" collapsedLevelsAreSubtotals="1" fieldPosition="0">
          <references count="3">
            <reference field="4294967294" count="1" selected="0">
              <x v="2"/>
            </reference>
            <reference field="2" count="1" selected="0">
              <x v="0"/>
            </reference>
            <reference field="4" count="1">
              <x v="6"/>
            </reference>
          </references>
        </pivotArea>
        <pivotArea type="data" collapsedLevelsAreSubtotals="1" fieldPosition="0">
          <references count="3">
            <reference field="4294967294" count="1" selected="0">
              <x v="2"/>
            </reference>
            <reference field="2" count="1" selected="0">
              <x v="0"/>
            </reference>
            <reference field="4" count="1">
              <x v="7"/>
            </reference>
          </references>
        </pivotArea>
        <pivotArea type="data" collapsedLevelsAreSubtotals="1" fieldPosition="0">
          <references count="3">
            <reference field="4294967294" count="1" selected="0">
              <x v="2"/>
            </reference>
            <reference field="2" count="1" selected="0">
              <x v="0"/>
            </reference>
            <reference field="4" count="1">
              <x v="8"/>
            </reference>
          </references>
        </pivotArea>
        <pivotArea type="data" collapsedLevelsAreSubtotals="1" fieldPosition="0">
          <references count="3">
            <reference field="4294967294" count="1" selected="0">
              <x v="2"/>
            </reference>
            <reference field="2" count="1" selected="0">
              <x v="0"/>
            </reference>
            <reference field="4" count="1">
              <x v="9"/>
            </reference>
          </references>
        </pivotArea>
        <pivotArea type="data" collapsedLevelsAreSubtotals="1" fieldPosition="0">
          <references count="2">
            <reference field="4294967294" count="1" selected="0">
              <x v="2"/>
            </reference>
            <reference field="2" count="1">
              <x v="1"/>
            </reference>
          </references>
        </pivotArea>
        <pivotArea type="data" collapsedLevelsAreSubtotals="1" fieldPosition="0">
          <references count="3">
            <reference field="4294967294" count="1" selected="0">
              <x v="2"/>
            </reference>
            <reference field="2" count="1" selected="0">
              <x v="1"/>
            </reference>
            <reference field="4" count="1">
              <x v="0"/>
            </reference>
          </references>
        </pivotArea>
        <pivotArea type="data" collapsedLevelsAreSubtotals="1" fieldPosition="0">
          <references count="3">
            <reference field="4294967294" count="1" selected="0">
              <x v="2"/>
            </reference>
            <reference field="2" count="1" selected="0">
              <x v="1"/>
            </reference>
            <reference field="4" count="1">
              <x v="1"/>
            </reference>
          </references>
        </pivotArea>
        <pivotArea type="data" collapsedLevelsAreSubtotals="1" fieldPosition="0">
          <references count="3">
            <reference field="4294967294" count="1" selected="0">
              <x v="2"/>
            </reference>
            <reference field="2" count="1" selected="0">
              <x v="1"/>
            </reference>
            <reference field="4" count="1">
              <x v="2"/>
            </reference>
          </references>
        </pivotArea>
        <pivotArea type="data" collapsedLevelsAreSubtotals="1" fieldPosition="0">
          <references count="3">
            <reference field="4294967294" count="1" selected="0">
              <x v="2"/>
            </reference>
            <reference field="2" count="1" selected="0">
              <x v="1"/>
            </reference>
            <reference field="4" count="1">
              <x v="3"/>
            </reference>
          </references>
        </pivotArea>
        <pivotArea type="data" collapsedLevelsAreSubtotals="1" fieldPosition="0">
          <references count="3">
            <reference field="4294967294" count="1" selected="0">
              <x v="2"/>
            </reference>
            <reference field="2" count="1" selected="0">
              <x v="1"/>
            </reference>
            <reference field="4" count="1">
              <x v="4"/>
            </reference>
          </references>
        </pivotArea>
        <pivotArea type="data" collapsedLevelsAreSubtotals="1" fieldPosition="0">
          <references count="3">
            <reference field="4294967294" count="1" selected="0">
              <x v="2"/>
            </reference>
            <reference field="2" count="1" selected="0">
              <x v="1"/>
            </reference>
            <reference field="4" count="1">
              <x v="5"/>
            </reference>
          </references>
        </pivotArea>
        <pivotArea type="data" collapsedLevelsAreSubtotals="1" fieldPosition="0">
          <references count="3">
            <reference field="4294967294" count="1" selected="0">
              <x v="2"/>
            </reference>
            <reference field="2" count="1" selected="0">
              <x v="1"/>
            </reference>
            <reference field="4" count="1">
              <x v="6"/>
            </reference>
          </references>
        </pivotArea>
        <pivotArea type="data" collapsedLevelsAreSubtotals="1" fieldPosition="0">
          <references count="3">
            <reference field="4294967294" count="1" selected="0">
              <x v="2"/>
            </reference>
            <reference field="2" count="1" selected="0">
              <x v="1"/>
            </reference>
            <reference field="4" count="1">
              <x v="7"/>
            </reference>
          </references>
        </pivotArea>
        <pivotArea type="data" collapsedLevelsAreSubtotals="1" fieldPosition="0">
          <references count="3">
            <reference field="4294967294" count="1" selected="0">
              <x v="2"/>
            </reference>
            <reference field="2" count="1" selected="0">
              <x v="1"/>
            </reference>
            <reference field="4" count="1">
              <x v="8"/>
            </reference>
          </references>
        </pivotArea>
        <pivotArea type="data" collapsedLevelsAreSubtotals="1" fieldPosition="0">
          <references count="3">
            <reference field="4294967294" count="1" selected="0">
              <x v="2"/>
            </reference>
            <reference field="2" count="1" selected="0">
              <x v="1"/>
            </reference>
            <reference field="4" count="1">
              <x v="9"/>
            </reference>
          </references>
        </pivotArea>
        <pivotArea type="data" collapsedLevelsAreSubtotals="1" fieldPosition="0">
          <references count="2">
            <reference field="4294967294" count="1" selected="0">
              <x v="2"/>
            </reference>
            <reference field="2" count="1">
              <x v="2"/>
            </reference>
          </references>
        </pivotArea>
        <pivotArea type="data" collapsedLevelsAreSubtotals="1" fieldPosition="0">
          <references count="3">
            <reference field="4294967294" count="1" selected="0">
              <x v="2"/>
            </reference>
            <reference field="2" count="1" selected="0">
              <x v="2"/>
            </reference>
            <reference field="4" count="1">
              <x v="0"/>
            </reference>
          </references>
        </pivotArea>
        <pivotArea type="data" collapsedLevelsAreSubtotals="1" fieldPosition="0">
          <references count="3">
            <reference field="4294967294" count="1" selected="0">
              <x v="2"/>
            </reference>
            <reference field="2" count="1" selected="0">
              <x v="2"/>
            </reference>
            <reference field="4" count="1">
              <x v="1"/>
            </reference>
          </references>
        </pivotArea>
        <pivotArea type="data" collapsedLevelsAreSubtotals="1" fieldPosition="0">
          <references count="3">
            <reference field="4294967294" count="1" selected="0">
              <x v="2"/>
            </reference>
            <reference field="2" count="1" selected="0">
              <x v="2"/>
            </reference>
            <reference field="4" count="1">
              <x v="2"/>
            </reference>
          </references>
        </pivotArea>
        <pivotArea type="data" collapsedLevelsAreSubtotals="1" fieldPosition="0">
          <references count="3">
            <reference field="4294967294" count="1" selected="0">
              <x v="2"/>
            </reference>
            <reference field="2" count="1" selected="0">
              <x v="2"/>
            </reference>
            <reference field="4" count="1">
              <x v="3"/>
            </reference>
          </references>
        </pivotArea>
        <pivotArea type="data" collapsedLevelsAreSubtotals="1" fieldPosition="0">
          <references count="3">
            <reference field="4294967294" count="1" selected="0">
              <x v="2"/>
            </reference>
            <reference field="2" count="1" selected="0">
              <x v="2"/>
            </reference>
            <reference field="4" count="1">
              <x v="4"/>
            </reference>
          </references>
        </pivotArea>
        <pivotArea type="data" collapsedLevelsAreSubtotals="1" fieldPosition="0">
          <references count="3">
            <reference field="4294967294" count="1" selected="0">
              <x v="2"/>
            </reference>
            <reference field="2" count="1" selected="0">
              <x v="2"/>
            </reference>
            <reference field="4" count="1">
              <x v="5"/>
            </reference>
          </references>
        </pivotArea>
        <pivotArea type="data" collapsedLevelsAreSubtotals="1" fieldPosition="0">
          <references count="3">
            <reference field="4294967294" count="1" selected="0">
              <x v="2"/>
            </reference>
            <reference field="2" count="1" selected="0">
              <x v="2"/>
            </reference>
            <reference field="4" count="1">
              <x v="6"/>
            </reference>
          </references>
        </pivotArea>
        <pivotArea type="data" collapsedLevelsAreSubtotals="1" fieldPosition="0">
          <references count="3">
            <reference field="4294967294" count="1" selected="0">
              <x v="2"/>
            </reference>
            <reference field="2" count="1" selected="0">
              <x v="2"/>
            </reference>
            <reference field="4" count="1">
              <x v="7"/>
            </reference>
          </references>
        </pivotArea>
        <pivotArea type="data" collapsedLevelsAreSubtotals="1" fieldPosition="0">
          <references count="3">
            <reference field="4294967294" count="1" selected="0">
              <x v="2"/>
            </reference>
            <reference field="2" count="1" selected="0">
              <x v="2"/>
            </reference>
            <reference field="4" count="1">
              <x v="8"/>
            </reference>
          </references>
        </pivotArea>
        <pivotArea type="data" collapsedLevelsAreSubtotals="1" fieldPosition="0">
          <references count="3">
            <reference field="4294967294" count="1" selected="0">
              <x v="2"/>
            </reference>
            <reference field="2" count="1" selected="0">
              <x v="2"/>
            </reference>
            <reference field="4" count="1">
              <x v="9"/>
            </reference>
          </references>
        </pivotArea>
        <pivotArea type="data" collapsedLevelsAreSubtotals="1" fieldPosition="0">
          <references count="2">
            <reference field="4294967294" count="1" selected="0">
              <x v="2"/>
            </reference>
            <reference field="2" count="1">
              <x v="3"/>
            </reference>
          </references>
        </pivotArea>
        <pivotArea type="data" collapsedLevelsAreSubtotals="1" fieldPosition="0">
          <references count="3">
            <reference field="4294967294" count="1" selected="0">
              <x v="2"/>
            </reference>
            <reference field="2" count="1" selected="0">
              <x v="3"/>
            </reference>
            <reference field="4" count="1">
              <x v="0"/>
            </reference>
          </references>
        </pivotArea>
        <pivotArea type="data" collapsedLevelsAreSubtotals="1" fieldPosition="0">
          <references count="3">
            <reference field="4294967294" count="1" selected="0">
              <x v="2"/>
            </reference>
            <reference field="2" count="1" selected="0">
              <x v="3"/>
            </reference>
            <reference field="4" count="1">
              <x v="1"/>
            </reference>
          </references>
        </pivotArea>
        <pivotArea type="data" collapsedLevelsAreSubtotals="1" fieldPosition="0">
          <references count="3">
            <reference field="4294967294" count="1" selected="0">
              <x v="2"/>
            </reference>
            <reference field="2" count="1" selected="0">
              <x v="3"/>
            </reference>
            <reference field="4" count="1">
              <x v="2"/>
            </reference>
          </references>
        </pivotArea>
        <pivotArea type="data" collapsedLevelsAreSubtotals="1" fieldPosition="0">
          <references count="3">
            <reference field="4294967294" count="1" selected="0">
              <x v="2"/>
            </reference>
            <reference field="2" count="1" selected="0">
              <x v="3"/>
            </reference>
            <reference field="4" count="1">
              <x v="3"/>
            </reference>
          </references>
        </pivotArea>
        <pivotArea type="data" collapsedLevelsAreSubtotals="1" fieldPosition="0">
          <references count="3">
            <reference field="4294967294" count="1" selected="0">
              <x v="2"/>
            </reference>
            <reference field="2" count="1" selected="0">
              <x v="3"/>
            </reference>
            <reference field="4" count="1">
              <x v="4"/>
            </reference>
          </references>
        </pivotArea>
        <pivotArea type="data" collapsedLevelsAreSubtotals="1" fieldPosition="0">
          <references count="3">
            <reference field="4294967294" count="1" selected="0">
              <x v="2"/>
            </reference>
            <reference field="2" count="1" selected="0">
              <x v="3"/>
            </reference>
            <reference field="4" count="1">
              <x v="5"/>
            </reference>
          </references>
        </pivotArea>
        <pivotArea type="data" collapsedLevelsAreSubtotals="1" fieldPosition="0">
          <references count="3">
            <reference field="4294967294" count="1" selected="0">
              <x v="2"/>
            </reference>
            <reference field="2" count="1" selected="0">
              <x v="3"/>
            </reference>
            <reference field="4" count="1">
              <x v="6"/>
            </reference>
          </references>
        </pivotArea>
        <pivotArea type="data" collapsedLevelsAreSubtotals="1" fieldPosition="0">
          <references count="3">
            <reference field="4294967294" count="1" selected="0">
              <x v="2"/>
            </reference>
            <reference field="2" count="1" selected="0">
              <x v="3"/>
            </reference>
            <reference field="4" count="1">
              <x v="7"/>
            </reference>
          </references>
        </pivotArea>
        <pivotArea type="data" collapsedLevelsAreSubtotals="1" fieldPosition="0">
          <references count="3">
            <reference field="4294967294" count="1" selected="0">
              <x v="2"/>
            </reference>
            <reference field="2" count="1" selected="0">
              <x v="3"/>
            </reference>
            <reference field="4" count="1">
              <x v="8"/>
            </reference>
          </references>
        </pivotArea>
        <pivotArea type="data" collapsedLevelsAreSubtotals="1" fieldPosition="0">
          <references count="3">
            <reference field="4294967294" count="1" selected="0">
              <x v="2"/>
            </reference>
            <reference field="2" count="1" selected="0">
              <x v="3"/>
            </reference>
            <reference field="4" count="1">
              <x v="9"/>
            </reference>
          </references>
        </pivotArea>
        <pivotArea type="data" collapsedLevelsAreSubtotals="1" fieldPosition="0">
          <references count="2">
            <reference field="4294967294" count="1" selected="0">
              <x v="2"/>
            </reference>
            <reference field="2" count="1">
              <x v="4"/>
            </reference>
          </references>
        </pivotArea>
        <pivotArea type="data" collapsedLevelsAreSubtotals="1" fieldPosition="0">
          <references count="3">
            <reference field="4294967294" count="1" selected="0">
              <x v="2"/>
            </reference>
            <reference field="2" count="1" selected="0">
              <x v="4"/>
            </reference>
            <reference field="4" count="1">
              <x v="0"/>
            </reference>
          </references>
        </pivotArea>
        <pivotArea type="data" collapsedLevelsAreSubtotals="1" fieldPosition="0">
          <references count="3">
            <reference field="4294967294" count="1" selected="0">
              <x v="2"/>
            </reference>
            <reference field="2" count="1" selected="0">
              <x v="4"/>
            </reference>
            <reference field="4" count="1">
              <x v="1"/>
            </reference>
          </references>
        </pivotArea>
        <pivotArea type="data" collapsedLevelsAreSubtotals="1" fieldPosition="0">
          <references count="3">
            <reference field="4294967294" count="1" selected="0">
              <x v="2"/>
            </reference>
            <reference field="2" count="1" selected="0">
              <x v="4"/>
            </reference>
            <reference field="4" count="1">
              <x v="2"/>
            </reference>
          </references>
        </pivotArea>
        <pivotArea type="data" collapsedLevelsAreSubtotals="1" fieldPosition="0">
          <references count="3">
            <reference field="4294967294" count="1" selected="0">
              <x v="2"/>
            </reference>
            <reference field="2" count="1" selected="0">
              <x v="4"/>
            </reference>
            <reference field="4" count="1">
              <x v="3"/>
            </reference>
          </references>
        </pivotArea>
        <pivotArea type="data" collapsedLevelsAreSubtotals="1" fieldPosition="0">
          <references count="3">
            <reference field="4294967294" count="1" selected="0">
              <x v="2"/>
            </reference>
            <reference field="2" count="1" selected="0">
              <x v="4"/>
            </reference>
            <reference field="4" count="1">
              <x v="4"/>
            </reference>
          </references>
        </pivotArea>
        <pivotArea type="data" collapsedLevelsAreSubtotals="1" fieldPosition="0">
          <references count="3">
            <reference field="4294967294" count="1" selected="0">
              <x v="2"/>
            </reference>
            <reference field="2" count="1" selected="0">
              <x v="4"/>
            </reference>
            <reference field="4" count="1">
              <x v="5"/>
            </reference>
          </references>
        </pivotArea>
        <pivotArea type="data" collapsedLevelsAreSubtotals="1" fieldPosition="0">
          <references count="3">
            <reference field="4294967294" count="1" selected="0">
              <x v="2"/>
            </reference>
            <reference field="2" count="1" selected="0">
              <x v="4"/>
            </reference>
            <reference field="4" count="1">
              <x v="6"/>
            </reference>
          </references>
        </pivotArea>
        <pivotArea type="data" collapsedLevelsAreSubtotals="1" fieldPosition="0">
          <references count="3">
            <reference field="4294967294" count="1" selected="0">
              <x v="2"/>
            </reference>
            <reference field="2" count="1" selected="0">
              <x v="4"/>
            </reference>
            <reference field="4" count="1">
              <x v="7"/>
            </reference>
          </references>
        </pivotArea>
        <pivotArea type="data" collapsedLevelsAreSubtotals="1" fieldPosition="0">
          <references count="3">
            <reference field="4294967294" count="1" selected="0">
              <x v="2"/>
            </reference>
            <reference field="2" count="1" selected="0">
              <x v="4"/>
            </reference>
            <reference field="4" count="1">
              <x v="8"/>
            </reference>
          </references>
        </pivotArea>
        <pivotArea type="data" collapsedLevelsAreSubtotals="1" fieldPosition="0">
          <references count="3">
            <reference field="4294967294" count="1" selected="0">
              <x v="2"/>
            </reference>
            <reference field="2" count="1" selected="0">
              <x v="4"/>
            </reference>
            <reference field="4" count="1">
              <x v="9"/>
            </reference>
          </references>
        </pivotArea>
        <pivotArea type="data" collapsedLevelsAreSubtotals="1" fieldPosition="0">
          <references count="2">
            <reference field="4294967294" count="1" selected="0">
              <x v="2"/>
            </reference>
            <reference field="2" count="1">
              <x v="5"/>
            </reference>
          </references>
        </pivotArea>
        <pivotArea type="data" collapsedLevelsAreSubtotals="1" fieldPosition="0">
          <references count="3">
            <reference field="4294967294" count="1" selected="0">
              <x v="2"/>
            </reference>
            <reference field="2" count="1" selected="0">
              <x v="5"/>
            </reference>
            <reference field="4" count="1">
              <x v="0"/>
            </reference>
          </references>
        </pivotArea>
        <pivotArea type="data" collapsedLevelsAreSubtotals="1" fieldPosition="0">
          <references count="3">
            <reference field="4294967294" count="1" selected="0">
              <x v="2"/>
            </reference>
            <reference field="2" count="1" selected="0">
              <x v="5"/>
            </reference>
            <reference field="4" count="1">
              <x v="1"/>
            </reference>
          </references>
        </pivotArea>
        <pivotArea type="data" collapsedLevelsAreSubtotals="1" fieldPosition="0">
          <references count="3">
            <reference field="4294967294" count="1" selected="0">
              <x v="2"/>
            </reference>
            <reference field="2" count="1" selected="0">
              <x v="5"/>
            </reference>
            <reference field="4" count="1">
              <x v="2"/>
            </reference>
          </references>
        </pivotArea>
        <pivotArea type="data" collapsedLevelsAreSubtotals="1" fieldPosition="0">
          <references count="3">
            <reference field="4294967294" count="1" selected="0">
              <x v="2"/>
            </reference>
            <reference field="2" count="1" selected="0">
              <x v="5"/>
            </reference>
            <reference field="4" count="1">
              <x v="3"/>
            </reference>
          </references>
        </pivotArea>
        <pivotArea type="data" collapsedLevelsAreSubtotals="1" fieldPosition="0">
          <references count="3">
            <reference field="4294967294" count="1" selected="0">
              <x v="2"/>
            </reference>
            <reference field="2" count="1" selected="0">
              <x v="5"/>
            </reference>
            <reference field="4" count="1">
              <x v="4"/>
            </reference>
          </references>
        </pivotArea>
        <pivotArea type="data" collapsedLevelsAreSubtotals="1" fieldPosition="0">
          <references count="3">
            <reference field="4294967294" count="1" selected="0">
              <x v="2"/>
            </reference>
            <reference field="2" count="1" selected="0">
              <x v="5"/>
            </reference>
            <reference field="4" count="1">
              <x v="5"/>
            </reference>
          </references>
        </pivotArea>
        <pivotArea type="data" collapsedLevelsAreSubtotals="1" fieldPosition="0">
          <references count="3">
            <reference field="4294967294" count="1" selected="0">
              <x v="2"/>
            </reference>
            <reference field="2" count="1" selected="0">
              <x v="5"/>
            </reference>
            <reference field="4" count="1">
              <x v="6"/>
            </reference>
          </references>
        </pivotArea>
        <pivotArea type="data" collapsedLevelsAreSubtotals="1" fieldPosition="0">
          <references count="3">
            <reference field="4294967294" count="1" selected="0">
              <x v="2"/>
            </reference>
            <reference field="2" count="1" selected="0">
              <x v="5"/>
            </reference>
            <reference field="4" count="1">
              <x v="7"/>
            </reference>
          </references>
        </pivotArea>
        <pivotArea type="data" collapsedLevelsAreSubtotals="1" fieldPosition="0">
          <references count="3">
            <reference field="4294967294" count="1" selected="0">
              <x v="2"/>
            </reference>
            <reference field="2" count="1" selected="0">
              <x v="5"/>
            </reference>
            <reference field="4" count="1">
              <x v="8"/>
            </reference>
          </references>
        </pivotArea>
        <pivotArea type="data" collapsedLevelsAreSubtotals="1" fieldPosition="0">
          <references count="3">
            <reference field="4294967294" count="1" selected="0">
              <x v="2"/>
            </reference>
            <reference field="2" count="1" selected="0">
              <x v="5"/>
            </reference>
            <reference field="4" count="1">
              <x v="9"/>
            </reference>
          </references>
        </pivotArea>
        <pivotArea type="data" collapsedLevelsAreSubtotals="1" fieldPosition="0">
          <references count="2">
            <reference field="4294967294" count="1" selected="0">
              <x v="2"/>
            </reference>
            <reference field="2" count="1">
              <x v="6"/>
            </reference>
          </references>
        </pivotArea>
        <pivotArea type="data" collapsedLevelsAreSubtotals="1" fieldPosition="0">
          <references count="3">
            <reference field="4294967294" count="1" selected="0">
              <x v="2"/>
            </reference>
            <reference field="2" count="1" selected="0">
              <x v="6"/>
            </reference>
            <reference field="4" count="1">
              <x v="0"/>
            </reference>
          </references>
        </pivotArea>
        <pivotArea type="data" collapsedLevelsAreSubtotals="1" fieldPosition="0">
          <references count="3">
            <reference field="4294967294" count="1" selected="0">
              <x v="2"/>
            </reference>
            <reference field="2" count="1" selected="0">
              <x v="6"/>
            </reference>
            <reference field="4" count="1">
              <x v="1"/>
            </reference>
          </references>
        </pivotArea>
        <pivotArea type="data" collapsedLevelsAreSubtotals="1" fieldPosition="0">
          <references count="3">
            <reference field="4294967294" count="1" selected="0">
              <x v="2"/>
            </reference>
            <reference field="2" count="1" selected="0">
              <x v="6"/>
            </reference>
            <reference field="4" count="1">
              <x v="2"/>
            </reference>
          </references>
        </pivotArea>
        <pivotArea type="data" collapsedLevelsAreSubtotals="1" fieldPosition="0">
          <references count="3">
            <reference field="4294967294" count="1" selected="0">
              <x v="2"/>
            </reference>
            <reference field="2" count="1" selected="0">
              <x v="6"/>
            </reference>
            <reference field="4" count="1">
              <x v="3"/>
            </reference>
          </references>
        </pivotArea>
        <pivotArea type="data" collapsedLevelsAreSubtotals="1" fieldPosition="0">
          <references count="3">
            <reference field="4294967294" count="1" selected="0">
              <x v="2"/>
            </reference>
            <reference field="2" count="1" selected="0">
              <x v="6"/>
            </reference>
            <reference field="4" count="1">
              <x v="4"/>
            </reference>
          </references>
        </pivotArea>
        <pivotArea type="data" collapsedLevelsAreSubtotals="1" fieldPosition="0">
          <references count="3">
            <reference field="4294967294" count="1" selected="0">
              <x v="2"/>
            </reference>
            <reference field="2" count="1" selected="0">
              <x v="6"/>
            </reference>
            <reference field="4" count="1">
              <x v="5"/>
            </reference>
          </references>
        </pivotArea>
        <pivotArea type="data" collapsedLevelsAreSubtotals="1" fieldPosition="0">
          <references count="3">
            <reference field="4294967294" count="1" selected="0">
              <x v="2"/>
            </reference>
            <reference field="2" count="1" selected="0">
              <x v="6"/>
            </reference>
            <reference field="4" count="1">
              <x v="6"/>
            </reference>
          </references>
        </pivotArea>
        <pivotArea type="data" collapsedLevelsAreSubtotals="1" fieldPosition="0">
          <references count="3">
            <reference field="4294967294" count="1" selected="0">
              <x v="2"/>
            </reference>
            <reference field="2" count="1" selected="0">
              <x v="6"/>
            </reference>
            <reference field="4" count="1">
              <x v="7"/>
            </reference>
          </references>
        </pivotArea>
        <pivotArea type="data" collapsedLevelsAreSubtotals="1" fieldPosition="0">
          <references count="3">
            <reference field="4294967294" count="1" selected="0">
              <x v="2"/>
            </reference>
            <reference field="2" count="1" selected="0">
              <x v="6"/>
            </reference>
            <reference field="4" count="1">
              <x v="8"/>
            </reference>
          </references>
        </pivotArea>
        <pivotArea type="data" collapsedLevelsAreSubtotals="1" fieldPosition="0">
          <references count="3">
            <reference field="4294967294" count="1" selected="0">
              <x v="2"/>
            </reference>
            <reference field="2" count="1" selected="0">
              <x v="6"/>
            </reference>
            <reference field="4" count="1">
              <x v="9"/>
            </reference>
          </references>
        </pivotArea>
        <pivotArea type="data" collapsedLevelsAreSubtotals="1" fieldPosition="0">
          <references count="2">
            <reference field="4294967294" count="1" selected="0">
              <x v="2"/>
            </reference>
            <reference field="2" count="1">
              <x v="7"/>
            </reference>
          </references>
        </pivotArea>
        <pivotArea type="data" collapsedLevelsAreSubtotals="1" fieldPosition="0">
          <references count="3">
            <reference field="4294967294" count="1" selected="0">
              <x v="2"/>
            </reference>
            <reference field="2" count="1" selected="0">
              <x v="7"/>
            </reference>
            <reference field="4" count="1">
              <x v="0"/>
            </reference>
          </references>
        </pivotArea>
        <pivotArea type="data" collapsedLevelsAreSubtotals="1" fieldPosition="0">
          <references count="3">
            <reference field="4294967294" count="1" selected="0">
              <x v="2"/>
            </reference>
            <reference field="2" count="1" selected="0">
              <x v="7"/>
            </reference>
            <reference field="4" count="1">
              <x v="1"/>
            </reference>
          </references>
        </pivotArea>
        <pivotArea type="data" collapsedLevelsAreSubtotals="1" fieldPosition="0">
          <references count="3">
            <reference field="4294967294" count="1" selected="0">
              <x v="2"/>
            </reference>
            <reference field="2" count="1" selected="0">
              <x v="7"/>
            </reference>
            <reference field="4" count="1">
              <x v="2"/>
            </reference>
          </references>
        </pivotArea>
        <pivotArea type="data" collapsedLevelsAreSubtotals="1" fieldPosition="0">
          <references count="3">
            <reference field="4294967294" count="1" selected="0">
              <x v="2"/>
            </reference>
            <reference field="2" count="1" selected="0">
              <x v="7"/>
            </reference>
            <reference field="4" count="1">
              <x v="3"/>
            </reference>
          </references>
        </pivotArea>
        <pivotArea type="data" collapsedLevelsAreSubtotals="1" fieldPosition="0">
          <references count="3">
            <reference field="4294967294" count="1" selected="0">
              <x v="2"/>
            </reference>
            <reference field="2" count="1" selected="0">
              <x v="7"/>
            </reference>
            <reference field="4" count="1">
              <x v="4"/>
            </reference>
          </references>
        </pivotArea>
        <pivotArea type="data" collapsedLevelsAreSubtotals="1" fieldPosition="0">
          <references count="3">
            <reference field="4294967294" count="1" selected="0">
              <x v="2"/>
            </reference>
            <reference field="2" count="1" selected="0">
              <x v="7"/>
            </reference>
            <reference field="4" count="1">
              <x v="5"/>
            </reference>
          </references>
        </pivotArea>
        <pivotArea type="data" collapsedLevelsAreSubtotals="1" fieldPosition="0">
          <references count="3">
            <reference field="4294967294" count="1" selected="0">
              <x v="2"/>
            </reference>
            <reference field="2" count="1" selected="0">
              <x v="7"/>
            </reference>
            <reference field="4" count="1">
              <x v="6"/>
            </reference>
          </references>
        </pivotArea>
        <pivotArea type="data" collapsedLevelsAreSubtotals="1" fieldPosition="0">
          <references count="3">
            <reference field="4294967294" count="1" selected="0">
              <x v="2"/>
            </reference>
            <reference field="2" count="1" selected="0">
              <x v="7"/>
            </reference>
            <reference field="4" count="1">
              <x v="7"/>
            </reference>
          </references>
        </pivotArea>
        <pivotArea type="data" collapsedLevelsAreSubtotals="1" fieldPosition="0">
          <references count="3">
            <reference field="4294967294" count="1" selected="0">
              <x v="2"/>
            </reference>
            <reference field="2" count="1" selected="0">
              <x v="7"/>
            </reference>
            <reference field="4" count="1">
              <x v="8"/>
            </reference>
          </references>
        </pivotArea>
        <pivotArea type="data" collapsedLevelsAreSubtotals="1" fieldPosition="0">
          <references count="3">
            <reference field="4294967294" count="1" selected="0">
              <x v="2"/>
            </reference>
            <reference field="2" count="1" selected="0">
              <x v="7"/>
            </reference>
            <reference field="4" count="1">
              <x v="9"/>
            </reference>
          </references>
        </pivotArea>
        <pivotArea type="data" collapsedLevelsAreSubtotals="1" fieldPosition="0">
          <references count="2">
            <reference field="4294967294" count="1" selected="0">
              <x v="2"/>
            </reference>
            <reference field="2" count="1">
              <x v="8"/>
            </reference>
          </references>
        </pivotArea>
        <pivotArea type="data" collapsedLevelsAreSubtotals="1" fieldPosition="0">
          <references count="3">
            <reference field="4294967294" count="1" selected="0">
              <x v="2"/>
            </reference>
            <reference field="2" count="1" selected="0">
              <x v="8"/>
            </reference>
            <reference field="4" count="1">
              <x v="0"/>
            </reference>
          </references>
        </pivotArea>
        <pivotArea type="data" collapsedLevelsAreSubtotals="1" fieldPosition="0">
          <references count="3">
            <reference field="4294967294" count="1" selected="0">
              <x v="2"/>
            </reference>
            <reference field="2" count="1" selected="0">
              <x v="8"/>
            </reference>
            <reference field="4" count="1">
              <x v="1"/>
            </reference>
          </references>
        </pivotArea>
        <pivotArea type="data" collapsedLevelsAreSubtotals="1" fieldPosition="0">
          <references count="3">
            <reference field="4294967294" count="1" selected="0">
              <x v="2"/>
            </reference>
            <reference field="2" count="1" selected="0">
              <x v="8"/>
            </reference>
            <reference field="4" count="1">
              <x v="2"/>
            </reference>
          </references>
        </pivotArea>
        <pivotArea type="data" collapsedLevelsAreSubtotals="1" fieldPosition="0">
          <references count="3">
            <reference field="4294967294" count="1" selected="0">
              <x v="2"/>
            </reference>
            <reference field="2" count="1" selected="0">
              <x v="8"/>
            </reference>
            <reference field="4" count="1">
              <x v="3"/>
            </reference>
          </references>
        </pivotArea>
        <pivotArea type="data" collapsedLevelsAreSubtotals="1" fieldPosition="0">
          <references count="3">
            <reference field="4294967294" count="1" selected="0">
              <x v="2"/>
            </reference>
            <reference field="2" count="1" selected="0">
              <x v="8"/>
            </reference>
            <reference field="4" count="1">
              <x v="4"/>
            </reference>
          </references>
        </pivotArea>
        <pivotArea type="data" collapsedLevelsAreSubtotals="1" fieldPosition="0">
          <references count="3">
            <reference field="4294967294" count="1" selected="0">
              <x v="2"/>
            </reference>
            <reference field="2" count="1" selected="0">
              <x v="8"/>
            </reference>
            <reference field="4" count="1">
              <x v="5"/>
            </reference>
          </references>
        </pivotArea>
        <pivotArea type="data" collapsedLevelsAreSubtotals="1" fieldPosition="0">
          <references count="3">
            <reference field="4294967294" count="1" selected="0">
              <x v="2"/>
            </reference>
            <reference field="2" count="1" selected="0">
              <x v="8"/>
            </reference>
            <reference field="4" count="1">
              <x v="6"/>
            </reference>
          </references>
        </pivotArea>
        <pivotArea type="data" collapsedLevelsAreSubtotals="1" fieldPosition="0">
          <references count="3">
            <reference field="4294967294" count="1" selected="0">
              <x v="2"/>
            </reference>
            <reference field="2" count="1" selected="0">
              <x v="8"/>
            </reference>
            <reference field="4" count="1">
              <x v="7"/>
            </reference>
          </references>
        </pivotArea>
        <pivotArea type="data" collapsedLevelsAreSubtotals="1" fieldPosition="0">
          <references count="3">
            <reference field="4294967294" count="1" selected="0">
              <x v="2"/>
            </reference>
            <reference field="2" count="1" selected="0">
              <x v="8"/>
            </reference>
            <reference field="4" count="1">
              <x v="8"/>
            </reference>
          </references>
        </pivotArea>
        <pivotArea type="data" collapsedLevelsAreSubtotals="1" fieldPosition="0">
          <references count="3">
            <reference field="4294967294" count="1" selected="0">
              <x v="2"/>
            </reference>
            <reference field="2" count="1" selected="0">
              <x v="8"/>
            </reference>
            <reference field="4" count="1">
              <x v="9"/>
            </reference>
          </references>
        </pivotArea>
      </pivotAreas>
    </conditionalFormat>
    <conditionalFormat priority="3">
      <pivotAreas count="99">
        <pivotArea type="data" collapsedLevelsAreSubtotals="1" fieldPosition="0">
          <references count="2">
            <reference field="4294967294" count="1" selected="0">
              <x v="3"/>
            </reference>
            <reference field="2" count="1">
              <x v="0"/>
            </reference>
          </references>
        </pivotArea>
        <pivotArea type="data" collapsedLevelsAreSubtotals="1" fieldPosition="0">
          <references count="3">
            <reference field="4294967294" count="1" selected="0">
              <x v="3"/>
            </reference>
            <reference field="2" count="1" selected="0">
              <x v="0"/>
            </reference>
            <reference field="4" count="1">
              <x v="0"/>
            </reference>
          </references>
        </pivotArea>
        <pivotArea type="data" collapsedLevelsAreSubtotals="1" fieldPosition="0">
          <references count="3">
            <reference field="4294967294" count="1" selected="0">
              <x v="3"/>
            </reference>
            <reference field="2" count="1" selected="0">
              <x v="0"/>
            </reference>
            <reference field="4" count="1">
              <x v="1"/>
            </reference>
          </references>
        </pivotArea>
        <pivotArea type="data" collapsedLevelsAreSubtotals="1" fieldPosition="0">
          <references count="3">
            <reference field="4294967294" count="1" selected="0">
              <x v="3"/>
            </reference>
            <reference field="2" count="1" selected="0">
              <x v="0"/>
            </reference>
            <reference field="4" count="1">
              <x v="2"/>
            </reference>
          </references>
        </pivotArea>
        <pivotArea type="data" collapsedLevelsAreSubtotals="1" fieldPosition="0">
          <references count="3">
            <reference field="4294967294" count="1" selected="0">
              <x v="3"/>
            </reference>
            <reference field="2" count="1" selected="0">
              <x v="0"/>
            </reference>
            <reference field="4" count="1">
              <x v="3"/>
            </reference>
          </references>
        </pivotArea>
        <pivotArea type="data" collapsedLevelsAreSubtotals="1" fieldPosition="0">
          <references count="3">
            <reference field="4294967294" count="1" selected="0">
              <x v="3"/>
            </reference>
            <reference field="2" count="1" selected="0">
              <x v="0"/>
            </reference>
            <reference field="4" count="1">
              <x v="4"/>
            </reference>
          </references>
        </pivotArea>
        <pivotArea type="data" collapsedLevelsAreSubtotals="1" fieldPosition="0">
          <references count="3">
            <reference field="4294967294" count="1" selected="0">
              <x v="3"/>
            </reference>
            <reference field="2" count="1" selected="0">
              <x v="0"/>
            </reference>
            <reference field="4" count="1">
              <x v="5"/>
            </reference>
          </references>
        </pivotArea>
        <pivotArea type="data" collapsedLevelsAreSubtotals="1" fieldPosition="0">
          <references count="3">
            <reference field="4294967294" count="1" selected="0">
              <x v="3"/>
            </reference>
            <reference field="2" count="1" selected="0">
              <x v="0"/>
            </reference>
            <reference field="4" count="1">
              <x v="6"/>
            </reference>
          </references>
        </pivotArea>
        <pivotArea type="data" collapsedLevelsAreSubtotals="1" fieldPosition="0">
          <references count="3">
            <reference field="4294967294" count="1" selected="0">
              <x v="3"/>
            </reference>
            <reference field="2" count="1" selected="0">
              <x v="0"/>
            </reference>
            <reference field="4" count="1">
              <x v="7"/>
            </reference>
          </references>
        </pivotArea>
        <pivotArea type="data" collapsedLevelsAreSubtotals="1" fieldPosition="0">
          <references count="3">
            <reference field="4294967294" count="1" selected="0">
              <x v="3"/>
            </reference>
            <reference field="2" count="1" selected="0">
              <x v="0"/>
            </reference>
            <reference field="4" count="1">
              <x v="8"/>
            </reference>
          </references>
        </pivotArea>
        <pivotArea type="data" collapsedLevelsAreSubtotals="1" fieldPosition="0">
          <references count="3">
            <reference field="4294967294" count="1" selected="0">
              <x v="3"/>
            </reference>
            <reference field="2" count="1" selected="0">
              <x v="0"/>
            </reference>
            <reference field="4" count="1">
              <x v="9"/>
            </reference>
          </references>
        </pivotArea>
        <pivotArea type="data" collapsedLevelsAreSubtotals="1" fieldPosition="0">
          <references count="2">
            <reference field="4294967294" count="1" selected="0">
              <x v="3"/>
            </reference>
            <reference field="2" count="1">
              <x v="1"/>
            </reference>
          </references>
        </pivotArea>
        <pivotArea type="data" collapsedLevelsAreSubtotals="1" fieldPosition="0">
          <references count="3">
            <reference field="4294967294" count="1" selected="0">
              <x v="3"/>
            </reference>
            <reference field="2" count="1" selected="0">
              <x v="1"/>
            </reference>
            <reference field="4" count="1">
              <x v="0"/>
            </reference>
          </references>
        </pivotArea>
        <pivotArea type="data" collapsedLevelsAreSubtotals="1" fieldPosition="0">
          <references count="3">
            <reference field="4294967294" count="1" selected="0">
              <x v="3"/>
            </reference>
            <reference field="2" count="1" selected="0">
              <x v="1"/>
            </reference>
            <reference field="4" count="1">
              <x v="1"/>
            </reference>
          </references>
        </pivotArea>
        <pivotArea type="data" collapsedLevelsAreSubtotals="1" fieldPosition="0">
          <references count="3">
            <reference field="4294967294" count="1" selected="0">
              <x v="3"/>
            </reference>
            <reference field="2" count="1" selected="0">
              <x v="1"/>
            </reference>
            <reference field="4" count="1">
              <x v="2"/>
            </reference>
          </references>
        </pivotArea>
        <pivotArea type="data" collapsedLevelsAreSubtotals="1" fieldPosition="0">
          <references count="3">
            <reference field="4294967294" count="1" selected="0">
              <x v="3"/>
            </reference>
            <reference field="2" count="1" selected="0">
              <x v="1"/>
            </reference>
            <reference field="4" count="1">
              <x v="3"/>
            </reference>
          </references>
        </pivotArea>
        <pivotArea type="data" collapsedLevelsAreSubtotals="1" fieldPosition="0">
          <references count="3">
            <reference field="4294967294" count="1" selected="0">
              <x v="3"/>
            </reference>
            <reference field="2" count="1" selected="0">
              <x v="1"/>
            </reference>
            <reference field="4" count="1">
              <x v="4"/>
            </reference>
          </references>
        </pivotArea>
        <pivotArea type="data" collapsedLevelsAreSubtotals="1" fieldPosition="0">
          <references count="3">
            <reference field="4294967294" count="1" selected="0">
              <x v="3"/>
            </reference>
            <reference field="2" count="1" selected="0">
              <x v="1"/>
            </reference>
            <reference field="4" count="1">
              <x v="5"/>
            </reference>
          </references>
        </pivotArea>
        <pivotArea type="data" collapsedLevelsAreSubtotals="1" fieldPosition="0">
          <references count="3">
            <reference field="4294967294" count="1" selected="0">
              <x v="3"/>
            </reference>
            <reference field="2" count="1" selected="0">
              <x v="1"/>
            </reference>
            <reference field="4" count="1">
              <x v="6"/>
            </reference>
          </references>
        </pivotArea>
        <pivotArea type="data" collapsedLevelsAreSubtotals="1" fieldPosition="0">
          <references count="3">
            <reference field="4294967294" count="1" selected="0">
              <x v="3"/>
            </reference>
            <reference field="2" count="1" selected="0">
              <x v="1"/>
            </reference>
            <reference field="4" count="1">
              <x v="7"/>
            </reference>
          </references>
        </pivotArea>
        <pivotArea type="data" collapsedLevelsAreSubtotals="1" fieldPosition="0">
          <references count="3">
            <reference field="4294967294" count="1" selected="0">
              <x v="3"/>
            </reference>
            <reference field="2" count="1" selected="0">
              <x v="1"/>
            </reference>
            <reference field="4" count="1">
              <x v="8"/>
            </reference>
          </references>
        </pivotArea>
        <pivotArea type="data" collapsedLevelsAreSubtotals="1" fieldPosition="0">
          <references count="3">
            <reference field="4294967294" count="1" selected="0">
              <x v="3"/>
            </reference>
            <reference field="2" count="1" selected="0">
              <x v="1"/>
            </reference>
            <reference field="4" count="1">
              <x v="9"/>
            </reference>
          </references>
        </pivotArea>
        <pivotArea type="data" collapsedLevelsAreSubtotals="1" fieldPosition="0">
          <references count="2">
            <reference field="4294967294" count="1" selected="0">
              <x v="3"/>
            </reference>
            <reference field="2" count="1">
              <x v="2"/>
            </reference>
          </references>
        </pivotArea>
        <pivotArea type="data" collapsedLevelsAreSubtotals="1" fieldPosition="0">
          <references count="3">
            <reference field="4294967294" count="1" selected="0">
              <x v="3"/>
            </reference>
            <reference field="2" count="1" selected="0">
              <x v="2"/>
            </reference>
            <reference field="4" count="1">
              <x v="0"/>
            </reference>
          </references>
        </pivotArea>
        <pivotArea type="data" collapsedLevelsAreSubtotals="1" fieldPosition="0">
          <references count="3">
            <reference field="4294967294" count="1" selected="0">
              <x v="3"/>
            </reference>
            <reference field="2" count="1" selected="0">
              <x v="2"/>
            </reference>
            <reference field="4" count="1">
              <x v="1"/>
            </reference>
          </references>
        </pivotArea>
        <pivotArea type="data" collapsedLevelsAreSubtotals="1" fieldPosition="0">
          <references count="3">
            <reference field="4294967294" count="1" selected="0">
              <x v="3"/>
            </reference>
            <reference field="2" count="1" selected="0">
              <x v="2"/>
            </reference>
            <reference field="4" count="1">
              <x v="2"/>
            </reference>
          </references>
        </pivotArea>
        <pivotArea type="data" collapsedLevelsAreSubtotals="1" fieldPosition="0">
          <references count="3">
            <reference field="4294967294" count="1" selected="0">
              <x v="3"/>
            </reference>
            <reference field="2" count="1" selected="0">
              <x v="2"/>
            </reference>
            <reference field="4" count="1">
              <x v="3"/>
            </reference>
          </references>
        </pivotArea>
        <pivotArea type="data" collapsedLevelsAreSubtotals="1" fieldPosition="0">
          <references count="3">
            <reference field="4294967294" count="1" selected="0">
              <x v="3"/>
            </reference>
            <reference field="2" count="1" selected="0">
              <x v="2"/>
            </reference>
            <reference field="4" count="1">
              <x v="4"/>
            </reference>
          </references>
        </pivotArea>
        <pivotArea type="data" collapsedLevelsAreSubtotals="1" fieldPosition="0">
          <references count="3">
            <reference field="4294967294" count="1" selected="0">
              <x v="3"/>
            </reference>
            <reference field="2" count="1" selected="0">
              <x v="2"/>
            </reference>
            <reference field="4" count="1">
              <x v="5"/>
            </reference>
          </references>
        </pivotArea>
        <pivotArea type="data" collapsedLevelsAreSubtotals="1" fieldPosition="0">
          <references count="3">
            <reference field="4294967294" count="1" selected="0">
              <x v="3"/>
            </reference>
            <reference field="2" count="1" selected="0">
              <x v="2"/>
            </reference>
            <reference field="4" count="1">
              <x v="6"/>
            </reference>
          </references>
        </pivotArea>
        <pivotArea type="data" collapsedLevelsAreSubtotals="1" fieldPosition="0">
          <references count="3">
            <reference field="4294967294" count="1" selected="0">
              <x v="3"/>
            </reference>
            <reference field="2" count="1" selected="0">
              <x v="2"/>
            </reference>
            <reference field="4" count="1">
              <x v="7"/>
            </reference>
          </references>
        </pivotArea>
        <pivotArea type="data" collapsedLevelsAreSubtotals="1" fieldPosition="0">
          <references count="3">
            <reference field="4294967294" count="1" selected="0">
              <x v="3"/>
            </reference>
            <reference field="2" count="1" selected="0">
              <x v="2"/>
            </reference>
            <reference field="4" count="1">
              <x v="8"/>
            </reference>
          </references>
        </pivotArea>
        <pivotArea type="data" collapsedLevelsAreSubtotals="1" fieldPosition="0">
          <references count="3">
            <reference field="4294967294" count="1" selected="0">
              <x v="3"/>
            </reference>
            <reference field="2" count="1" selected="0">
              <x v="2"/>
            </reference>
            <reference field="4" count="1">
              <x v="9"/>
            </reference>
          </references>
        </pivotArea>
        <pivotArea type="data" collapsedLevelsAreSubtotals="1" fieldPosition="0">
          <references count="2">
            <reference field="4294967294" count="1" selected="0">
              <x v="3"/>
            </reference>
            <reference field="2" count="1">
              <x v="3"/>
            </reference>
          </references>
        </pivotArea>
        <pivotArea type="data" collapsedLevelsAreSubtotals="1" fieldPosition="0">
          <references count="3">
            <reference field="4294967294" count="1" selected="0">
              <x v="3"/>
            </reference>
            <reference field="2" count="1" selected="0">
              <x v="3"/>
            </reference>
            <reference field="4" count="1">
              <x v="0"/>
            </reference>
          </references>
        </pivotArea>
        <pivotArea type="data" collapsedLevelsAreSubtotals="1" fieldPosition="0">
          <references count="3">
            <reference field="4294967294" count="1" selected="0">
              <x v="3"/>
            </reference>
            <reference field="2" count="1" selected="0">
              <x v="3"/>
            </reference>
            <reference field="4" count="1">
              <x v="1"/>
            </reference>
          </references>
        </pivotArea>
        <pivotArea type="data" collapsedLevelsAreSubtotals="1" fieldPosition="0">
          <references count="3">
            <reference field="4294967294" count="1" selected="0">
              <x v="3"/>
            </reference>
            <reference field="2" count="1" selected="0">
              <x v="3"/>
            </reference>
            <reference field="4" count="1">
              <x v="2"/>
            </reference>
          </references>
        </pivotArea>
        <pivotArea type="data" collapsedLevelsAreSubtotals="1" fieldPosition="0">
          <references count="3">
            <reference field="4294967294" count="1" selected="0">
              <x v="3"/>
            </reference>
            <reference field="2" count="1" selected="0">
              <x v="3"/>
            </reference>
            <reference field="4" count="1">
              <x v="3"/>
            </reference>
          </references>
        </pivotArea>
        <pivotArea type="data" collapsedLevelsAreSubtotals="1" fieldPosition="0">
          <references count="3">
            <reference field="4294967294" count="1" selected="0">
              <x v="3"/>
            </reference>
            <reference field="2" count="1" selected="0">
              <x v="3"/>
            </reference>
            <reference field="4" count="1">
              <x v="4"/>
            </reference>
          </references>
        </pivotArea>
        <pivotArea type="data" collapsedLevelsAreSubtotals="1" fieldPosition="0">
          <references count="3">
            <reference field="4294967294" count="1" selected="0">
              <x v="3"/>
            </reference>
            <reference field="2" count="1" selected="0">
              <x v="3"/>
            </reference>
            <reference field="4" count="1">
              <x v="5"/>
            </reference>
          </references>
        </pivotArea>
        <pivotArea type="data" collapsedLevelsAreSubtotals="1" fieldPosition="0">
          <references count="3">
            <reference field="4294967294" count="1" selected="0">
              <x v="3"/>
            </reference>
            <reference field="2" count="1" selected="0">
              <x v="3"/>
            </reference>
            <reference field="4" count="1">
              <x v="6"/>
            </reference>
          </references>
        </pivotArea>
        <pivotArea type="data" collapsedLevelsAreSubtotals="1" fieldPosition="0">
          <references count="3">
            <reference field="4294967294" count="1" selected="0">
              <x v="3"/>
            </reference>
            <reference field="2" count="1" selected="0">
              <x v="3"/>
            </reference>
            <reference field="4" count="1">
              <x v="7"/>
            </reference>
          </references>
        </pivotArea>
        <pivotArea type="data" collapsedLevelsAreSubtotals="1" fieldPosition="0">
          <references count="3">
            <reference field="4294967294" count="1" selected="0">
              <x v="3"/>
            </reference>
            <reference field="2" count="1" selected="0">
              <x v="3"/>
            </reference>
            <reference field="4" count="1">
              <x v="8"/>
            </reference>
          </references>
        </pivotArea>
        <pivotArea type="data" collapsedLevelsAreSubtotals="1" fieldPosition="0">
          <references count="3">
            <reference field="4294967294" count="1" selected="0">
              <x v="3"/>
            </reference>
            <reference field="2" count="1" selected="0">
              <x v="3"/>
            </reference>
            <reference field="4" count="1">
              <x v="9"/>
            </reference>
          </references>
        </pivotArea>
        <pivotArea type="data" collapsedLevelsAreSubtotals="1" fieldPosition="0">
          <references count="2">
            <reference field="4294967294" count="1" selected="0">
              <x v="3"/>
            </reference>
            <reference field="2" count="1">
              <x v="4"/>
            </reference>
          </references>
        </pivotArea>
        <pivotArea type="data" collapsedLevelsAreSubtotals="1" fieldPosition="0">
          <references count="3">
            <reference field="4294967294" count="1" selected="0">
              <x v="3"/>
            </reference>
            <reference field="2" count="1" selected="0">
              <x v="4"/>
            </reference>
            <reference field="4" count="1">
              <x v="0"/>
            </reference>
          </references>
        </pivotArea>
        <pivotArea type="data" collapsedLevelsAreSubtotals="1" fieldPosition="0">
          <references count="3">
            <reference field="4294967294" count="1" selected="0">
              <x v="3"/>
            </reference>
            <reference field="2" count="1" selected="0">
              <x v="4"/>
            </reference>
            <reference field="4" count="1">
              <x v="1"/>
            </reference>
          </references>
        </pivotArea>
        <pivotArea type="data" collapsedLevelsAreSubtotals="1" fieldPosition="0">
          <references count="3">
            <reference field="4294967294" count="1" selected="0">
              <x v="3"/>
            </reference>
            <reference field="2" count="1" selected="0">
              <x v="4"/>
            </reference>
            <reference field="4" count="1">
              <x v="2"/>
            </reference>
          </references>
        </pivotArea>
        <pivotArea type="data" collapsedLevelsAreSubtotals="1" fieldPosition="0">
          <references count="3">
            <reference field="4294967294" count="1" selected="0">
              <x v="3"/>
            </reference>
            <reference field="2" count="1" selected="0">
              <x v="4"/>
            </reference>
            <reference field="4" count="1">
              <x v="3"/>
            </reference>
          </references>
        </pivotArea>
        <pivotArea type="data" collapsedLevelsAreSubtotals="1" fieldPosition="0">
          <references count="3">
            <reference field="4294967294" count="1" selected="0">
              <x v="3"/>
            </reference>
            <reference field="2" count="1" selected="0">
              <x v="4"/>
            </reference>
            <reference field="4" count="1">
              <x v="4"/>
            </reference>
          </references>
        </pivotArea>
        <pivotArea type="data" collapsedLevelsAreSubtotals="1" fieldPosition="0">
          <references count="3">
            <reference field="4294967294" count="1" selected="0">
              <x v="3"/>
            </reference>
            <reference field="2" count="1" selected="0">
              <x v="4"/>
            </reference>
            <reference field="4" count="1">
              <x v="5"/>
            </reference>
          </references>
        </pivotArea>
        <pivotArea type="data" collapsedLevelsAreSubtotals="1" fieldPosition="0">
          <references count="3">
            <reference field="4294967294" count="1" selected="0">
              <x v="3"/>
            </reference>
            <reference field="2" count="1" selected="0">
              <x v="4"/>
            </reference>
            <reference field="4" count="1">
              <x v="6"/>
            </reference>
          </references>
        </pivotArea>
        <pivotArea type="data" collapsedLevelsAreSubtotals="1" fieldPosition="0">
          <references count="3">
            <reference field="4294967294" count="1" selected="0">
              <x v="3"/>
            </reference>
            <reference field="2" count="1" selected="0">
              <x v="4"/>
            </reference>
            <reference field="4" count="1">
              <x v="7"/>
            </reference>
          </references>
        </pivotArea>
        <pivotArea type="data" collapsedLevelsAreSubtotals="1" fieldPosition="0">
          <references count="3">
            <reference field="4294967294" count="1" selected="0">
              <x v="3"/>
            </reference>
            <reference field="2" count="1" selected="0">
              <x v="4"/>
            </reference>
            <reference field="4" count="1">
              <x v="8"/>
            </reference>
          </references>
        </pivotArea>
        <pivotArea type="data" collapsedLevelsAreSubtotals="1" fieldPosition="0">
          <references count="3">
            <reference field="4294967294" count="1" selected="0">
              <x v="3"/>
            </reference>
            <reference field="2" count="1" selected="0">
              <x v="4"/>
            </reference>
            <reference field="4" count="1">
              <x v="9"/>
            </reference>
          </references>
        </pivotArea>
        <pivotArea type="data" collapsedLevelsAreSubtotals="1" fieldPosition="0">
          <references count="2">
            <reference field="4294967294" count="1" selected="0">
              <x v="3"/>
            </reference>
            <reference field="2" count="1">
              <x v="5"/>
            </reference>
          </references>
        </pivotArea>
        <pivotArea type="data" collapsedLevelsAreSubtotals="1" fieldPosition="0">
          <references count="3">
            <reference field="4294967294" count="1" selected="0">
              <x v="3"/>
            </reference>
            <reference field="2" count="1" selected="0">
              <x v="5"/>
            </reference>
            <reference field="4" count="1">
              <x v="0"/>
            </reference>
          </references>
        </pivotArea>
        <pivotArea type="data" collapsedLevelsAreSubtotals="1" fieldPosition="0">
          <references count="3">
            <reference field="4294967294" count="1" selected="0">
              <x v="3"/>
            </reference>
            <reference field="2" count="1" selected="0">
              <x v="5"/>
            </reference>
            <reference field="4" count="1">
              <x v="1"/>
            </reference>
          </references>
        </pivotArea>
        <pivotArea type="data" collapsedLevelsAreSubtotals="1" fieldPosition="0">
          <references count="3">
            <reference field="4294967294" count="1" selected="0">
              <x v="3"/>
            </reference>
            <reference field="2" count="1" selected="0">
              <x v="5"/>
            </reference>
            <reference field="4" count="1">
              <x v="2"/>
            </reference>
          </references>
        </pivotArea>
        <pivotArea type="data" collapsedLevelsAreSubtotals="1" fieldPosition="0">
          <references count="3">
            <reference field="4294967294" count="1" selected="0">
              <x v="3"/>
            </reference>
            <reference field="2" count="1" selected="0">
              <x v="5"/>
            </reference>
            <reference field="4" count="1">
              <x v="3"/>
            </reference>
          </references>
        </pivotArea>
        <pivotArea type="data" collapsedLevelsAreSubtotals="1" fieldPosition="0">
          <references count="3">
            <reference field="4294967294" count="1" selected="0">
              <x v="3"/>
            </reference>
            <reference field="2" count="1" selected="0">
              <x v="5"/>
            </reference>
            <reference field="4" count="1">
              <x v="4"/>
            </reference>
          </references>
        </pivotArea>
        <pivotArea type="data" collapsedLevelsAreSubtotals="1" fieldPosition="0">
          <references count="3">
            <reference field="4294967294" count="1" selected="0">
              <x v="3"/>
            </reference>
            <reference field="2" count="1" selected="0">
              <x v="5"/>
            </reference>
            <reference field="4" count="1">
              <x v="5"/>
            </reference>
          </references>
        </pivotArea>
        <pivotArea type="data" collapsedLevelsAreSubtotals="1" fieldPosition="0">
          <references count="3">
            <reference field="4294967294" count="1" selected="0">
              <x v="3"/>
            </reference>
            <reference field="2" count="1" selected="0">
              <x v="5"/>
            </reference>
            <reference field="4" count="1">
              <x v="6"/>
            </reference>
          </references>
        </pivotArea>
        <pivotArea type="data" collapsedLevelsAreSubtotals="1" fieldPosition="0">
          <references count="3">
            <reference field="4294967294" count="1" selected="0">
              <x v="3"/>
            </reference>
            <reference field="2" count="1" selected="0">
              <x v="5"/>
            </reference>
            <reference field="4" count="1">
              <x v="7"/>
            </reference>
          </references>
        </pivotArea>
        <pivotArea type="data" collapsedLevelsAreSubtotals="1" fieldPosition="0">
          <references count="3">
            <reference field="4294967294" count="1" selected="0">
              <x v="3"/>
            </reference>
            <reference field="2" count="1" selected="0">
              <x v="5"/>
            </reference>
            <reference field="4" count="1">
              <x v="8"/>
            </reference>
          </references>
        </pivotArea>
        <pivotArea type="data" collapsedLevelsAreSubtotals="1" fieldPosition="0">
          <references count="3">
            <reference field="4294967294" count="1" selected="0">
              <x v="3"/>
            </reference>
            <reference field="2" count="1" selected="0">
              <x v="5"/>
            </reference>
            <reference field="4" count="1">
              <x v="9"/>
            </reference>
          </references>
        </pivotArea>
        <pivotArea type="data" collapsedLevelsAreSubtotals="1" fieldPosition="0">
          <references count="2">
            <reference field="4294967294" count="1" selected="0">
              <x v="3"/>
            </reference>
            <reference field="2" count="1">
              <x v="6"/>
            </reference>
          </references>
        </pivotArea>
        <pivotArea type="data" collapsedLevelsAreSubtotals="1" fieldPosition="0">
          <references count="3">
            <reference field="4294967294" count="1" selected="0">
              <x v="3"/>
            </reference>
            <reference field="2" count="1" selected="0">
              <x v="6"/>
            </reference>
            <reference field="4" count="1">
              <x v="0"/>
            </reference>
          </references>
        </pivotArea>
        <pivotArea type="data" collapsedLevelsAreSubtotals="1" fieldPosition="0">
          <references count="3">
            <reference field="4294967294" count="1" selected="0">
              <x v="3"/>
            </reference>
            <reference field="2" count="1" selected="0">
              <x v="6"/>
            </reference>
            <reference field="4" count="1">
              <x v="1"/>
            </reference>
          </references>
        </pivotArea>
        <pivotArea type="data" collapsedLevelsAreSubtotals="1" fieldPosition="0">
          <references count="3">
            <reference field="4294967294" count="1" selected="0">
              <x v="3"/>
            </reference>
            <reference field="2" count="1" selected="0">
              <x v="6"/>
            </reference>
            <reference field="4" count="1">
              <x v="2"/>
            </reference>
          </references>
        </pivotArea>
        <pivotArea type="data" collapsedLevelsAreSubtotals="1" fieldPosition="0">
          <references count="3">
            <reference field="4294967294" count="1" selected="0">
              <x v="3"/>
            </reference>
            <reference field="2" count="1" selected="0">
              <x v="6"/>
            </reference>
            <reference field="4" count="1">
              <x v="3"/>
            </reference>
          </references>
        </pivotArea>
        <pivotArea type="data" collapsedLevelsAreSubtotals="1" fieldPosition="0">
          <references count="3">
            <reference field="4294967294" count="1" selected="0">
              <x v="3"/>
            </reference>
            <reference field="2" count="1" selected="0">
              <x v="6"/>
            </reference>
            <reference field="4" count="1">
              <x v="4"/>
            </reference>
          </references>
        </pivotArea>
        <pivotArea type="data" collapsedLevelsAreSubtotals="1" fieldPosition="0">
          <references count="3">
            <reference field="4294967294" count="1" selected="0">
              <x v="3"/>
            </reference>
            <reference field="2" count="1" selected="0">
              <x v="6"/>
            </reference>
            <reference field="4" count="1">
              <x v="5"/>
            </reference>
          </references>
        </pivotArea>
        <pivotArea type="data" collapsedLevelsAreSubtotals="1" fieldPosition="0">
          <references count="3">
            <reference field="4294967294" count="1" selected="0">
              <x v="3"/>
            </reference>
            <reference field="2" count="1" selected="0">
              <x v="6"/>
            </reference>
            <reference field="4" count="1">
              <x v="6"/>
            </reference>
          </references>
        </pivotArea>
        <pivotArea type="data" collapsedLevelsAreSubtotals="1" fieldPosition="0">
          <references count="3">
            <reference field="4294967294" count="1" selected="0">
              <x v="3"/>
            </reference>
            <reference field="2" count="1" selected="0">
              <x v="6"/>
            </reference>
            <reference field="4" count="1">
              <x v="7"/>
            </reference>
          </references>
        </pivotArea>
        <pivotArea type="data" collapsedLevelsAreSubtotals="1" fieldPosition="0">
          <references count="3">
            <reference field="4294967294" count="1" selected="0">
              <x v="3"/>
            </reference>
            <reference field="2" count="1" selected="0">
              <x v="6"/>
            </reference>
            <reference field="4" count="1">
              <x v="8"/>
            </reference>
          </references>
        </pivotArea>
        <pivotArea type="data" collapsedLevelsAreSubtotals="1" fieldPosition="0">
          <references count="3">
            <reference field="4294967294" count="1" selected="0">
              <x v="3"/>
            </reference>
            <reference field="2" count="1" selected="0">
              <x v="6"/>
            </reference>
            <reference field="4" count="1">
              <x v="9"/>
            </reference>
          </references>
        </pivotArea>
        <pivotArea type="data" collapsedLevelsAreSubtotals="1" fieldPosition="0">
          <references count="2">
            <reference field="4294967294" count="1" selected="0">
              <x v="3"/>
            </reference>
            <reference field="2" count="1">
              <x v="7"/>
            </reference>
          </references>
        </pivotArea>
        <pivotArea type="data" collapsedLevelsAreSubtotals="1" fieldPosition="0">
          <references count="3">
            <reference field="4294967294" count="1" selected="0">
              <x v="3"/>
            </reference>
            <reference field="2" count="1" selected="0">
              <x v="7"/>
            </reference>
            <reference field="4" count="1">
              <x v="0"/>
            </reference>
          </references>
        </pivotArea>
        <pivotArea type="data" collapsedLevelsAreSubtotals="1" fieldPosition="0">
          <references count="3">
            <reference field="4294967294" count="1" selected="0">
              <x v="3"/>
            </reference>
            <reference field="2" count="1" selected="0">
              <x v="7"/>
            </reference>
            <reference field="4" count="1">
              <x v="1"/>
            </reference>
          </references>
        </pivotArea>
        <pivotArea type="data" collapsedLevelsAreSubtotals="1" fieldPosition="0">
          <references count="3">
            <reference field="4294967294" count="1" selected="0">
              <x v="3"/>
            </reference>
            <reference field="2" count="1" selected="0">
              <x v="7"/>
            </reference>
            <reference field="4" count="1">
              <x v="2"/>
            </reference>
          </references>
        </pivotArea>
        <pivotArea type="data" collapsedLevelsAreSubtotals="1" fieldPosition="0">
          <references count="3">
            <reference field="4294967294" count="1" selected="0">
              <x v="3"/>
            </reference>
            <reference field="2" count="1" selected="0">
              <x v="7"/>
            </reference>
            <reference field="4" count="1">
              <x v="3"/>
            </reference>
          </references>
        </pivotArea>
        <pivotArea type="data" collapsedLevelsAreSubtotals="1" fieldPosition="0">
          <references count="3">
            <reference field="4294967294" count="1" selected="0">
              <x v="3"/>
            </reference>
            <reference field="2" count="1" selected="0">
              <x v="7"/>
            </reference>
            <reference field="4" count="1">
              <x v="4"/>
            </reference>
          </references>
        </pivotArea>
        <pivotArea type="data" collapsedLevelsAreSubtotals="1" fieldPosition="0">
          <references count="3">
            <reference field="4294967294" count="1" selected="0">
              <x v="3"/>
            </reference>
            <reference field="2" count="1" selected="0">
              <x v="7"/>
            </reference>
            <reference field="4" count="1">
              <x v="5"/>
            </reference>
          </references>
        </pivotArea>
        <pivotArea type="data" collapsedLevelsAreSubtotals="1" fieldPosition="0">
          <references count="3">
            <reference field="4294967294" count="1" selected="0">
              <x v="3"/>
            </reference>
            <reference field="2" count="1" selected="0">
              <x v="7"/>
            </reference>
            <reference field="4" count="1">
              <x v="6"/>
            </reference>
          </references>
        </pivotArea>
        <pivotArea type="data" collapsedLevelsAreSubtotals="1" fieldPosition="0">
          <references count="3">
            <reference field="4294967294" count="1" selected="0">
              <x v="3"/>
            </reference>
            <reference field="2" count="1" selected="0">
              <x v="7"/>
            </reference>
            <reference field="4" count="1">
              <x v="7"/>
            </reference>
          </references>
        </pivotArea>
        <pivotArea type="data" collapsedLevelsAreSubtotals="1" fieldPosition="0">
          <references count="3">
            <reference field="4294967294" count="1" selected="0">
              <x v="3"/>
            </reference>
            <reference field="2" count="1" selected="0">
              <x v="7"/>
            </reference>
            <reference field="4" count="1">
              <x v="8"/>
            </reference>
          </references>
        </pivotArea>
        <pivotArea type="data" collapsedLevelsAreSubtotals="1" fieldPosition="0">
          <references count="3">
            <reference field="4294967294" count="1" selected="0">
              <x v="3"/>
            </reference>
            <reference field="2" count="1" selected="0">
              <x v="7"/>
            </reference>
            <reference field="4" count="1">
              <x v="9"/>
            </reference>
          </references>
        </pivotArea>
        <pivotArea type="data" collapsedLevelsAreSubtotals="1" fieldPosition="0">
          <references count="2">
            <reference field="4294967294" count="1" selected="0">
              <x v="3"/>
            </reference>
            <reference field="2" count="1">
              <x v="8"/>
            </reference>
          </references>
        </pivotArea>
        <pivotArea type="data" collapsedLevelsAreSubtotals="1" fieldPosition="0">
          <references count="3">
            <reference field="4294967294" count="1" selected="0">
              <x v="3"/>
            </reference>
            <reference field="2" count="1" selected="0">
              <x v="8"/>
            </reference>
            <reference field="4" count="1">
              <x v="0"/>
            </reference>
          </references>
        </pivotArea>
        <pivotArea type="data" collapsedLevelsAreSubtotals="1" fieldPosition="0">
          <references count="3">
            <reference field="4294967294" count="1" selected="0">
              <x v="3"/>
            </reference>
            <reference field="2" count="1" selected="0">
              <x v="8"/>
            </reference>
            <reference field="4" count="1">
              <x v="1"/>
            </reference>
          </references>
        </pivotArea>
        <pivotArea type="data" collapsedLevelsAreSubtotals="1" fieldPosition="0">
          <references count="3">
            <reference field="4294967294" count="1" selected="0">
              <x v="3"/>
            </reference>
            <reference field="2" count="1" selected="0">
              <x v="8"/>
            </reference>
            <reference field="4" count="1">
              <x v="2"/>
            </reference>
          </references>
        </pivotArea>
        <pivotArea type="data" collapsedLevelsAreSubtotals="1" fieldPosition="0">
          <references count="3">
            <reference field="4294967294" count="1" selected="0">
              <x v="3"/>
            </reference>
            <reference field="2" count="1" selected="0">
              <x v="8"/>
            </reference>
            <reference field="4" count="1">
              <x v="3"/>
            </reference>
          </references>
        </pivotArea>
        <pivotArea type="data" collapsedLevelsAreSubtotals="1" fieldPosition="0">
          <references count="3">
            <reference field="4294967294" count="1" selected="0">
              <x v="3"/>
            </reference>
            <reference field="2" count="1" selected="0">
              <x v="8"/>
            </reference>
            <reference field="4" count="1">
              <x v="4"/>
            </reference>
          </references>
        </pivotArea>
        <pivotArea type="data" collapsedLevelsAreSubtotals="1" fieldPosition="0">
          <references count="3">
            <reference field="4294967294" count="1" selected="0">
              <x v="3"/>
            </reference>
            <reference field="2" count="1" selected="0">
              <x v="8"/>
            </reference>
            <reference field="4" count="1">
              <x v="5"/>
            </reference>
          </references>
        </pivotArea>
        <pivotArea type="data" collapsedLevelsAreSubtotals="1" fieldPosition="0">
          <references count="3">
            <reference field="4294967294" count="1" selected="0">
              <x v="3"/>
            </reference>
            <reference field="2" count="1" selected="0">
              <x v="8"/>
            </reference>
            <reference field="4" count="1">
              <x v="6"/>
            </reference>
          </references>
        </pivotArea>
        <pivotArea type="data" collapsedLevelsAreSubtotals="1" fieldPosition="0">
          <references count="3">
            <reference field="4294967294" count="1" selected="0">
              <x v="3"/>
            </reference>
            <reference field="2" count="1" selected="0">
              <x v="8"/>
            </reference>
            <reference field="4" count="1">
              <x v="7"/>
            </reference>
          </references>
        </pivotArea>
        <pivotArea type="data" collapsedLevelsAreSubtotals="1" fieldPosition="0">
          <references count="3">
            <reference field="4294967294" count="1" selected="0">
              <x v="3"/>
            </reference>
            <reference field="2" count="1" selected="0">
              <x v="8"/>
            </reference>
            <reference field="4" count="1">
              <x v="8"/>
            </reference>
          </references>
        </pivotArea>
        <pivotArea type="data" collapsedLevelsAreSubtotals="1" fieldPosition="0">
          <references count="3">
            <reference field="4294967294" count="1" selected="0">
              <x v="3"/>
            </reference>
            <reference field="2" count="1" selected="0">
              <x v="8"/>
            </reference>
            <reference field="4" count="1">
              <x v="9"/>
            </reference>
          </references>
        </pivotArea>
      </pivotAreas>
    </conditionalFormat>
    <conditionalFormat priority="2">
      <pivotAreas count="99">
        <pivotArea type="data" collapsedLevelsAreSubtotals="1" fieldPosition="0">
          <references count="2">
            <reference field="4294967294" count="1" selected="0">
              <x v="4"/>
            </reference>
            <reference field="2" count="1">
              <x v="0"/>
            </reference>
          </references>
        </pivotArea>
        <pivotArea type="data" collapsedLevelsAreSubtotals="1" fieldPosition="0">
          <references count="3">
            <reference field="4294967294" count="1" selected="0">
              <x v="4"/>
            </reference>
            <reference field="2" count="1" selected="0">
              <x v="0"/>
            </reference>
            <reference field="4" count="1">
              <x v="0"/>
            </reference>
          </references>
        </pivotArea>
        <pivotArea type="data" collapsedLevelsAreSubtotals="1" fieldPosition="0">
          <references count="3">
            <reference field="4294967294" count="1" selected="0">
              <x v="4"/>
            </reference>
            <reference field="2" count="1" selected="0">
              <x v="0"/>
            </reference>
            <reference field="4" count="1">
              <x v="1"/>
            </reference>
          </references>
        </pivotArea>
        <pivotArea type="data" collapsedLevelsAreSubtotals="1" fieldPosition="0">
          <references count="3">
            <reference field="4294967294" count="1" selected="0">
              <x v="4"/>
            </reference>
            <reference field="2" count="1" selected="0">
              <x v="0"/>
            </reference>
            <reference field="4" count="1">
              <x v="2"/>
            </reference>
          </references>
        </pivotArea>
        <pivotArea type="data" collapsedLevelsAreSubtotals="1" fieldPosition="0">
          <references count="3">
            <reference field="4294967294" count="1" selected="0">
              <x v="4"/>
            </reference>
            <reference field="2" count="1" selected="0">
              <x v="0"/>
            </reference>
            <reference field="4" count="1">
              <x v="3"/>
            </reference>
          </references>
        </pivotArea>
        <pivotArea type="data" collapsedLevelsAreSubtotals="1" fieldPosition="0">
          <references count="3">
            <reference field="4294967294" count="1" selected="0">
              <x v="4"/>
            </reference>
            <reference field="2" count="1" selected="0">
              <x v="0"/>
            </reference>
            <reference field="4" count="1">
              <x v="4"/>
            </reference>
          </references>
        </pivotArea>
        <pivotArea type="data" collapsedLevelsAreSubtotals="1" fieldPosition="0">
          <references count="3">
            <reference field="4294967294" count="1" selected="0">
              <x v="4"/>
            </reference>
            <reference field="2" count="1" selected="0">
              <x v="0"/>
            </reference>
            <reference field="4" count="1">
              <x v="5"/>
            </reference>
          </references>
        </pivotArea>
        <pivotArea type="data" collapsedLevelsAreSubtotals="1" fieldPosition="0">
          <references count="3">
            <reference field="4294967294" count="1" selected="0">
              <x v="4"/>
            </reference>
            <reference field="2" count="1" selected="0">
              <x v="0"/>
            </reference>
            <reference field="4" count="1">
              <x v="6"/>
            </reference>
          </references>
        </pivotArea>
        <pivotArea type="data" collapsedLevelsAreSubtotals="1" fieldPosition="0">
          <references count="3">
            <reference field="4294967294" count="1" selected="0">
              <x v="4"/>
            </reference>
            <reference field="2" count="1" selected="0">
              <x v="0"/>
            </reference>
            <reference field="4" count="1">
              <x v="7"/>
            </reference>
          </references>
        </pivotArea>
        <pivotArea type="data" collapsedLevelsAreSubtotals="1" fieldPosition="0">
          <references count="3">
            <reference field="4294967294" count="1" selected="0">
              <x v="4"/>
            </reference>
            <reference field="2" count="1" selected="0">
              <x v="0"/>
            </reference>
            <reference field="4" count="1">
              <x v="8"/>
            </reference>
          </references>
        </pivotArea>
        <pivotArea type="data" collapsedLevelsAreSubtotals="1" fieldPosition="0">
          <references count="3">
            <reference field="4294967294" count="1" selected="0">
              <x v="4"/>
            </reference>
            <reference field="2" count="1" selected="0">
              <x v="0"/>
            </reference>
            <reference field="4" count="1">
              <x v="9"/>
            </reference>
          </references>
        </pivotArea>
        <pivotArea type="data" collapsedLevelsAreSubtotals="1" fieldPosition="0">
          <references count="2">
            <reference field="4294967294" count="1" selected="0">
              <x v="4"/>
            </reference>
            <reference field="2" count="1">
              <x v="1"/>
            </reference>
          </references>
        </pivotArea>
        <pivotArea type="data" collapsedLevelsAreSubtotals="1" fieldPosition="0">
          <references count="3">
            <reference field="4294967294" count="1" selected="0">
              <x v="4"/>
            </reference>
            <reference field="2" count="1" selected="0">
              <x v="1"/>
            </reference>
            <reference field="4" count="1">
              <x v="0"/>
            </reference>
          </references>
        </pivotArea>
        <pivotArea type="data" collapsedLevelsAreSubtotals="1" fieldPosition="0">
          <references count="3">
            <reference field="4294967294" count="1" selected="0">
              <x v="4"/>
            </reference>
            <reference field="2" count="1" selected="0">
              <x v="1"/>
            </reference>
            <reference field="4" count="1">
              <x v="1"/>
            </reference>
          </references>
        </pivotArea>
        <pivotArea type="data" collapsedLevelsAreSubtotals="1" fieldPosition="0">
          <references count="3">
            <reference field="4294967294" count="1" selected="0">
              <x v="4"/>
            </reference>
            <reference field="2" count="1" selected="0">
              <x v="1"/>
            </reference>
            <reference field="4" count="1">
              <x v="2"/>
            </reference>
          </references>
        </pivotArea>
        <pivotArea type="data" collapsedLevelsAreSubtotals="1" fieldPosition="0">
          <references count="3">
            <reference field="4294967294" count="1" selected="0">
              <x v="4"/>
            </reference>
            <reference field="2" count="1" selected="0">
              <x v="1"/>
            </reference>
            <reference field="4" count="1">
              <x v="3"/>
            </reference>
          </references>
        </pivotArea>
        <pivotArea type="data" collapsedLevelsAreSubtotals="1" fieldPosition="0">
          <references count="3">
            <reference field="4294967294" count="1" selected="0">
              <x v="4"/>
            </reference>
            <reference field="2" count="1" selected="0">
              <x v="1"/>
            </reference>
            <reference field="4" count="1">
              <x v="4"/>
            </reference>
          </references>
        </pivotArea>
        <pivotArea type="data" collapsedLevelsAreSubtotals="1" fieldPosition="0">
          <references count="3">
            <reference field="4294967294" count="1" selected="0">
              <x v="4"/>
            </reference>
            <reference field="2" count="1" selected="0">
              <x v="1"/>
            </reference>
            <reference field="4" count="1">
              <x v="5"/>
            </reference>
          </references>
        </pivotArea>
        <pivotArea type="data" collapsedLevelsAreSubtotals="1" fieldPosition="0">
          <references count="3">
            <reference field="4294967294" count="1" selected="0">
              <x v="4"/>
            </reference>
            <reference field="2" count="1" selected="0">
              <x v="1"/>
            </reference>
            <reference field="4" count="1">
              <x v="6"/>
            </reference>
          </references>
        </pivotArea>
        <pivotArea type="data" collapsedLevelsAreSubtotals="1" fieldPosition="0">
          <references count="3">
            <reference field="4294967294" count="1" selected="0">
              <x v="4"/>
            </reference>
            <reference field="2" count="1" selected="0">
              <x v="1"/>
            </reference>
            <reference field="4" count="1">
              <x v="7"/>
            </reference>
          </references>
        </pivotArea>
        <pivotArea type="data" collapsedLevelsAreSubtotals="1" fieldPosition="0">
          <references count="3">
            <reference field="4294967294" count="1" selected="0">
              <x v="4"/>
            </reference>
            <reference field="2" count="1" selected="0">
              <x v="1"/>
            </reference>
            <reference field="4" count="1">
              <x v="8"/>
            </reference>
          </references>
        </pivotArea>
        <pivotArea type="data" collapsedLevelsAreSubtotals="1" fieldPosition="0">
          <references count="3">
            <reference field="4294967294" count="1" selected="0">
              <x v="4"/>
            </reference>
            <reference field="2" count="1" selected="0">
              <x v="1"/>
            </reference>
            <reference field="4" count="1">
              <x v="9"/>
            </reference>
          </references>
        </pivotArea>
        <pivotArea type="data" collapsedLevelsAreSubtotals="1" fieldPosition="0">
          <references count="2">
            <reference field="4294967294" count="1" selected="0">
              <x v="4"/>
            </reference>
            <reference field="2" count="1">
              <x v="2"/>
            </reference>
          </references>
        </pivotArea>
        <pivotArea type="data" collapsedLevelsAreSubtotals="1" fieldPosition="0">
          <references count="3">
            <reference field="4294967294" count="1" selected="0">
              <x v="4"/>
            </reference>
            <reference field="2" count="1" selected="0">
              <x v="2"/>
            </reference>
            <reference field="4" count="1">
              <x v="0"/>
            </reference>
          </references>
        </pivotArea>
        <pivotArea type="data" collapsedLevelsAreSubtotals="1" fieldPosition="0">
          <references count="3">
            <reference field="4294967294" count="1" selected="0">
              <x v="4"/>
            </reference>
            <reference field="2" count="1" selected="0">
              <x v="2"/>
            </reference>
            <reference field="4" count="1">
              <x v="1"/>
            </reference>
          </references>
        </pivotArea>
        <pivotArea type="data" collapsedLevelsAreSubtotals="1" fieldPosition="0">
          <references count="3">
            <reference field="4294967294" count="1" selected="0">
              <x v="4"/>
            </reference>
            <reference field="2" count="1" selected="0">
              <x v="2"/>
            </reference>
            <reference field="4" count="1">
              <x v="2"/>
            </reference>
          </references>
        </pivotArea>
        <pivotArea type="data" collapsedLevelsAreSubtotals="1" fieldPosition="0">
          <references count="3">
            <reference field="4294967294" count="1" selected="0">
              <x v="4"/>
            </reference>
            <reference field="2" count="1" selected="0">
              <x v="2"/>
            </reference>
            <reference field="4" count="1">
              <x v="3"/>
            </reference>
          </references>
        </pivotArea>
        <pivotArea type="data" collapsedLevelsAreSubtotals="1" fieldPosition="0">
          <references count="3">
            <reference field="4294967294" count="1" selected="0">
              <x v="4"/>
            </reference>
            <reference field="2" count="1" selected="0">
              <x v="2"/>
            </reference>
            <reference field="4" count="1">
              <x v="4"/>
            </reference>
          </references>
        </pivotArea>
        <pivotArea type="data" collapsedLevelsAreSubtotals="1" fieldPosition="0">
          <references count="3">
            <reference field="4294967294" count="1" selected="0">
              <x v="4"/>
            </reference>
            <reference field="2" count="1" selected="0">
              <x v="2"/>
            </reference>
            <reference field="4" count="1">
              <x v="5"/>
            </reference>
          </references>
        </pivotArea>
        <pivotArea type="data" collapsedLevelsAreSubtotals="1" fieldPosition="0">
          <references count="3">
            <reference field="4294967294" count="1" selected="0">
              <x v="4"/>
            </reference>
            <reference field="2" count="1" selected="0">
              <x v="2"/>
            </reference>
            <reference field="4" count="1">
              <x v="6"/>
            </reference>
          </references>
        </pivotArea>
        <pivotArea type="data" collapsedLevelsAreSubtotals="1" fieldPosition="0">
          <references count="3">
            <reference field="4294967294" count="1" selected="0">
              <x v="4"/>
            </reference>
            <reference field="2" count="1" selected="0">
              <x v="2"/>
            </reference>
            <reference field="4" count="1">
              <x v="7"/>
            </reference>
          </references>
        </pivotArea>
        <pivotArea type="data" collapsedLevelsAreSubtotals="1" fieldPosition="0">
          <references count="3">
            <reference field="4294967294" count="1" selected="0">
              <x v="4"/>
            </reference>
            <reference field="2" count="1" selected="0">
              <x v="2"/>
            </reference>
            <reference field="4" count="1">
              <x v="8"/>
            </reference>
          </references>
        </pivotArea>
        <pivotArea type="data" collapsedLevelsAreSubtotals="1" fieldPosition="0">
          <references count="3">
            <reference field="4294967294" count="1" selected="0">
              <x v="4"/>
            </reference>
            <reference field="2" count="1" selected="0">
              <x v="2"/>
            </reference>
            <reference field="4" count="1">
              <x v="9"/>
            </reference>
          </references>
        </pivotArea>
        <pivotArea type="data" collapsedLevelsAreSubtotals="1" fieldPosition="0">
          <references count="2">
            <reference field="4294967294" count="1" selected="0">
              <x v="4"/>
            </reference>
            <reference field="2" count="1">
              <x v="3"/>
            </reference>
          </references>
        </pivotArea>
        <pivotArea type="data" collapsedLevelsAreSubtotals="1" fieldPosition="0">
          <references count="3">
            <reference field="4294967294" count="1" selected="0">
              <x v="4"/>
            </reference>
            <reference field="2" count="1" selected="0">
              <x v="3"/>
            </reference>
            <reference field="4" count="1">
              <x v="0"/>
            </reference>
          </references>
        </pivotArea>
        <pivotArea type="data" collapsedLevelsAreSubtotals="1" fieldPosition="0">
          <references count="3">
            <reference field="4294967294" count="1" selected="0">
              <x v="4"/>
            </reference>
            <reference field="2" count="1" selected="0">
              <x v="3"/>
            </reference>
            <reference field="4" count="1">
              <x v="1"/>
            </reference>
          </references>
        </pivotArea>
        <pivotArea type="data" collapsedLevelsAreSubtotals="1" fieldPosition="0">
          <references count="3">
            <reference field="4294967294" count="1" selected="0">
              <x v="4"/>
            </reference>
            <reference field="2" count="1" selected="0">
              <x v="3"/>
            </reference>
            <reference field="4" count="1">
              <x v="2"/>
            </reference>
          </references>
        </pivotArea>
        <pivotArea type="data" collapsedLevelsAreSubtotals="1" fieldPosition="0">
          <references count="3">
            <reference field="4294967294" count="1" selected="0">
              <x v="4"/>
            </reference>
            <reference field="2" count="1" selected="0">
              <x v="3"/>
            </reference>
            <reference field="4" count="1">
              <x v="3"/>
            </reference>
          </references>
        </pivotArea>
        <pivotArea type="data" collapsedLevelsAreSubtotals="1" fieldPosition="0">
          <references count="3">
            <reference field="4294967294" count="1" selected="0">
              <x v="4"/>
            </reference>
            <reference field="2" count="1" selected="0">
              <x v="3"/>
            </reference>
            <reference field="4" count="1">
              <x v="4"/>
            </reference>
          </references>
        </pivotArea>
        <pivotArea type="data" collapsedLevelsAreSubtotals="1" fieldPosition="0">
          <references count="3">
            <reference field="4294967294" count="1" selected="0">
              <x v="4"/>
            </reference>
            <reference field="2" count="1" selected="0">
              <x v="3"/>
            </reference>
            <reference field="4" count="1">
              <x v="5"/>
            </reference>
          </references>
        </pivotArea>
        <pivotArea type="data" collapsedLevelsAreSubtotals="1" fieldPosition="0">
          <references count="3">
            <reference field="4294967294" count="1" selected="0">
              <x v="4"/>
            </reference>
            <reference field="2" count="1" selected="0">
              <x v="3"/>
            </reference>
            <reference field="4" count="1">
              <x v="6"/>
            </reference>
          </references>
        </pivotArea>
        <pivotArea type="data" collapsedLevelsAreSubtotals="1" fieldPosition="0">
          <references count="3">
            <reference field="4294967294" count="1" selected="0">
              <x v="4"/>
            </reference>
            <reference field="2" count="1" selected="0">
              <x v="3"/>
            </reference>
            <reference field="4" count="1">
              <x v="7"/>
            </reference>
          </references>
        </pivotArea>
        <pivotArea type="data" collapsedLevelsAreSubtotals="1" fieldPosition="0">
          <references count="3">
            <reference field="4294967294" count="1" selected="0">
              <x v="4"/>
            </reference>
            <reference field="2" count="1" selected="0">
              <x v="3"/>
            </reference>
            <reference field="4" count="1">
              <x v="8"/>
            </reference>
          </references>
        </pivotArea>
        <pivotArea type="data" collapsedLevelsAreSubtotals="1" fieldPosition="0">
          <references count="3">
            <reference field="4294967294" count="1" selected="0">
              <x v="4"/>
            </reference>
            <reference field="2" count="1" selected="0">
              <x v="3"/>
            </reference>
            <reference field="4" count="1">
              <x v="9"/>
            </reference>
          </references>
        </pivotArea>
        <pivotArea type="data" collapsedLevelsAreSubtotals="1" fieldPosition="0">
          <references count="2">
            <reference field="4294967294" count="1" selected="0">
              <x v="4"/>
            </reference>
            <reference field="2" count="1">
              <x v="4"/>
            </reference>
          </references>
        </pivotArea>
        <pivotArea type="data" collapsedLevelsAreSubtotals="1" fieldPosition="0">
          <references count="3">
            <reference field="4294967294" count="1" selected="0">
              <x v="4"/>
            </reference>
            <reference field="2" count="1" selected="0">
              <x v="4"/>
            </reference>
            <reference field="4" count="1">
              <x v="0"/>
            </reference>
          </references>
        </pivotArea>
        <pivotArea type="data" collapsedLevelsAreSubtotals="1" fieldPosition="0">
          <references count="3">
            <reference field="4294967294" count="1" selected="0">
              <x v="4"/>
            </reference>
            <reference field="2" count="1" selected="0">
              <x v="4"/>
            </reference>
            <reference field="4" count="1">
              <x v="1"/>
            </reference>
          </references>
        </pivotArea>
        <pivotArea type="data" collapsedLevelsAreSubtotals="1" fieldPosition="0">
          <references count="3">
            <reference field="4294967294" count="1" selected="0">
              <x v="4"/>
            </reference>
            <reference field="2" count="1" selected="0">
              <x v="4"/>
            </reference>
            <reference field="4" count="1">
              <x v="2"/>
            </reference>
          </references>
        </pivotArea>
        <pivotArea type="data" collapsedLevelsAreSubtotals="1" fieldPosition="0">
          <references count="3">
            <reference field="4294967294" count="1" selected="0">
              <x v="4"/>
            </reference>
            <reference field="2" count="1" selected="0">
              <x v="4"/>
            </reference>
            <reference field="4" count="1">
              <x v="3"/>
            </reference>
          </references>
        </pivotArea>
        <pivotArea type="data" collapsedLevelsAreSubtotals="1" fieldPosition="0">
          <references count="3">
            <reference field="4294967294" count="1" selected="0">
              <x v="4"/>
            </reference>
            <reference field="2" count="1" selected="0">
              <x v="4"/>
            </reference>
            <reference field="4" count="1">
              <x v="4"/>
            </reference>
          </references>
        </pivotArea>
        <pivotArea type="data" collapsedLevelsAreSubtotals="1" fieldPosition="0">
          <references count="3">
            <reference field="4294967294" count="1" selected="0">
              <x v="4"/>
            </reference>
            <reference field="2" count="1" selected="0">
              <x v="4"/>
            </reference>
            <reference field="4" count="1">
              <x v="5"/>
            </reference>
          </references>
        </pivotArea>
        <pivotArea type="data" collapsedLevelsAreSubtotals="1" fieldPosition="0">
          <references count="3">
            <reference field="4294967294" count="1" selected="0">
              <x v="4"/>
            </reference>
            <reference field="2" count="1" selected="0">
              <x v="4"/>
            </reference>
            <reference field="4" count="1">
              <x v="6"/>
            </reference>
          </references>
        </pivotArea>
        <pivotArea type="data" collapsedLevelsAreSubtotals="1" fieldPosition="0">
          <references count="3">
            <reference field="4294967294" count="1" selected="0">
              <x v="4"/>
            </reference>
            <reference field="2" count="1" selected="0">
              <x v="4"/>
            </reference>
            <reference field="4" count="1">
              <x v="7"/>
            </reference>
          </references>
        </pivotArea>
        <pivotArea type="data" collapsedLevelsAreSubtotals="1" fieldPosition="0">
          <references count="3">
            <reference field="4294967294" count="1" selected="0">
              <x v="4"/>
            </reference>
            <reference field="2" count="1" selected="0">
              <x v="4"/>
            </reference>
            <reference field="4" count="1">
              <x v="8"/>
            </reference>
          </references>
        </pivotArea>
        <pivotArea type="data" collapsedLevelsAreSubtotals="1" fieldPosition="0">
          <references count="3">
            <reference field="4294967294" count="1" selected="0">
              <x v="4"/>
            </reference>
            <reference field="2" count="1" selected="0">
              <x v="4"/>
            </reference>
            <reference field="4" count="1">
              <x v="9"/>
            </reference>
          </references>
        </pivotArea>
        <pivotArea type="data" collapsedLevelsAreSubtotals="1" fieldPosition="0">
          <references count="2">
            <reference field="4294967294" count="1" selected="0">
              <x v="4"/>
            </reference>
            <reference field="2" count="1">
              <x v="5"/>
            </reference>
          </references>
        </pivotArea>
        <pivotArea type="data" collapsedLevelsAreSubtotals="1" fieldPosition="0">
          <references count="3">
            <reference field="4294967294" count="1" selected="0">
              <x v="4"/>
            </reference>
            <reference field="2" count="1" selected="0">
              <x v="5"/>
            </reference>
            <reference field="4" count="1">
              <x v="0"/>
            </reference>
          </references>
        </pivotArea>
        <pivotArea type="data" collapsedLevelsAreSubtotals="1" fieldPosition="0">
          <references count="3">
            <reference field="4294967294" count="1" selected="0">
              <x v="4"/>
            </reference>
            <reference field="2" count="1" selected="0">
              <x v="5"/>
            </reference>
            <reference field="4" count="1">
              <x v="1"/>
            </reference>
          </references>
        </pivotArea>
        <pivotArea type="data" collapsedLevelsAreSubtotals="1" fieldPosition="0">
          <references count="3">
            <reference field="4294967294" count="1" selected="0">
              <x v="4"/>
            </reference>
            <reference field="2" count="1" selected="0">
              <x v="5"/>
            </reference>
            <reference field="4" count="1">
              <x v="2"/>
            </reference>
          </references>
        </pivotArea>
        <pivotArea type="data" collapsedLevelsAreSubtotals="1" fieldPosition="0">
          <references count="3">
            <reference field="4294967294" count="1" selected="0">
              <x v="4"/>
            </reference>
            <reference field="2" count="1" selected="0">
              <x v="5"/>
            </reference>
            <reference field="4" count="1">
              <x v="3"/>
            </reference>
          </references>
        </pivotArea>
        <pivotArea type="data" collapsedLevelsAreSubtotals="1" fieldPosition="0">
          <references count="3">
            <reference field="4294967294" count="1" selected="0">
              <x v="4"/>
            </reference>
            <reference field="2" count="1" selected="0">
              <x v="5"/>
            </reference>
            <reference field="4" count="1">
              <x v="4"/>
            </reference>
          </references>
        </pivotArea>
        <pivotArea type="data" collapsedLevelsAreSubtotals="1" fieldPosition="0">
          <references count="3">
            <reference field="4294967294" count="1" selected="0">
              <x v="4"/>
            </reference>
            <reference field="2" count="1" selected="0">
              <x v="5"/>
            </reference>
            <reference field="4" count="1">
              <x v="5"/>
            </reference>
          </references>
        </pivotArea>
        <pivotArea type="data" collapsedLevelsAreSubtotals="1" fieldPosition="0">
          <references count="3">
            <reference field="4294967294" count="1" selected="0">
              <x v="4"/>
            </reference>
            <reference field="2" count="1" selected="0">
              <x v="5"/>
            </reference>
            <reference field="4" count="1">
              <x v="6"/>
            </reference>
          </references>
        </pivotArea>
        <pivotArea type="data" collapsedLevelsAreSubtotals="1" fieldPosition="0">
          <references count="3">
            <reference field="4294967294" count="1" selected="0">
              <x v="4"/>
            </reference>
            <reference field="2" count="1" selected="0">
              <x v="5"/>
            </reference>
            <reference field="4" count="1">
              <x v="7"/>
            </reference>
          </references>
        </pivotArea>
        <pivotArea type="data" collapsedLevelsAreSubtotals="1" fieldPosition="0">
          <references count="3">
            <reference field="4294967294" count="1" selected="0">
              <x v="4"/>
            </reference>
            <reference field="2" count="1" selected="0">
              <x v="5"/>
            </reference>
            <reference field="4" count="1">
              <x v="8"/>
            </reference>
          </references>
        </pivotArea>
        <pivotArea type="data" collapsedLevelsAreSubtotals="1" fieldPosition="0">
          <references count="3">
            <reference field="4294967294" count="1" selected="0">
              <x v="4"/>
            </reference>
            <reference field="2" count="1" selected="0">
              <x v="5"/>
            </reference>
            <reference field="4" count="1">
              <x v="9"/>
            </reference>
          </references>
        </pivotArea>
        <pivotArea type="data" collapsedLevelsAreSubtotals="1" fieldPosition="0">
          <references count="2">
            <reference field="4294967294" count="1" selected="0">
              <x v="4"/>
            </reference>
            <reference field="2" count="1">
              <x v="6"/>
            </reference>
          </references>
        </pivotArea>
        <pivotArea type="data" collapsedLevelsAreSubtotals="1" fieldPosition="0">
          <references count="3">
            <reference field="4294967294" count="1" selected="0">
              <x v="4"/>
            </reference>
            <reference field="2" count="1" selected="0">
              <x v="6"/>
            </reference>
            <reference field="4" count="1">
              <x v="0"/>
            </reference>
          </references>
        </pivotArea>
        <pivotArea type="data" collapsedLevelsAreSubtotals="1" fieldPosition="0">
          <references count="3">
            <reference field="4294967294" count="1" selected="0">
              <x v="4"/>
            </reference>
            <reference field="2" count="1" selected="0">
              <x v="6"/>
            </reference>
            <reference field="4" count="1">
              <x v="1"/>
            </reference>
          </references>
        </pivotArea>
        <pivotArea type="data" collapsedLevelsAreSubtotals="1" fieldPosition="0">
          <references count="3">
            <reference field="4294967294" count="1" selected="0">
              <x v="4"/>
            </reference>
            <reference field="2" count="1" selected="0">
              <x v="6"/>
            </reference>
            <reference field="4" count="1">
              <x v="2"/>
            </reference>
          </references>
        </pivotArea>
        <pivotArea type="data" collapsedLevelsAreSubtotals="1" fieldPosition="0">
          <references count="3">
            <reference field="4294967294" count="1" selected="0">
              <x v="4"/>
            </reference>
            <reference field="2" count="1" selected="0">
              <x v="6"/>
            </reference>
            <reference field="4" count="1">
              <x v="3"/>
            </reference>
          </references>
        </pivotArea>
        <pivotArea type="data" collapsedLevelsAreSubtotals="1" fieldPosition="0">
          <references count="3">
            <reference field="4294967294" count="1" selected="0">
              <x v="4"/>
            </reference>
            <reference field="2" count="1" selected="0">
              <x v="6"/>
            </reference>
            <reference field="4" count="1">
              <x v="4"/>
            </reference>
          </references>
        </pivotArea>
        <pivotArea type="data" collapsedLevelsAreSubtotals="1" fieldPosition="0">
          <references count="3">
            <reference field="4294967294" count="1" selected="0">
              <x v="4"/>
            </reference>
            <reference field="2" count="1" selected="0">
              <x v="6"/>
            </reference>
            <reference field="4" count="1">
              <x v="5"/>
            </reference>
          </references>
        </pivotArea>
        <pivotArea type="data" collapsedLevelsAreSubtotals="1" fieldPosition="0">
          <references count="3">
            <reference field="4294967294" count="1" selected="0">
              <x v="4"/>
            </reference>
            <reference field="2" count="1" selected="0">
              <x v="6"/>
            </reference>
            <reference field="4" count="1">
              <x v="6"/>
            </reference>
          </references>
        </pivotArea>
        <pivotArea type="data" collapsedLevelsAreSubtotals="1" fieldPosition="0">
          <references count="3">
            <reference field="4294967294" count="1" selected="0">
              <x v="4"/>
            </reference>
            <reference field="2" count="1" selected="0">
              <x v="6"/>
            </reference>
            <reference field="4" count="1">
              <x v="7"/>
            </reference>
          </references>
        </pivotArea>
        <pivotArea type="data" collapsedLevelsAreSubtotals="1" fieldPosition="0">
          <references count="3">
            <reference field="4294967294" count="1" selected="0">
              <x v="4"/>
            </reference>
            <reference field="2" count="1" selected="0">
              <x v="6"/>
            </reference>
            <reference field="4" count="1">
              <x v="8"/>
            </reference>
          </references>
        </pivotArea>
        <pivotArea type="data" collapsedLevelsAreSubtotals="1" fieldPosition="0">
          <references count="3">
            <reference field="4294967294" count="1" selected="0">
              <x v="4"/>
            </reference>
            <reference field="2" count="1" selected="0">
              <x v="6"/>
            </reference>
            <reference field="4" count="1">
              <x v="9"/>
            </reference>
          </references>
        </pivotArea>
        <pivotArea type="data" collapsedLevelsAreSubtotals="1" fieldPosition="0">
          <references count="2">
            <reference field="4294967294" count="1" selected="0">
              <x v="4"/>
            </reference>
            <reference field="2" count="1">
              <x v="7"/>
            </reference>
          </references>
        </pivotArea>
        <pivotArea type="data" collapsedLevelsAreSubtotals="1" fieldPosition="0">
          <references count="3">
            <reference field="4294967294" count="1" selected="0">
              <x v="4"/>
            </reference>
            <reference field="2" count="1" selected="0">
              <x v="7"/>
            </reference>
            <reference field="4" count="1">
              <x v="0"/>
            </reference>
          </references>
        </pivotArea>
        <pivotArea type="data" collapsedLevelsAreSubtotals="1" fieldPosition="0">
          <references count="3">
            <reference field="4294967294" count="1" selected="0">
              <x v="4"/>
            </reference>
            <reference field="2" count="1" selected="0">
              <x v="7"/>
            </reference>
            <reference field="4" count="1">
              <x v="1"/>
            </reference>
          </references>
        </pivotArea>
        <pivotArea type="data" collapsedLevelsAreSubtotals="1" fieldPosition="0">
          <references count="3">
            <reference field="4294967294" count="1" selected="0">
              <x v="4"/>
            </reference>
            <reference field="2" count="1" selected="0">
              <x v="7"/>
            </reference>
            <reference field="4" count="1">
              <x v="2"/>
            </reference>
          </references>
        </pivotArea>
        <pivotArea type="data" collapsedLevelsAreSubtotals="1" fieldPosition="0">
          <references count="3">
            <reference field="4294967294" count="1" selected="0">
              <x v="4"/>
            </reference>
            <reference field="2" count="1" selected="0">
              <x v="7"/>
            </reference>
            <reference field="4" count="1">
              <x v="3"/>
            </reference>
          </references>
        </pivotArea>
        <pivotArea type="data" collapsedLevelsAreSubtotals="1" fieldPosition="0">
          <references count="3">
            <reference field="4294967294" count="1" selected="0">
              <x v="4"/>
            </reference>
            <reference field="2" count="1" selected="0">
              <x v="7"/>
            </reference>
            <reference field="4" count="1">
              <x v="4"/>
            </reference>
          </references>
        </pivotArea>
        <pivotArea type="data" collapsedLevelsAreSubtotals="1" fieldPosition="0">
          <references count="3">
            <reference field="4294967294" count="1" selected="0">
              <x v="4"/>
            </reference>
            <reference field="2" count="1" selected="0">
              <x v="7"/>
            </reference>
            <reference field="4" count="1">
              <x v="5"/>
            </reference>
          </references>
        </pivotArea>
        <pivotArea type="data" collapsedLevelsAreSubtotals="1" fieldPosition="0">
          <references count="3">
            <reference field="4294967294" count="1" selected="0">
              <x v="4"/>
            </reference>
            <reference field="2" count="1" selected="0">
              <x v="7"/>
            </reference>
            <reference field="4" count="1">
              <x v="6"/>
            </reference>
          </references>
        </pivotArea>
        <pivotArea type="data" collapsedLevelsAreSubtotals="1" fieldPosition="0">
          <references count="3">
            <reference field="4294967294" count="1" selected="0">
              <x v="4"/>
            </reference>
            <reference field="2" count="1" selected="0">
              <x v="7"/>
            </reference>
            <reference field="4" count="1">
              <x v="7"/>
            </reference>
          </references>
        </pivotArea>
        <pivotArea type="data" collapsedLevelsAreSubtotals="1" fieldPosition="0">
          <references count="3">
            <reference field="4294967294" count="1" selected="0">
              <x v="4"/>
            </reference>
            <reference field="2" count="1" selected="0">
              <x v="7"/>
            </reference>
            <reference field="4" count="1">
              <x v="8"/>
            </reference>
          </references>
        </pivotArea>
        <pivotArea type="data" collapsedLevelsAreSubtotals="1" fieldPosition="0">
          <references count="3">
            <reference field="4294967294" count="1" selected="0">
              <x v="4"/>
            </reference>
            <reference field="2" count="1" selected="0">
              <x v="7"/>
            </reference>
            <reference field="4" count="1">
              <x v="9"/>
            </reference>
          </references>
        </pivotArea>
        <pivotArea type="data" collapsedLevelsAreSubtotals="1" fieldPosition="0">
          <references count="2">
            <reference field="4294967294" count="1" selected="0">
              <x v="4"/>
            </reference>
            <reference field="2" count="1">
              <x v="8"/>
            </reference>
          </references>
        </pivotArea>
        <pivotArea type="data" collapsedLevelsAreSubtotals="1" fieldPosition="0">
          <references count="3">
            <reference field="4294967294" count="1" selected="0">
              <x v="4"/>
            </reference>
            <reference field="2" count="1" selected="0">
              <x v="8"/>
            </reference>
            <reference field="4" count="1">
              <x v="0"/>
            </reference>
          </references>
        </pivotArea>
        <pivotArea type="data" collapsedLevelsAreSubtotals="1" fieldPosition="0">
          <references count="3">
            <reference field="4294967294" count="1" selected="0">
              <x v="4"/>
            </reference>
            <reference field="2" count="1" selected="0">
              <x v="8"/>
            </reference>
            <reference field="4" count="1">
              <x v="1"/>
            </reference>
          </references>
        </pivotArea>
        <pivotArea type="data" collapsedLevelsAreSubtotals="1" fieldPosition="0">
          <references count="3">
            <reference field="4294967294" count="1" selected="0">
              <x v="4"/>
            </reference>
            <reference field="2" count="1" selected="0">
              <x v="8"/>
            </reference>
            <reference field="4" count="1">
              <x v="2"/>
            </reference>
          </references>
        </pivotArea>
        <pivotArea type="data" collapsedLevelsAreSubtotals="1" fieldPosition="0">
          <references count="3">
            <reference field="4294967294" count="1" selected="0">
              <x v="4"/>
            </reference>
            <reference field="2" count="1" selected="0">
              <x v="8"/>
            </reference>
            <reference field="4" count="1">
              <x v="3"/>
            </reference>
          </references>
        </pivotArea>
        <pivotArea type="data" collapsedLevelsAreSubtotals="1" fieldPosition="0">
          <references count="3">
            <reference field="4294967294" count="1" selected="0">
              <x v="4"/>
            </reference>
            <reference field="2" count="1" selected="0">
              <x v="8"/>
            </reference>
            <reference field="4" count="1">
              <x v="4"/>
            </reference>
          </references>
        </pivotArea>
        <pivotArea type="data" collapsedLevelsAreSubtotals="1" fieldPosition="0">
          <references count="3">
            <reference field="4294967294" count="1" selected="0">
              <x v="4"/>
            </reference>
            <reference field="2" count="1" selected="0">
              <x v="8"/>
            </reference>
            <reference field="4" count="1">
              <x v="5"/>
            </reference>
          </references>
        </pivotArea>
        <pivotArea type="data" collapsedLevelsAreSubtotals="1" fieldPosition="0">
          <references count="3">
            <reference field="4294967294" count="1" selected="0">
              <x v="4"/>
            </reference>
            <reference field="2" count="1" selected="0">
              <x v="8"/>
            </reference>
            <reference field="4" count="1">
              <x v="6"/>
            </reference>
          </references>
        </pivotArea>
        <pivotArea type="data" collapsedLevelsAreSubtotals="1" fieldPosition="0">
          <references count="3">
            <reference field="4294967294" count="1" selected="0">
              <x v="4"/>
            </reference>
            <reference field="2" count="1" selected="0">
              <x v="8"/>
            </reference>
            <reference field="4" count="1">
              <x v="7"/>
            </reference>
          </references>
        </pivotArea>
        <pivotArea type="data" collapsedLevelsAreSubtotals="1" fieldPosition="0">
          <references count="3">
            <reference field="4294967294" count="1" selected="0">
              <x v="4"/>
            </reference>
            <reference field="2" count="1" selected="0">
              <x v="8"/>
            </reference>
            <reference field="4" count="1">
              <x v="8"/>
            </reference>
          </references>
        </pivotArea>
        <pivotArea type="data" collapsedLevelsAreSubtotals="1" fieldPosition="0">
          <references count="3">
            <reference field="4294967294" count="1" selected="0">
              <x v="4"/>
            </reference>
            <reference field="2" count="1" selected="0">
              <x v="8"/>
            </reference>
            <reference field="4" count="1">
              <x v="9"/>
            </reference>
          </references>
        </pivotArea>
      </pivotAreas>
    </conditionalFormat>
    <conditionalFormat priority="1">
      <pivotAreas count="99">
        <pivotArea type="data" collapsedLevelsAreSubtotals="1" fieldPosition="0">
          <references count="2">
            <reference field="4294967294" count="1" selected="0">
              <x v="5"/>
            </reference>
            <reference field="2" count="1">
              <x v="0"/>
            </reference>
          </references>
        </pivotArea>
        <pivotArea type="data" collapsedLevelsAreSubtotals="1" fieldPosition="0">
          <references count="3">
            <reference field="4294967294" count="1" selected="0">
              <x v="5"/>
            </reference>
            <reference field="2" count="1" selected="0">
              <x v="0"/>
            </reference>
            <reference field="4" count="1">
              <x v="0"/>
            </reference>
          </references>
        </pivotArea>
        <pivotArea type="data" collapsedLevelsAreSubtotals="1" fieldPosition="0">
          <references count="3">
            <reference field="4294967294" count="1" selected="0">
              <x v="5"/>
            </reference>
            <reference field="2" count="1" selected="0">
              <x v="0"/>
            </reference>
            <reference field="4" count="1">
              <x v="1"/>
            </reference>
          </references>
        </pivotArea>
        <pivotArea type="data" collapsedLevelsAreSubtotals="1" fieldPosition="0">
          <references count="3">
            <reference field="4294967294" count="1" selected="0">
              <x v="5"/>
            </reference>
            <reference field="2" count="1" selected="0">
              <x v="0"/>
            </reference>
            <reference field="4" count="1">
              <x v="2"/>
            </reference>
          </references>
        </pivotArea>
        <pivotArea type="data" collapsedLevelsAreSubtotals="1" fieldPosition="0">
          <references count="3">
            <reference field="4294967294" count="1" selected="0">
              <x v="5"/>
            </reference>
            <reference field="2" count="1" selected="0">
              <x v="0"/>
            </reference>
            <reference field="4" count="1">
              <x v="3"/>
            </reference>
          </references>
        </pivotArea>
        <pivotArea type="data" collapsedLevelsAreSubtotals="1" fieldPosition="0">
          <references count="3">
            <reference field="4294967294" count="1" selected="0">
              <x v="5"/>
            </reference>
            <reference field="2" count="1" selected="0">
              <x v="0"/>
            </reference>
            <reference field="4" count="1">
              <x v="4"/>
            </reference>
          </references>
        </pivotArea>
        <pivotArea type="data" collapsedLevelsAreSubtotals="1" fieldPosition="0">
          <references count="3">
            <reference field="4294967294" count="1" selected="0">
              <x v="5"/>
            </reference>
            <reference field="2" count="1" selected="0">
              <x v="0"/>
            </reference>
            <reference field="4" count="1">
              <x v="5"/>
            </reference>
          </references>
        </pivotArea>
        <pivotArea type="data" collapsedLevelsAreSubtotals="1" fieldPosition="0">
          <references count="3">
            <reference field="4294967294" count="1" selected="0">
              <x v="5"/>
            </reference>
            <reference field="2" count="1" selected="0">
              <x v="0"/>
            </reference>
            <reference field="4" count="1">
              <x v="6"/>
            </reference>
          </references>
        </pivotArea>
        <pivotArea type="data" collapsedLevelsAreSubtotals="1" fieldPosition="0">
          <references count="3">
            <reference field="4294967294" count="1" selected="0">
              <x v="5"/>
            </reference>
            <reference field="2" count="1" selected="0">
              <x v="0"/>
            </reference>
            <reference field="4" count="1">
              <x v="7"/>
            </reference>
          </references>
        </pivotArea>
        <pivotArea type="data" collapsedLevelsAreSubtotals="1" fieldPosition="0">
          <references count="3">
            <reference field="4294967294" count="1" selected="0">
              <x v="5"/>
            </reference>
            <reference field="2" count="1" selected="0">
              <x v="0"/>
            </reference>
            <reference field="4" count="1">
              <x v="8"/>
            </reference>
          </references>
        </pivotArea>
        <pivotArea type="data" collapsedLevelsAreSubtotals="1" fieldPosition="0">
          <references count="3">
            <reference field="4294967294" count="1" selected="0">
              <x v="5"/>
            </reference>
            <reference field="2" count="1" selected="0">
              <x v="0"/>
            </reference>
            <reference field="4" count="1">
              <x v="9"/>
            </reference>
          </references>
        </pivotArea>
        <pivotArea type="data" collapsedLevelsAreSubtotals="1" fieldPosition="0">
          <references count="2">
            <reference field="4294967294" count="1" selected="0">
              <x v="5"/>
            </reference>
            <reference field="2" count="1">
              <x v="1"/>
            </reference>
          </references>
        </pivotArea>
        <pivotArea type="data" collapsedLevelsAreSubtotals="1" fieldPosition="0">
          <references count="3">
            <reference field="4294967294" count="1" selected="0">
              <x v="5"/>
            </reference>
            <reference field="2" count="1" selected="0">
              <x v="1"/>
            </reference>
            <reference field="4" count="1">
              <x v="0"/>
            </reference>
          </references>
        </pivotArea>
        <pivotArea type="data" collapsedLevelsAreSubtotals="1" fieldPosition="0">
          <references count="3">
            <reference field="4294967294" count="1" selected="0">
              <x v="5"/>
            </reference>
            <reference field="2" count="1" selected="0">
              <x v="1"/>
            </reference>
            <reference field="4" count="1">
              <x v="1"/>
            </reference>
          </references>
        </pivotArea>
        <pivotArea type="data" collapsedLevelsAreSubtotals="1" fieldPosition="0">
          <references count="3">
            <reference field="4294967294" count="1" selected="0">
              <x v="5"/>
            </reference>
            <reference field="2" count="1" selected="0">
              <x v="1"/>
            </reference>
            <reference field="4" count="1">
              <x v="2"/>
            </reference>
          </references>
        </pivotArea>
        <pivotArea type="data" collapsedLevelsAreSubtotals="1" fieldPosition="0">
          <references count="3">
            <reference field="4294967294" count="1" selected="0">
              <x v="5"/>
            </reference>
            <reference field="2" count="1" selected="0">
              <x v="1"/>
            </reference>
            <reference field="4" count="1">
              <x v="3"/>
            </reference>
          </references>
        </pivotArea>
        <pivotArea type="data" collapsedLevelsAreSubtotals="1" fieldPosition="0">
          <references count="3">
            <reference field="4294967294" count="1" selected="0">
              <x v="5"/>
            </reference>
            <reference field="2" count="1" selected="0">
              <x v="1"/>
            </reference>
            <reference field="4" count="1">
              <x v="4"/>
            </reference>
          </references>
        </pivotArea>
        <pivotArea type="data" collapsedLevelsAreSubtotals="1" fieldPosition="0">
          <references count="3">
            <reference field="4294967294" count="1" selected="0">
              <x v="5"/>
            </reference>
            <reference field="2" count="1" selected="0">
              <x v="1"/>
            </reference>
            <reference field="4" count="1">
              <x v="5"/>
            </reference>
          </references>
        </pivotArea>
        <pivotArea type="data" collapsedLevelsAreSubtotals="1" fieldPosition="0">
          <references count="3">
            <reference field="4294967294" count="1" selected="0">
              <x v="5"/>
            </reference>
            <reference field="2" count="1" selected="0">
              <x v="1"/>
            </reference>
            <reference field="4" count="1">
              <x v="6"/>
            </reference>
          </references>
        </pivotArea>
        <pivotArea type="data" collapsedLevelsAreSubtotals="1" fieldPosition="0">
          <references count="3">
            <reference field="4294967294" count="1" selected="0">
              <x v="5"/>
            </reference>
            <reference field="2" count="1" selected="0">
              <x v="1"/>
            </reference>
            <reference field="4" count="1">
              <x v="7"/>
            </reference>
          </references>
        </pivotArea>
        <pivotArea type="data" collapsedLevelsAreSubtotals="1" fieldPosition="0">
          <references count="3">
            <reference field="4294967294" count="1" selected="0">
              <x v="5"/>
            </reference>
            <reference field="2" count="1" selected="0">
              <x v="1"/>
            </reference>
            <reference field="4" count="1">
              <x v="8"/>
            </reference>
          </references>
        </pivotArea>
        <pivotArea type="data" collapsedLevelsAreSubtotals="1" fieldPosition="0">
          <references count="3">
            <reference field="4294967294" count="1" selected="0">
              <x v="5"/>
            </reference>
            <reference field="2" count="1" selected="0">
              <x v="1"/>
            </reference>
            <reference field="4" count="1">
              <x v="9"/>
            </reference>
          </references>
        </pivotArea>
        <pivotArea type="data" collapsedLevelsAreSubtotals="1" fieldPosition="0">
          <references count="2">
            <reference field="4294967294" count="1" selected="0">
              <x v="5"/>
            </reference>
            <reference field="2" count="1">
              <x v="2"/>
            </reference>
          </references>
        </pivotArea>
        <pivotArea type="data" collapsedLevelsAreSubtotals="1" fieldPosition="0">
          <references count="3">
            <reference field="4294967294" count="1" selected="0">
              <x v="5"/>
            </reference>
            <reference field="2" count="1" selected="0">
              <x v="2"/>
            </reference>
            <reference field="4" count="1">
              <x v="0"/>
            </reference>
          </references>
        </pivotArea>
        <pivotArea type="data" collapsedLevelsAreSubtotals="1" fieldPosition="0">
          <references count="3">
            <reference field="4294967294" count="1" selected="0">
              <x v="5"/>
            </reference>
            <reference field="2" count="1" selected="0">
              <x v="2"/>
            </reference>
            <reference field="4" count="1">
              <x v="1"/>
            </reference>
          </references>
        </pivotArea>
        <pivotArea type="data" collapsedLevelsAreSubtotals="1" fieldPosition="0">
          <references count="3">
            <reference field="4294967294" count="1" selected="0">
              <x v="5"/>
            </reference>
            <reference field="2" count="1" selected="0">
              <x v="2"/>
            </reference>
            <reference field="4" count="1">
              <x v="2"/>
            </reference>
          </references>
        </pivotArea>
        <pivotArea type="data" collapsedLevelsAreSubtotals="1" fieldPosition="0">
          <references count="3">
            <reference field="4294967294" count="1" selected="0">
              <x v="5"/>
            </reference>
            <reference field="2" count="1" selected="0">
              <x v="2"/>
            </reference>
            <reference field="4" count="1">
              <x v="3"/>
            </reference>
          </references>
        </pivotArea>
        <pivotArea type="data" collapsedLevelsAreSubtotals="1" fieldPosition="0">
          <references count="3">
            <reference field="4294967294" count="1" selected="0">
              <x v="5"/>
            </reference>
            <reference field="2" count="1" selected="0">
              <x v="2"/>
            </reference>
            <reference field="4" count="1">
              <x v="4"/>
            </reference>
          </references>
        </pivotArea>
        <pivotArea type="data" collapsedLevelsAreSubtotals="1" fieldPosition="0">
          <references count="3">
            <reference field="4294967294" count="1" selected="0">
              <x v="5"/>
            </reference>
            <reference field="2" count="1" selected="0">
              <x v="2"/>
            </reference>
            <reference field="4" count="1">
              <x v="5"/>
            </reference>
          </references>
        </pivotArea>
        <pivotArea type="data" collapsedLevelsAreSubtotals="1" fieldPosition="0">
          <references count="3">
            <reference field="4294967294" count="1" selected="0">
              <x v="5"/>
            </reference>
            <reference field="2" count="1" selected="0">
              <x v="2"/>
            </reference>
            <reference field="4" count="1">
              <x v="6"/>
            </reference>
          </references>
        </pivotArea>
        <pivotArea type="data" collapsedLevelsAreSubtotals="1" fieldPosition="0">
          <references count="3">
            <reference field="4294967294" count="1" selected="0">
              <x v="5"/>
            </reference>
            <reference field="2" count="1" selected="0">
              <x v="2"/>
            </reference>
            <reference field="4" count="1">
              <x v="7"/>
            </reference>
          </references>
        </pivotArea>
        <pivotArea type="data" collapsedLevelsAreSubtotals="1" fieldPosition="0">
          <references count="3">
            <reference field="4294967294" count="1" selected="0">
              <x v="5"/>
            </reference>
            <reference field="2" count="1" selected="0">
              <x v="2"/>
            </reference>
            <reference field="4" count="1">
              <x v="8"/>
            </reference>
          </references>
        </pivotArea>
        <pivotArea type="data" collapsedLevelsAreSubtotals="1" fieldPosition="0">
          <references count="3">
            <reference field="4294967294" count="1" selected="0">
              <x v="5"/>
            </reference>
            <reference field="2" count="1" selected="0">
              <x v="2"/>
            </reference>
            <reference field="4" count="1">
              <x v="9"/>
            </reference>
          </references>
        </pivotArea>
        <pivotArea type="data" collapsedLevelsAreSubtotals="1" fieldPosition="0">
          <references count="2">
            <reference field="4294967294" count="1" selected="0">
              <x v="5"/>
            </reference>
            <reference field="2" count="1">
              <x v="3"/>
            </reference>
          </references>
        </pivotArea>
        <pivotArea type="data" collapsedLevelsAreSubtotals="1" fieldPosition="0">
          <references count="3">
            <reference field="4294967294" count="1" selected="0">
              <x v="5"/>
            </reference>
            <reference field="2" count="1" selected="0">
              <x v="3"/>
            </reference>
            <reference field="4" count="1">
              <x v="0"/>
            </reference>
          </references>
        </pivotArea>
        <pivotArea type="data" collapsedLevelsAreSubtotals="1" fieldPosition="0">
          <references count="3">
            <reference field="4294967294" count="1" selected="0">
              <x v="5"/>
            </reference>
            <reference field="2" count="1" selected="0">
              <x v="3"/>
            </reference>
            <reference field="4" count="1">
              <x v="1"/>
            </reference>
          </references>
        </pivotArea>
        <pivotArea type="data" collapsedLevelsAreSubtotals="1" fieldPosition="0">
          <references count="3">
            <reference field="4294967294" count="1" selected="0">
              <x v="5"/>
            </reference>
            <reference field="2" count="1" selected="0">
              <x v="3"/>
            </reference>
            <reference field="4" count="1">
              <x v="2"/>
            </reference>
          </references>
        </pivotArea>
        <pivotArea type="data" collapsedLevelsAreSubtotals="1" fieldPosition="0">
          <references count="3">
            <reference field="4294967294" count="1" selected="0">
              <x v="5"/>
            </reference>
            <reference field="2" count="1" selected="0">
              <x v="3"/>
            </reference>
            <reference field="4" count="1">
              <x v="3"/>
            </reference>
          </references>
        </pivotArea>
        <pivotArea type="data" collapsedLevelsAreSubtotals="1" fieldPosition="0">
          <references count="3">
            <reference field="4294967294" count="1" selected="0">
              <x v="5"/>
            </reference>
            <reference field="2" count="1" selected="0">
              <x v="3"/>
            </reference>
            <reference field="4" count="1">
              <x v="4"/>
            </reference>
          </references>
        </pivotArea>
        <pivotArea type="data" collapsedLevelsAreSubtotals="1" fieldPosition="0">
          <references count="3">
            <reference field="4294967294" count="1" selected="0">
              <x v="5"/>
            </reference>
            <reference field="2" count="1" selected="0">
              <x v="3"/>
            </reference>
            <reference field="4" count="1">
              <x v="5"/>
            </reference>
          </references>
        </pivotArea>
        <pivotArea type="data" collapsedLevelsAreSubtotals="1" fieldPosition="0">
          <references count="3">
            <reference field="4294967294" count="1" selected="0">
              <x v="5"/>
            </reference>
            <reference field="2" count="1" selected="0">
              <x v="3"/>
            </reference>
            <reference field="4" count="1">
              <x v="6"/>
            </reference>
          </references>
        </pivotArea>
        <pivotArea type="data" collapsedLevelsAreSubtotals="1" fieldPosition="0">
          <references count="3">
            <reference field="4294967294" count="1" selected="0">
              <x v="5"/>
            </reference>
            <reference field="2" count="1" selected="0">
              <x v="3"/>
            </reference>
            <reference field="4" count="1">
              <x v="7"/>
            </reference>
          </references>
        </pivotArea>
        <pivotArea type="data" collapsedLevelsAreSubtotals="1" fieldPosition="0">
          <references count="3">
            <reference field="4294967294" count="1" selected="0">
              <x v="5"/>
            </reference>
            <reference field="2" count="1" selected="0">
              <x v="3"/>
            </reference>
            <reference field="4" count="1">
              <x v="8"/>
            </reference>
          </references>
        </pivotArea>
        <pivotArea type="data" collapsedLevelsAreSubtotals="1" fieldPosition="0">
          <references count="3">
            <reference field="4294967294" count="1" selected="0">
              <x v="5"/>
            </reference>
            <reference field="2" count="1" selected="0">
              <x v="3"/>
            </reference>
            <reference field="4" count="1">
              <x v="9"/>
            </reference>
          </references>
        </pivotArea>
        <pivotArea type="data" collapsedLevelsAreSubtotals="1" fieldPosition="0">
          <references count="2">
            <reference field="4294967294" count="1" selected="0">
              <x v="5"/>
            </reference>
            <reference field="2" count="1">
              <x v="4"/>
            </reference>
          </references>
        </pivotArea>
        <pivotArea type="data" collapsedLevelsAreSubtotals="1" fieldPosition="0">
          <references count="3">
            <reference field="4294967294" count="1" selected="0">
              <x v="5"/>
            </reference>
            <reference field="2" count="1" selected="0">
              <x v="4"/>
            </reference>
            <reference field="4" count="1">
              <x v="0"/>
            </reference>
          </references>
        </pivotArea>
        <pivotArea type="data" collapsedLevelsAreSubtotals="1" fieldPosition="0">
          <references count="3">
            <reference field="4294967294" count="1" selected="0">
              <x v="5"/>
            </reference>
            <reference field="2" count="1" selected="0">
              <x v="4"/>
            </reference>
            <reference field="4" count="1">
              <x v="1"/>
            </reference>
          </references>
        </pivotArea>
        <pivotArea type="data" collapsedLevelsAreSubtotals="1" fieldPosition="0">
          <references count="3">
            <reference field="4294967294" count="1" selected="0">
              <x v="5"/>
            </reference>
            <reference field="2" count="1" selected="0">
              <x v="4"/>
            </reference>
            <reference field="4" count="1">
              <x v="2"/>
            </reference>
          </references>
        </pivotArea>
        <pivotArea type="data" collapsedLevelsAreSubtotals="1" fieldPosition="0">
          <references count="3">
            <reference field="4294967294" count="1" selected="0">
              <x v="5"/>
            </reference>
            <reference field="2" count="1" selected="0">
              <x v="4"/>
            </reference>
            <reference field="4" count="1">
              <x v="3"/>
            </reference>
          </references>
        </pivotArea>
        <pivotArea type="data" collapsedLevelsAreSubtotals="1" fieldPosition="0">
          <references count="3">
            <reference field="4294967294" count="1" selected="0">
              <x v="5"/>
            </reference>
            <reference field="2" count="1" selected="0">
              <x v="4"/>
            </reference>
            <reference field="4" count="1">
              <x v="4"/>
            </reference>
          </references>
        </pivotArea>
        <pivotArea type="data" collapsedLevelsAreSubtotals="1" fieldPosition="0">
          <references count="3">
            <reference field="4294967294" count="1" selected="0">
              <x v="5"/>
            </reference>
            <reference field="2" count="1" selected="0">
              <x v="4"/>
            </reference>
            <reference field="4" count="1">
              <x v="5"/>
            </reference>
          </references>
        </pivotArea>
        <pivotArea type="data" collapsedLevelsAreSubtotals="1" fieldPosition="0">
          <references count="3">
            <reference field="4294967294" count="1" selected="0">
              <x v="5"/>
            </reference>
            <reference field="2" count="1" selected="0">
              <x v="4"/>
            </reference>
            <reference field="4" count="1">
              <x v="6"/>
            </reference>
          </references>
        </pivotArea>
        <pivotArea type="data" collapsedLevelsAreSubtotals="1" fieldPosition="0">
          <references count="3">
            <reference field="4294967294" count="1" selected="0">
              <x v="5"/>
            </reference>
            <reference field="2" count="1" selected="0">
              <x v="4"/>
            </reference>
            <reference field="4" count="1">
              <x v="7"/>
            </reference>
          </references>
        </pivotArea>
        <pivotArea type="data" collapsedLevelsAreSubtotals="1" fieldPosition="0">
          <references count="3">
            <reference field="4294967294" count="1" selected="0">
              <x v="5"/>
            </reference>
            <reference field="2" count="1" selected="0">
              <x v="4"/>
            </reference>
            <reference field="4" count="1">
              <x v="8"/>
            </reference>
          </references>
        </pivotArea>
        <pivotArea type="data" collapsedLevelsAreSubtotals="1" fieldPosition="0">
          <references count="3">
            <reference field="4294967294" count="1" selected="0">
              <x v="5"/>
            </reference>
            <reference field="2" count="1" selected="0">
              <x v="4"/>
            </reference>
            <reference field="4" count="1">
              <x v="9"/>
            </reference>
          </references>
        </pivotArea>
        <pivotArea type="data" collapsedLevelsAreSubtotals="1" fieldPosition="0">
          <references count="2">
            <reference field="4294967294" count="1" selected="0">
              <x v="5"/>
            </reference>
            <reference field="2" count="1">
              <x v="5"/>
            </reference>
          </references>
        </pivotArea>
        <pivotArea type="data" collapsedLevelsAreSubtotals="1" fieldPosition="0">
          <references count="3">
            <reference field="4294967294" count="1" selected="0">
              <x v="5"/>
            </reference>
            <reference field="2" count="1" selected="0">
              <x v="5"/>
            </reference>
            <reference field="4" count="1">
              <x v="0"/>
            </reference>
          </references>
        </pivotArea>
        <pivotArea type="data" collapsedLevelsAreSubtotals="1" fieldPosition="0">
          <references count="3">
            <reference field="4294967294" count="1" selected="0">
              <x v="5"/>
            </reference>
            <reference field="2" count="1" selected="0">
              <x v="5"/>
            </reference>
            <reference field="4" count="1">
              <x v="1"/>
            </reference>
          </references>
        </pivotArea>
        <pivotArea type="data" collapsedLevelsAreSubtotals="1" fieldPosition="0">
          <references count="3">
            <reference field="4294967294" count="1" selected="0">
              <x v="5"/>
            </reference>
            <reference field="2" count="1" selected="0">
              <x v="5"/>
            </reference>
            <reference field="4" count="1">
              <x v="2"/>
            </reference>
          </references>
        </pivotArea>
        <pivotArea type="data" collapsedLevelsAreSubtotals="1" fieldPosition="0">
          <references count="3">
            <reference field="4294967294" count="1" selected="0">
              <x v="5"/>
            </reference>
            <reference field="2" count="1" selected="0">
              <x v="5"/>
            </reference>
            <reference field="4" count="1">
              <x v="3"/>
            </reference>
          </references>
        </pivotArea>
        <pivotArea type="data" collapsedLevelsAreSubtotals="1" fieldPosition="0">
          <references count="3">
            <reference field="4294967294" count="1" selected="0">
              <x v="5"/>
            </reference>
            <reference field="2" count="1" selected="0">
              <x v="5"/>
            </reference>
            <reference field="4" count="1">
              <x v="4"/>
            </reference>
          </references>
        </pivotArea>
        <pivotArea type="data" collapsedLevelsAreSubtotals="1" fieldPosition="0">
          <references count="3">
            <reference field="4294967294" count="1" selected="0">
              <x v="5"/>
            </reference>
            <reference field="2" count="1" selected="0">
              <x v="5"/>
            </reference>
            <reference field="4" count="1">
              <x v="5"/>
            </reference>
          </references>
        </pivotArea>
        <pivotArea type="data" collapsedLevelsAreSubtotals="1" fieldPosition="0">
          <references count="3">
            <reference field="4294967294" count="1" selected="0">
              <x v="5"/>
            </reference>
            <reference field="2" count="1" selected="0">
              <x v="5"/>
            </reference>
            <reference field="4" count="1">
              <x v="6"/>
            </reference>
          </references>
        </pivotArea>
        <pivotArea type="data" collapsedLevelsAreSubtotals="1" fieldPosition="0">
          <references count="3">
            <reference field="4294967294" count="1" selected="0">
              <x v="5"/>
            </reference>
            <reference field="2" count="1" selected="0">
              <x v="5"/>
            </reference>
            <reference field="4" count="1">
              <x v="7"/>
            </reference>
          </references>
        </pivotArea>
        <pivotArea type="data" collapsedLevelsAreSubtotals="1" fieldPosition="0">
          <references count="3">
            <reference field="4294967294" count="1" selected="0">
              <x v="5"/>
            </reference>
            <reference field="2" count="1" selected="0">
              <x v="5"/>
            </reference>
            <reference field="4" count="1">
              <x v="8"/>
            </reference>
          </references>
        </pivotArea>
        <pivotArea type="data" collapsedLevelsAreSubtotals="1" fieldPosition="0">
          <references count="3">
            <reference field="4294967294" count="1" selected="0">
              <x v="5"/>
            </reference>
            <reference field="2" count="1" selected="0">
              <x v="5"/>
            </reference>
            <reference field="4" count="1">
              <x v="9"/>
            </reference>
          </references>
        </pivotArea>
        <pivotArea type="data" collapsedLevelsAreSubtotals="1" fieldPosition="0">
          <references count="2">
            <reference field="4294967294" count="1" selected="0">
              <x v="5"/>
            </reference>
            <reference field="2" count="1">
              <x v="6"/>
            </reference>
          </references>
        </pivotArea>
        <pivotArea type="data" collapsedLevelsAreSubtotals="1" fieldPosition="0">
          <references count="3">
            <reference field="4294967294" count="1" selected="0">
              <x v="5"/>
            </reference>
            <reference field="2" count="1" selected="0">
              <x v="6"/>
            </reference>
            <reference field="4" count="1">
              <x v="0"/>
            </reference>
          </references>
        </pivotArea>
        <pivotArea type="data" collapsedLevelsAreSubtotals="1" fieldPosition="0">
          <references count="3">
            <reference field="4294967294" count="1" selected="0">
              <x v="5"/>
            </reference>
            <reference field="2" count="1" selected="0">
              <x v="6"/>
            </reference>
            <reference field="4" count="1">
              <x v="1"/>
            </reference>
          </references>
        </pivotArea>
        <pivotArea type="data" collapsedLevelsAreSubtotals="1" fieldPosition="0">
          <references count="3">
            <reference field="4294967294" count="1" selected="0">
              <x v="5"/>
            </reference>
            <reference field="2" count="1" selected="0">
              <x v="6"/>
            </reference>
            <reference field="4" count="1">
              <x v="2"/>
            </reference>
          </references>
        </pivotArea>
        <pivotArea type="data" collapsedLevelsAreSubtotals="1" fieldPosition="0">
          <references count="3">
            <reference field="4294967294" count="1" selected="0">
              <x v="5"/>
            </reference>
            <reference field="2" count="1" selected="0">
              <x v="6"/>
            </reference>
            <reference field="4" count="1">
              <x v="3"/>
            </reference>
          </references>
        </pivotArea>
        <pivotArea type="data" collapsedLevelsAreSubtotals="1" fieldPosition="0">
          <references count="3">
            <reference field="4294967294" count="1" selected="0">
              <x v="5"/>
            </reference>
            <reference field="2" count="1" selected="0">
              <x v="6"/>
            </reference>
            <reference field="4" count="1">
              <x v="4"/>
            </reference>
          </references>
        </pivotArea>
        <pivotArea type="data" collapsedLevelsAreSubtotals="1" fieldPosition="0">
          <references count="3">
            <reference field="4294967294" count="1" selected="0">
              <x v="5"/>
            </reference>
            <reference field="2" count="1" selected="0">
              <x v="6"/>
            </reference>
            <reference field="4" count="1">
              <x v="5"/>
            </reference>
          </references>
        </pivotArea>
        <pivotArea type="data" collapsedLevelsAreSubtotals="1" fieldPosition="0">
          <references count="3">
            <reference field="4294967294" count="1" selected="0">
              <x v="5"/>
            </reference>
            <reference field="2" count="1" selected="0">
              <x v="6"/>
            </reference>
            <reference field="4" count="1">
              <x v="6"/>
            </reference>
          </references>
        </pivotArea>
        <pivotArea type="data" collapsedLevelsAreSubtotals="1" fieldPosition="0">
          <references count="3">
            <reference field="4294967294" count="1" selected="0">
              <x v="5"/>
            </reference>
            <reference field="2" count="1" selected="0">
              <x v="6"/>
            </reference>
            <reference field="4" count="1">
              <x v="7"/>
            </reference>
          </references>
        </pivotArea>
        <pivotArea type="data" collapsedLevelsAreSubtotals="1" fieldPosition="0">
          <references count="3">
            <reference field="4294967294" count="1" selected="0">
              <x v="5"/>
            </reference>
            <reference field="2" count="1" selected="0">
              <x v="6"/>
            </reference>
            <reference field="4" count="1">
              <x v="8"/>
            </reference>
          </references>
        </pivotArea>
        <pivotArea type="data" collapsedLevelsAreSubtotals="1" fieldPosition="0">
          <references count="3">
            <reference field="4294967294" count="1" selected="0">
              <x v="5"/>
            </reference>
            <reference field="2" count="1" selected="0">
              <x v="6"/>
            </reference>
            <reference field="4" count="1">
              <x v="9"/>
            </reference>
          </references>
        </pivotArea>
        <pivotArea type="data" collapsedLevelsAreSubtotals="1" fieldPosition="0">
          <references count="2">
            <reference field="4294967294" count="1" selected="0">
              <x v="5"/>
            </reference>
            <reference field="2" count="1">
              <x v="7"/>
            </reference>
          </references>
        </pivotArea>
        <pivotArea type="data" collapsedLevelsAreSubtotals="1" fieldPosition="0">
          <references count="3">
            <reference field="4294967294" count="1" selected="0">
              <x v="5"/>
            </reference>
            <reference field="2" count="1" selected="0">
              <x v="7"/>
            </reference>
            <reference field="4" count="1">
              <x v="0"/>
            </reference>
          </references>
        </pivotArea>
        <pivotArea type="data" collapsedLevelsAreSubtotals="1" fieldPosition="0">
          <references count="3">
            <reference field="4294967294" count="1" selected="0">
              <x v="5"/>
            </reference>
            <reference field="2" count="1" selected="0">
              <x v="7"/>
            </reference>
            <reference field="4" count="1">
              <x v="1"/>
            </reference>
          </references>
        </pivotArea>
        <pivotArea type="data" collapsedLevelsAreSubtotals="1" fieldPosition="0">
          <references count="3">
            <reference field="4294967294" count="1" selected="0">
              <x v="5"/>
            </reference>
            <reference field="2" count="1" selected="0">
              <x v="7"/>
            </reference>
            <reference field="4" count="1">
              <x v="2"/>
            </reference>
          </references>
        </pivotArea>
        <pivotArea type="data" collapsedLevelsAreSubtotals="1" fieldPosition="0">
          <references count="3">
            <reference field="4294967294" count="1" selected="0">
              <x v="5"/>
            </reference>
            <reference field="2" count="1" selected="0">
              <x v="7"/>
            </reference>
            <reference field="4" count="1">
              <x v="3"/>
            </reference>
          </references>
        </pivotArea>
        <pivotArea type="data" collapsedLevelsAreSubtotals="1" fieldPosition="0">
          <references count="3">
            <reference field="4294967294" count="1" selected="0">
              <x v="5"/>
            </reference>
            <reference field="2" count="1" selected="0">
              <x v="7"/>
            </reference>
            <reference field="4" count="1">
              <x v="4"/>
            </reference>
          </references>
        </pivotArea>
        <pivotArea type="data" collapsedLevelsAreSubtotals="1" fieldPosition="0">
          <references count="3">
            <reference field="4294967294" count="1" selected="0">
              <x v="5"/>
            </reference>
            <reference field="2" count="1" selected="0">
              <x v="7"/>
            </reference>
            <reference field="4" count="1">
              <x v="5"/>
            </reference>
          </references>
        </pivotArea>
        <pivotArea type="data" collapsedLevelsAreSubtotals="1" fieldPosition="0">
          <references count="3">
            <reference field="4294967294" count="1" selected="0">
              <x v="5"/>
            </reference>
            <reference field="2" count="1" selected="0">
              <x v="7"/>
            </reference>
            <reference field="4" count="1">
              <x v="6"/>
            </reference>
          </references>
        </pivotArea>
        <pivotArea type="data" collapsedLevelsAreSubtotals="1" fieldPosition="0">
          <references count="3">
            <reference field="4294967294" count="1" selected="0">
              <x v="5"/>
            </reference>
            <reference field="2" count="1" selected="0">
              <x v="7"/>
            </reference>
            <reference field="4" count="1">
              <x v="7"/>
            </reference>
          </references>
        </pivotArea>
        <pivotArea type="data" collapsedLevelsAreSubtotals="1" fieldPosition="0">
          <references count="3">
            <reference field="4294967294" count="1" selected="0">
              <x v="5"/>
            </reference>
            <reference field="2" count="1" selected="0">
              <x v="7"/>
            </reference>
            <reference field="4" count="1">
              <x v="8"/>
            </reference>
          </references>
        </pivotArea>
        <pivotArea type="data" collapsedLevelsAreSubtotals="1" fieldPosition="0">
          <references count="3">
            <reference field="4294967294" count="1" selected="0">
              <x v="5"/>
            </reference>
            <reference field="2" count="1" selected="0">
              <x v="7"/>
            </reference>
            <reference field="4" count="1">
              <x v="9"/>
            </reference>
          </references>
        </pivotArea>
        <pivotArea type="data" collapsedLevelsAreSubtotals="1" fieldPosition="0">
          <references count="2">
            <reference field="4294967294" count="1" selected="0">
              <x v="5"/>
            </reference>
            <reference field="2" count="1">
              <x v="8"/>
            </reference>
          </references>
        </pivotArea>
        <pivotArea type="data" collapsedLevelsAreSubtotals="1" fieldPosition="0">
          <references count="3">
            <reference field="4294967294" count="1" selected="0">
              <x v="5"/>
            </reference>
            <reference field="2" count="1" selected="0">
              <x v="8"/>
            </reference>
            <reference field="4" count="1">
              <x v="0"/>
            </reference>
          </references>
        </pivotArea>
        <pivotArea type="data" collapsedLevelsAreSubtotals="1" fieldPosition="0">
          <references count="3">
            <reference field="4294967294" count="1" selected="0">
              <x v="5"/>
            </reference>
            <reference field="2" count="1" selected="0">
              <x v="8"/>
            </reference>
            <reference field="4" count="1">
              <x v="1"/>
            </reference>
          </references>
        </pivotArea>
        <pivotArea type="data" collapsedLevelsAreSubtotals="1" fieldPosition="0">
          <references count="3">
            <reference field="4294967294" count="1" selected="0">
              <x v="5"/>
            </reference>
            <reference field="2" count="1" selected="0">
              <x v="8"/>
            </reference>
            <reference field="4" count="1">
              <x v="2"/>
            </reference>
          </references>
        </pivotArea>
        <pivotArea type="data" collapsedLevelsAreSubtotals="1" fieldPosition="0">
          <references count="3">
            <reference field="4294967294" count="1" selected="0">
              <x v="5"/>
            </reference>
            <reference field="2" count="1" selected="0">
              <x v="8"/>
            </reference>
            <reference field="4" count="1">
              <x v="3"/>
            </reference>
          </references>
        </pivotArea>
        <pivotArea type="data" collapsedLevelsAreSubtotals="1" fieldPosition="0">
          <references count="3">
            <reference field="4294967294" count="1" selected="0">
              <x v="5"/>
            </reference>
            <reference field="2" count="1" selected="0">
              <x v="8"/>
            </reference>
            <reference field="4" count="1">
              <x v="4"/>
            </reference>
          </references>
        </pivotArea>
        <pivotArea type="data" collapsedLevelsAreSubtotals="1" fieldPosition="0">
          <references count="3">
            <reference field="4294967294" count="1" selected="0">
              <x v="5"/>
            </reference>
            <reference field="2" count="1" selected="0">
              <x v="8"/>
            </reference>
            <reference field="4" count="1">
              <x v="5"/>
            </reference>
          </references>
        </pivotArea>
        <pivotArea type="data" collapsedLevelsAreSubtotals="1" fieldPosition="0">
          <references count="3">
            <reference field="4294967294" count="1" selected="0">
              <x v="5"/>
            </reference>
            <reference field="2" count="1" selected="0">
              <x v="8"/>
            </reference>
            <reference field="4" count="1">
              <x v="6"/>
            </reference>
          </references>
        </pivotArea>
        <pivotArea type="data" collapsedLevelsAreSubtotals="1" fieldPosition="0">
          <references count="3">
            <reference field="4294967294" count="1" selected="0">
              <x v="5"/>
            </reference>
            <reference field="2" count="1" selected="0">
              <x v="8"/>
            </reference>
            <reference field="4" count="1">
              <x v="7"/>
            </reference>
          </references>
        </pivotArea>
        <pivotArea type="data" collapsedLevelsAreSubtotals="1" fieldPosition="0">
          <references count="3">
            <reference field="4294967294" count="1" selected="0">
              <x v="5"/>
            </reference>
            <reference field="2" count="1" selected="0">
              <x v="8"/>
            </reference>
            <reference field="4" count="1">
              <x v="8"/>
            </reference>
          </references>
        </pivotArea>
        <pivotArea type="data" collapsedLevelsAreSubtotals="1" fieldPosition="0">
          <references count="3">
            <reference field="4294967294" count="1" selected="0">
              <x v="5"/>
            </reference>
            <reference field="2" count="1" selected="0">
              <x v="8"/>
            </reference>
            <reference field="4" count="1">
              <x v="9"/>
            </reference>
          </references>
        </pivotArea>
      </pivotAreas>
    </conditionalFormat>
  </conditional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0" format="4" series="1">
      <pivotArea type="data" outline="0" fieldPosition="0">
        <references count="1">
          <reference field="4294967294" count="1" selected="0">
            <x v="3"/>
          </reference>
        </references>
      </pivotArea>
    </chartFormat>
    <chartFormat chart="0" format="5" series="1">
      <pivotArea type="data" outline="0" fieldPosition="0">
        <references count="1">
          <reference field="4294967294" count="1" selected="0">
            <x v="4"/>
          </reference>
        </references>
      </pivotArea>
    </chartFormat>
    <chartFormat chart="0" format="6"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Срез_Дата" sourceName="Дата">
  <pivotTables>
    <pivotTable tabId="1" name="Сводная таблица1"/>
  </pivotTables>
  <data>
    <tabular pivotCacheId="1">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Срез_Магазин" sourceName="Магазин">
  <pivotTables>
    <pivotTable tabId="1" name="Сводная таблица1"/>
  </pivotTables>
  <data>
    <tabular pivotCacheId="1">
      <items count="9">
        <i x="3" s="1"/>
        <i x="4" s="1"/>
        <i x="7" s="1"/>
        <i x="6" s="1"/>
        <i x="2" s="1"/>
        <i x="5" s="1"/>
        <i x="8"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Срез_товар" sourceName="товар">
  <pivotTables>
    <pivotTable tabId="1" name="Сводная таблица1"/>
  </pivotTables>
  <data>
    <tabular pivotCacheId="1">
      <items count="10">
        <i x="8" s="1"/>
        <i x="2" s="1"/>
        <i x="3" s="1"/>
        <i x="9" s="1"/>
        <i x="0" s="1"/>
        <i x="1" s="1"/>
        <i x="4" s="1"/>
        <i x="7" s="1"/>
        <i x="6"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Срез_Категория" sourceName="Категория">
  <pivotTables>
    <pivotTable tabId="1" name="Сводная таблица1"/>
  </pivotTables>
  <data>
    <tabular pivotCacheId="1">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Срез_Количество__кг" sourceName="Количество, кг">
  <pivotTables>
    <pivotTable tabId="1" name="Сводная таблица1"/>
  </pivotTables>
  <data>
    <tabular pivotCacheId="1">
      <items count="3998">
        <i x="200" s="1"/>
        <i x="1471" s="1"/>
        <i x="42" s="1"/>
        <i x="546" s="1"/>
        <i x="1380" s="1"/>
        <i x="37" s="1"/>
        <i x="1478" s="1"/>
        <i x="344" s="1"/>
        <i x="1310" s="1"/>
        <i x="509" s="1"/>
        <i x="172" s="1"/>
        <i x="696" s="1"/>
        <i x="1905" s="1"/>
        <i x="683" s="1"/>
        <i x="1445" s="1"/>
        <i x="282" s="1"/>
        <i x="1054" s="1"/>
        <i x="725" s="1"/>
        <i x="861" s="1"/>
        <i x="1212" s="1"/>
        <i x="754" s="1"/>
        <i x="928" s="1"/>
        <i x="534" s="1"/>
        <i x="222" s="1"/>
        <i x="689" s="1"/>
        <i x="1274" s="1"/>
        <i x="1693" s="1"/>
        <i x="197" s="1"/>
        <i x="1601" s="1"/>
        <i x="1151" s="1"/>
        <i x="1329" s="1"/>
        <i x="1529" s="1"/>
        <i x="296" s="1"/>
        <i x="1031" s="1"/>
        <i x="308" s="1"/>
        <i x="600" s="1"/>
        <i x="1620" s="1"/>
        <i x="692" s="1"/>
        <i x="1294" s="1"/>
        <i x="1026" s="1"/>
        <i x="1231" s="1"/>
        <i x="325" s="1"/>
        <i x="1735" s="1"/>
        <i x="1105" s="1"/>
        <i x="1066" s="1"/>
        <i x="1006" s="1"/>
        <i x="1256" s="1"/>
        <i x="638" s="1"/>
        <i x="451" s="1"/>
        <i x="621" s="1"/>
        <i x="703" s="1"/>
        <i x="1332" s="1"/>
        <i x="1947" s="1"/>
        <i x="919" s="1"/>
        <i x="1714" s="1"/>
        <i x="51" s="1"/>
        <i x="1250" s="1"/>
        <i x="1237" s="1"/>
        <i x="1192" s="1"/>
        <i x="1349" s="1"/>
        <i x="1399" s="1"/>
        <i x="1343" s="1"/>
        <i x="1632" s="1"/>
        <i x="430" s="1"/>
        <i x="1047" s="1"/>
        <i x="1401" s="1"/>
        <i x="1713" s="1"/>
        <i x="561" s="1"/>
        <i x="828" s="1"/>
        <i x="1216" s="1"/>
        <i x="497" s="1"/>
        <i x="1484" s="1"/>
        <i x="450" s="1"/>
        <i x="457" s="1"/>
        <i x="3" s="1"/>
        <i x="1508" s="1"/>
        <i x="769" s="1"/>
        <i x="557" s="1"/>
        <i x="281" s="1"/>
        <i x="1980" s="1"/>
        <i x="1086" s="1"/>
        <i x="1267" s="1"/>
        <i x="1264" s="1"/>
        <i x="1885" s="1"/>
        <i x="628" s="1"/>
        <i x="761" s="1"/>
        <i x="738" s="1"/>
        <i x="626" s="1"/>
        <i x="757" s="1"/>
        <i x="816" s="1"/>
        <i x="1058" s="1"/>
        <i x="1215" s="1"/>
        <i x="48" s="1"/>
        <i x="1291" s="1"/>
        <i x="176" s="1"/>
        <i x="1829" s="1"/>
        <i x="347" s="1"/>
        <i x="1943" s="1"/>
        <i x="1040" s="1"/>
        <i x="1530" s="1"/>
        <i x="324" s="1"/>
        <i x="1210" s="1"/>
        <i x="382" s="1"/>
        <i x="798" s="1"/>
        <i x="781" s="1"/>
        <i x="1387" s="1"/>
        <i x="1788" s="1"/>
        <i x="1635" s="1"/>
        <i x="87" s="1"/>
        <i x="996" s="1"/>
        <i x="733" s="1"/>
        <i x="1174" s="1"/>
        <i x="1150" s="1"/>
        <i x="1628" s="1"/>
        <i x="856" s="1"/>
        <i x="1395" s="1"/>
        <i x="301" s="1"/>
        <i x="1756" s="1"/>
        <i x="25" s="1"/>
        <i x="338" s="1"/>
        <i x="319" s="1"/>
        <i x="474" s="1"/>
        <i x="699" s="1"/>
        <i x="884" s="1"/>
        <i x="1624" s="1"/>
        <i x="1376" s="1"/>
        <i x="1442" s="1"/>
        <i x="881" s="1"/>
        <i x="896" s="1"/>
        <i x="423" s="1"/>
        <i x="1878" s="1"/>
        <i x="1266" s="1"/>
        <i x="1008" s="1"/>
        <i x="710" s="1"/>
        <i x="572" s="1"/>
        <i x="449" s="1"/>
        <i x="875" s="1"/>
        <i x="1634" s="1"/>
        <i x="1392" s="1"/>
        <i x="1146" s="1"/>
        <i x="436" s="1"/>
        <i x="1367" s="1"/>
        <i x="1169" s="1"/>
        <i x="1260" s="1"/>
        <i x="109" s="1"/>
        <i x="1740" s="1"/>
        <i x="1785" s="1"/>
        <i x="1184" s="1"/>
        <i x="1609" s="1"/>
        <i x="36" s="1"/>
        <i x="1815" s="1"/>
        <i x="571" s="1"/>
        <i x="944" s="1"/>
        <i x="921" s="1"/>
        <i x="1377" s="1"/>
        <i x="401" s="1"/>
        <i x="915" s="1"/>
        <i x="791" s="1"/>
        <i x="1430" s="1"/>
        <i x="1028" s="1"/>
        <i x="1114" s="1"/>
        <i x="49" s="1"/>
        <i x="877" s="1"/>
        <i x="1960" s="1"/>
        <i x="1842" s="1"/>
        <i x="808" s="1"/>
        <i x="350" s="1"/>
        <i x="920" s="1"/>
        <i x="1879" s="1"/>
        <i x="88" s="1"/>
        <i x="1176" s="1"/>
        <i x="1476" s="1"/>
        <i x="1203" s="1"/>
        <i x="1415" s="1"/>
        <i x="1033" s="1"/>
        <i x="1148" s="1"/>
        <i x="1305" s="1"/>
        <i x="1855" s="1"/>
        <i x="890" s="1"/>
        <i x="1970" s="1"/>
        <i x="12" s="1"/>
        <i x="1950" s="1"/>
        <i x="92" s="1"/>
        <i x="1233" s="1"/>
        <i x="664" s="1"/>
        <i x="1115" s="1"/>
        <i x="492" s="1"/>
        <i x="337" s="1"/>
        <i x="1892" s="1"/>
        <i x="1760" s="1"/>
        <i x="555" s="1"/>
        <i x="116" s="1"/>
        <i x="1081" s="1"/>
        <i x="384" s="1"/>
        <i x="1964" s="1"/>
        <i x="1279" s="1"/>
        <i x="778" s="1"/>
        <i x="763" s="1"/>
        <i x="39" s="1"/>
        <i x="1194" s="1"/>
        <i x="81" s="1"/>
        <i x="1032" s="1"/>
        <i x="1742" s="1"/>
        <i x="666" s="1"/>
        <i x="1334" s="1"/>
        <i x="1498" s="1"/>
        <i x="1447" s="1"/>
        <i x="629" s="1"/>
        <i x="106" s="1"/>
        <i x="1866" s="1"/>
        <i x="1094" s="1"/>
        <i x="388" s="1"/>
        <i x="712" s="1"/>
        <i x="1831" s="1"/>
        <i x="1704" s="1"/>
        <i x="623" s="1"/>
        <i x="1374" s="1"/>
        <i x="589" s="1"/>
        <i x="1697" s="1"/>
        <i x="375" s="1"/>
        <i x="1920" s="1"/>
        <i x="1593" s="1"/>
        <i x="294" s="1"/>
        <i x="1859" s="1"/>
        <i x="946" s="1"/>
        <i x="927" s="1"/>
        <i x="1286" s="1"/>
        <i x="1836" s="1"/>
        <i x="1579" s="1"/>
        <i x="906" s="1"/>
        <i x="597" s="1"/>
        <i x="1779" s="1"/>
        <i x="660" s="1"/>
        <i x="1942" s="1"/>
        <i x="447" s="1"/>
        <i x="1561" s="1"/>
        <i x="1269" s="1"/>
        <i x="1678" s="1"/>
        <i x="1211" s="1"/>
        <i x="707" s="1"/>
        <i x="356" s="1"/>
        <i x="1000" s="1"/>
        <i x="1448" s="1"/>
        <i x="987" s="1"/>
        <i x="610" s="1"/>
        <i x="954" s="1"/>
        <i x="595" s="1"/>
        <i x="1477" s="1"/>
        <i x="1041" s="1"/>
        <i x="1706" s="1"/>
        <i x="13" s="1"/>
        <i x="24" s="1"/>
        <i x="517" s="1"/>
        <i x="265" s="1"/>
        <i x="993" s="1"/>
        <i x="334" s="1"/>
        <i x="1520" s="1"/>
        <i x="1588" s="1"/>
        <i x="252" s="1"/>
        <i x="824" s="1"/>
        <i x="1835" s="1"/>
        <i x="679" s="1"/>
        <i x="531" s="1"/>
        <i x="333" s="1"/>
        <i x="1398" s="1"/>
        <i x="456" s="1"/>
        <i x="1968" s="1"/>
        <i x="1751" s="1"/>
        <i x="624" s="1"/>
        <i x="1648" s="1"/>
        <i x="1108" s="1"/>
        <i x="1553" s="1"/>
        <i x="1460" s="1"/>
        <i x="75" s="1"/>
        <i x="645" s="1"/>
        <i x="715" s="1"/>
        <i x="1501" s="1"/>
        <i x="125" s="1"/>
        <i x="1067" s="1"/>
        <i x="863" s="1"/>
        <i x="783" s="1"/>
        <i x="227" s="1"/>
        <i x="1024" s="1"/>
        <i x="360" s="1"/>
        <i x="1718" s="1"/>
        <i x="1088" s="1"/>
        <i x="1221" s="1"/>
        <i x="1917" s="1"/>
        <i x="871" s="1"/>
        <i x="1386" s="1"/>
        <i x="22" s="1"/>
        <i x="879" s="1"/>
        <i x="330" s="1"/>
        <i x="1440" s="1"/>
        <i x="145" s="1"/>
        <i x="1549" s="1"/>
        <i x="1595" s="1"/>
        <i x="848" s="1"/>
        <i x="652" s="1"/>
        <i x="298" s="1"/>
        <i x="1" s="1"/>
        <i x="1931" s="1"/>
        <i x="1141" s="1"/>
        <i x="1644" s="1"/>
        <i x="1847" s="1"/>
        <i x="491" s="1"/>
        <i x="1171" s="1"/>
        <i x="1825" s="1"/>
        <i x="997" s="1"/>
        <i x="57" s="1"/>
        <i x="230" s="1"/>
        <i x="1065" s="1"/>
        <i x="518" s="1"/>
        <i x="1109" s="1"/>
        <i x="1717" s="1"/>
        <i x="722" s="1"/>
        <i x="1180" s="1"/>
        <i x="192" s="1"/>
        <i x="47" s="1"/>
        <i x="259" s="1"/>
        <i x="376" s="1"/>
        <i x="1095" s="1"/>
        <i x="408" s="1"/>
        <i x="619" s="1"/>
        <i x="236" s="1"/>
        <i x="1663" s="1"/>
        <i x="1664" s="1"/>
        <i x="128" s="1"/>
        <i x="1071" s="1"/>
        <i x="412" s="1"/>
        <i x="774" s="1"/>
        <i x="1342" s="1"/>
        <i x="1771" s="1"/>
        <i x="998" s="1"/>
        <i x="1778" s="1"/>
        <i x="1812" s="1"/>
        <i x="1941" s="1"/>
        <i x="731" s="1"/>
        <i x="1594" s="1"/>
        <i x="310" s="1"/>
        <i x="899" s="1"/>
        <i x="1909" s="1"/>
        <i x="567" s="1"/>
        <i x="925" s="1"/>
        <i x="1702" s="1"/>
        <i x="690" s="1"/>
        <i x="1009" s="1"/>
        <i x="1759" s="1"/>
        <i x="1316" s="1"/>
        <i x="190" s="1"/>
        <i x="1728" s="1"/>
        <i x="1133" s="1"/>
        <i x="568" s="1"/>
        <i x="1087" s="1"/>
        <i x="1737" s="1"/>
        <i x="502" s="1"/>
        <i x="46" s="1"/>
        <i x="1699" s="1"/>
        <i x="1240" s="1"/>
        <i x="1164" s="1"/>
        <i x="1356" s="1"/>
        <i x="287" s="1"/>
        <i x="262" s="1"/>
        <i x="1339" s="1"/>
        <i x="756" s="1"/>
        <i x="297" s="1"/>
        <i x="892" s="1"/>
        <i x="247" s="1"/>
        <i x="532" s="1"/>
        <i x="1550" s="1"/>
        <i x="469" s="1"/>
        <i x="1956" s="1"/>
        <i x="851" s="1"/>
        <i x="785" s="1"/>
        <i x="720" s="1"/>
        <i x="1346" s="1"/>
        <i x="211" s="1"/>
        <i x="486" s="1"/>
        <i x="1187" s="1"/>
        <i x="223" s="1"/>
        <i x="950" s="1"/>
        <i x="1003" s="1"/>
        <i x="1337" s="1"/>
        <i x="1486" s="1"/>
        <i x="351" s="1"/>
        <i x="443" s="1"/>
        <i x="459" s="1"/>
        <i x="681" s="1"/>
        <i x="1090" s="1"/>
        <i x="1222" s="1"/>
        <i x="78" s="1"/>
        <i x="494" s="1"/>
        <i x="697" s="1"/>
        <i x="1153" s="1"/>
        <i x="1800" s="1"/>
        <i x="510" s="1"/>
        <i x="278" s="1"/>
        <i x="1084" s="1"/>
        <i x="797" s="1"/>
        <i x="867" s="1"/>
        <i x="1455" s="1"/>
        <i x="1391" s="1"/>
        <i x="1945" s="1"/>
        <i x="1795" s="1"/>
        <i x="1547" s="1"/>
        <i x="414" s="1"/>
        <i x="1326" s="1"/>
        <i x="1631" s="1"/>
        <i x="862" s="1"/>
        <i x="552" s="1"/>
        <i x="275" s="1"/>
        <i x="131" s="1"/>
        <i x="1507" s="1"/>
        <i x="1814" s="1"/>
        <i x="822" s="1"/>
        <i x="102" s="1"/>
        <i x="1954" s="1"/>
        <i x="1140" s="1"/>
        <i x="26" s="1"/>
        <i x="830" s="1"/>
        <i x="1410" s="1"/>
        <i x="727" s="1"/>
        <i x="479" s="1"/>
        <i x="130" s="1"/>
        <i x="1232" s="1"/>
        <i x="1948" s="1"/>
        <i x="585" s="1"/>
        <i x="16" s="1"/>
        <i x="1585" s="1"/>
        <i x="885" s="1"/>
        <i x="678" s="1"/>
        <i x="730" s="1"/>
        <i x="514" s="1"/>
        <i x="1488" s="1"/>
        <i x="1481" s="1"/>
        <i x="7" s="1"/>
        <i x="1117" s="1"/>
        <i x="1738" s="1"/>
        <i x="1789" s="1"/>
        <i x="1021" s="1"/>
        <i x="1545" s="1"/>
        <i x="1957" s="1"/>
        <i x="475" s="1"/>
        <i x="1900" s="1"/>
        <i x="963" s="1"/>
        <i x="700" s="1"/>
        <i x="1723" s="1"/>
        <i x="9" s="1"/>
        <i x="1097" s="1"/>
        <i x="1378" s="1"/>
        <i x="643" s="1"/>
        <i x="1441" s="1"/>
        <i x="148" s="1"/>
        <i x="908" s="1"/>
        <i x="994" s="1"/>
        <i x="244" s="1"/>
        <i x="872" s="1"/>
        <i x="627" s="1"/>
        <i x="489" s="1"/>
        <i x="1781" s="1"/>
        <i x="832" s="1"/>
        <i x="178" s="1"/>
        <i x="483" s="1"/>
        <i x="1840" s="1"/>
        <i x="317" s="1"/>
        <i x="1799" s="1"/>
        <i x="1317" s="1"/>
        <i x="663" s="1"/>
        <i x="1651" s="1"/>
        <i x="1528" s="1"/>
        <i x="1986" s="1"/>
        <i x="1282" s="1"/>
        <i x="587" s="1"/>
        <i x="1682" s="1"/>
        <i x="499" s="1"/>
        <i x="1537" s="1"/>
        <i x="1705" s="1"/>
        <i x="1436" s="1"/>
        <i x="473" s="1"/>
        <i x="274" s="1"/>
        <i x="358" s="1"/>
        <i x="1929" s="1"/>
        <i x="1639" s="1"/>
        <i x="1351" s="1"/>
        <i x="1301" s="1"/>
        <i x="1512" s="1"/>
        <i x="1959" s="1"/>
        <i x="912" s="1"/>
        <i x="1536" s="1"/>
        <i x="1271" s="1"/>
        <i x="804" s="1"/>
        <i x="1112" s="1"/>
        <i x="569" s="1"/>
        <i x="123" s="1"/>
        <i x="1733" s="1"/>
        <i x="878" s="1"/>
        <i x="1622" s="1"/>
        <i x="1312" s="1"/>
        <i x="1955" s="1"/>
        <i x="177" s="1"/>
        <i x="535" s="1"/>
        <i x="952" s="1"/>
        <i x="364" s="1"/>
        <i x="214" s="1"/>
        <i x="1223" s="1"/>
        <i x="538" s="1"/>
        <i x="4" s="1"/>
        <i x="434" s="1"/>
        <i x="1454" s="1"/>
        <i x="1708" s="1"/>
        <i x="975" s="1"/>
        <i x="550" s="1"/>
        <i x="967" s="1"/>
        <i x="1807" s="1"/>
        <i x="792" s="1"/>
        <i x="1004" s="1"/>
        <i x="74" s="1"/>
        <i x="1416" s="1"/>
        <i x="520" s="1"/>
        <i x="1824" s="1"/>
        <i x="1926" s="1"/>
        <i x="89" s="1"/>
        <i x="1298" s="1"/>
        <i x="180" s="1"/>
        <i x="705" s="1"/>
        <i x="633" s="1"/>
        <i x="947" s="1"/>
        <i x="1722" s="1"/>
        <i x="1587" s="1"/>
        <i x="68" s="1"/>
        <i x="1491" s="1"/>
        <i x="658" s="1"/>
        <i x="611" s="1"/>
        <i x="1299" s="1"/>
        <i x="1193" s="1"/>
        <i x="770" s="1"/>
        <i x="911" s="1"/>
        <i x="999" s="1"/>
        <i x="897" s="1"/>
        <i x="893" s="1"/>
        <i x="718" s="1"/>
        <i x="1818" s="1"/>
        <i x="973" s="1"/>
        <i x="1020" s="1"/>
        <i x="445" s="1"/>
        <i x="949" s="1"/>
        <i x="1183" s="1"/>
        <i x="28" s="1"/>
        <i x="1494" s="1"/>
        <i x="1268" s="1"/>
        <i x="674" s="1"/>
        <i x="659" s="1"/>
        <i x="653" s="1"/>
        <i x="1218" s="1"/>
        <i x="268" s="1"/>
        <i x="488" s="1"/>
        <i x="1630" s="1"/>
        <i x="1710" s="1"/>
        <i x="1607" s="1"/>
        <i x="945" s="1"/>
        <i x="1616" s="1"/>
        <i x="164" s="1"/>
        <i x="656" s="1"/>
        <i x="1894" s="1"/>
        <i x="777" s="1"/>
        <i x="1128" s="1"/>
        <i x="1899" s="1"/>
        <i x="964" s="1"/>
        <i x="1204" s="1"/>
        <i x="515" s="1"/>
        <i x="1505" s="1"/>
        <i x="166" s="1"/>
        <i x="1155" s="1"/>
        <i x="309" s="1"/>
        <i x="1674" s="1"/>
        <i x="836" s="1"/>
        <i x="112" s="1"/>
        <i x="840" s="1"/>
        <i x="1089" s="1"/>
        <i x="841" s="1"/>
        <i x="1170" s="1"/>
        <i x="1833" s="1"/>
        <i x="203" s="1"/>
        <i x="1189" s="1"/>
        <i x="1823" s="1"/>
        <i x="1766" s="1"/>
        <i x="1987" s="1"/>
        <i x="206" s="1"/>
        <i x="1667" s="1"/>
        <i x="241" s="1"/>
        <i x="1868" s="1"/>
        <i x="873" s="1"/>
        <i x="117" s="1"/>
        <i x="1102" s="1"/>
        <i x="1891" s="1"/>
        <i x="580" s="1"/>
        <i x="1158" s="1"/>
        <i x="1656" s="1"/>
        <i x="498" s="1"/>
        <i x="918" s="1"/>
        <i x="391" s="1"/>
        <i x="368" s="1"/>
        <i x="631" s="1"/>
        <i x="1671" s="1"/>
        <i x="1124" s="1"/>
        <i x="320" s="1"/>
        <i x="314" s="1"/>
        <i x="1422" s="1"/>
        <i x="1073" s="1"/>
        <i x="465" s="1"/>
        <i x="398" s="1"/>
        <i x="524" s="1"/>
        <i x="1753" s="1"/>
        <i x="558" s="1"/>
        <i x="922" s="1"/>
        <i x="648" s="1"/>
        <i x="1306" s="1"/>
        <i x="1341" s="1"/>
        <i x="780" s="1"/>
        <i x="1470" s="1"/>
        <i x="1252" s="1"/>
        <i x="20" s="1"/>
        <i x="1431" s="1"/>
        <i x="1689" s="1"/>
        <i x="260" s="1"/>
        <i x="1809" s="1"/>
        <i x="1205" s="1"/>
        <i x="396" s="1"/>
        <i x="1472" s="1"/>
        <i x="1938" s="1"/>
        <i x="504" s="1"/>
        <i x="379" s="1"/>
        <i x="1345" s="1"/>
        <i x="1744" s="1"/>
        <i x="1701" s="1"/>
        <i x="647" s="1"/>
        <i x="1983" s="1"/>
        <i x="97" s="1"/>
        <i x="1569" s="1"/>
        <i x="1050" s="1"/>
        <i x="212" s="1"/>
        <i x="1493" s="1"/>
        <i x="418" s="1"/>
        <i x="1452" s="1"/>
        <i x="1257" s="1"/>
        <i x="1423" s="1"/>
        <i x="1908" s="1"/>
        <i x="1897" s="1"/>
        <i x="512" s="1"/>
        <i x="1691" s="1"/>
        <i x="1583" s="1"/>
        <i x="182" s="1"/>
        <i x="1977" s="1"/>
        <i x="901" s="1"/>
        <i x="1083" s="1"/>
        <i x="1330" s="1"/>
        <i x="1793" s="1"/>
        <i x="1122" s="1"/>
        <i x="1078" s="1"/>
        <i x="714" s="1"/>
        <i x="1255" s="1"/>
        <i x="590" s="1"/>
        <i x="1126" s="1"/>
        <i x="764" s="1"/>
        <i x="1270" s="1"/>
        <i x="226" s="1"/>
        <i x="642" s="1"/>
        <i x="1044" s="1"/>
        <i x="1652" s="1"/>
        <i x="1703" s="1"/>
        <i x="1309" s="1"/>
        <i x="649" s="1"/>
        <i x="1167" s="1"/>
        <i x="1784" s="1"/>
        <i x="575" s="1"/>
        <i x="970" s="1"/>
        <i x="1637" s="1"/>
        <i x="461" s="1"/>
        <i x="1690" s="1"/>
        <i x="1963" s="1"/>
        <i x="741" s="1"/>
        <i x="323" s="1"/>
        <i x="5" s="1"/>
        <i x="762" s="1"/>
        <i x="773" s="1"/>
        <i x="400" s="1"/>
        <i x="1996" s="1"/>
        <i x="432" s="1"/>
        <i x="1554" s="1"/>
        <i x="1518" s="1"/>
        <i x="441" s="1"/>
        <i x="1936" s="1"/>
        <i x="21" s="1"/>
        <i x="542" s="1"/>
        <i x="813" s="1"/>
        <i x="1984" s="1"/>
        <i x="83" s="1"/>
        <i x="1439" s="1"/>
        <i x="1241" s="1"/>
        <i x="1411" s="1"/>
        <i x="77" s="1"/>
        <i x="291" s="1"/>
        <i x="354" s="1"/>
        <i x="1765" s="1"/>
        <i x="234" s="1"/>
        <i x="1725" s="1"/>
        <i x="1548" s="1"/>
        <i x="404" s="1"/>
        <i x="931" s="1"/>
        <i x="480" s="1"/>
        <i x="1077" s="1"/>
        <i x="43" s="1"/>
        <i x="1322" s="1"/>
        <i x="752" s="1"/>
        <i x="1533" s="1"/>
        <i x="1340" s="1"/>
        <i x="1352" s="1"/>
        <i x="1748" s="1"/>
        <i x="759" s="1"/>
        <i x="1657" s="1"/>
        <i x="1425" s="1"/>
        <i x="65" s="1"/>
        <i x="1696" s="1"/>
        <i x="1281" s="1"/>
        <i x="639" s="1"/>
        <i x="1288" s="1"/>
        <i x="444" s="1"/>
        <i x="108" s="1"/>
        <i x="1379" s="1"/>
        <i x="1535" s="1"/>
        <i x="605" s="1"/>
        <i x="1792" s="1"/>
        <i x="583" s="1"/>
        <i x="233" s="1"/>
        <i x="1290" s="1"/>
        <i x="1011" s="1"/>
        <i x="1555" s="1"/>
        <i x="1314" s="1"/>
        <i x="1473" s="1"/>
        <i x="834" s="1"/>
        <i x="613" s="1"/>
        <i x="523" s="1"/>
        <i x="1504" s="1"/>
        <i x="481" s="1"/>
        <i x="1700" s="1"/>
        <i x="1469" s="1"/>
        <i x="422" s="1"/>
        <i x="891" s="1"/>
        <i x="1686" s="1"/>
        <i x="1902" s="1"/>
        <i x="1307" s="1"/>
        <i x="238" s="1"/>
        <i x="1843" s="1"/>
        <i x="1061" s="1"/>
        <i x="18" s="1"/>
        <i x="484" s="1"/>
        <i x="886" s="1"/>
        <i x="540" s="1"/>
        <i x="1315" s="1"/>
        <i x="127" s="1"/>
        <i x="1625" s="1"/>
        <i x="1563" s="1"/>
        <i x="1037" s="1"/>
        <i x="1160" s="1"/>
        <i x="1007" s="1"/>
        <i x="1932" s="1"/>
        <i x="1407" s="1"/>
        <i x="442" s="1"/>
        <i x="1572" s="1"/>
        <i x="264" s="1"/>
        <i x="1318" s="1"/>
        <i x="257" s="1"/>
        <i x="173" s="1"/>
        <i x="1626" s="1"/>
        <i x="487" s="1"/>
        <i x="288" s="1"/>
        <i x="1966" s="1"/>
        <i x="1755" s="1"/>
        <i x="665" s="1"/>
        <i x="249" s="1"/>
        <i x="1758" s="1"/>
        <i x="1846" s="1"/>
        <i x="283" s="1"/>
        <i x="1912" s="1"/>
        <i x="416" s="1"/>
        <i x="744" s="1"/>
        <i x="273" s="1"/>
        <i x="1544" s="1"/>
        <i x="1623" s="1"/>
        <i x="95" s="1"/>
        <i x="1005" s="1"/>
        <i x="1578" s="1"/>
        <i x="1531" s="1"/>
        <i x="790" s="1"/>
        <i x="1870" s="1"/>
        <i x="1059" s="1"/>
        <i x="270" s="1"/>
        <i x="1060" s="1"/>
        <i x="210" s="1"/>
        <i x="654" s="1"/>
        <i x="584" s="1"/>
        <i x="1852" s="1"/>
        <i x="969" s="1"/>
        <i x="844" s="1"/>
        <i x="476" s="1"/>
        <i x="1357" s="1"/>
        <i x="196" s="1"/>
        <i x="1869" s="1"/>
        <i x="1729" s="1"/>
        <i x="159" s="1"/>
        <i x="184" s="1"/>
        <i x="1076" s="1"/>
        <i x="1864" s="1"/>
        <i x="961" s="1"/>
        <i x="1336" s="1"/>
        <i x="1944" s="1"/>
        <i x="374" s="1"/>
        <i x="1057" s="1"/>
        <i x="1359" s="1"/>
        <i x="737" s="1"/>
        <i x="1023" s="1"/>
        <i x="1244" s="1"/>
        <i x="346" s="1"/>
        <i x="1774" s="1"/>
        <i x="507" s="1"/>
        <i x="496" s="1"/>
        <i x="882" s="1"/>
        <i x="341" s="1"/>
        <i x="1816" s="1"/>
        <i x="155" s="1"/>
        <i x="1499" s="1"/>
        <i x="304" s="1"/>
        <i x="378" s="1"/>
        <i x="1819" s="1"/>
        <i x="462" s="1"/>
        <i x="1975" s="1"/>
        <i x="1719" s="1"/>
        <i x="1888" s="1"/>
        <i x="1131" s="1"/>
        <i x="1805" s="1"/>
        <i x="977" s="1"/>
        <i x="1844" s="1"/>
        <i x="1761" s="1"/>
        <i x="406" s="1"/>
        <i x="269" s="1"/>
        <i x="1567" s="1"/>
        <i x="698" s="1"/>
        <i x="1226" s="1"/>
        <i x="1534" s="1"/>
        <i x="929" s="1"/>
        <i x="446" s="1"/>
        <i x="1323" s="1"/>
        <i x="676" s="1"/>
        <i x="544" s="1"/>
        <i x="729" s="1"/>
        <i x="721" s="1"/>
        <i x="667" s="1"/>
        <i x="672" s="1"/>
        <i x="250" s="1"/>
        <i x="431" s="1"/>
        <i x="914" s="1"/>
        <i x="1437" s="1"/>
        <i x="300" s="1"/>
        <i x="235" s="1"/>
        <i x="1993" s="1"/>
        <i x="1375" s="1"/>
        <i x="1860" s="1"/>
        <i x="335" s="1"/>
        <i x="870" s="1"/>
        <i x="73" s="1"/>
        <i x="1617" s="1"/>
        <i x="717" s="1"/>
        <i x="594" s="1"/>
        <i x="1136" s="1"/>
        <i x="802" s="1"/>
        <i x="1251" s="1"/>
        <i x="1360" s="1"/>
        <i x="1924" s="1"/>
        <i x="1013" s="1"/>
        <i x="930" s="1"/>
        <i x="979" s="1"/>
        <i x="34" s="1"/>
        <i x="1566" s="1"/>
        <i x="279" s="1"/>
        <i x="1565" s="1"/>
        <i x="189" s="1"/>
        <i x="795" s="1"/>
        <i x="728" s="1"/>
        <i x="146" s="1"/>
        <i x="107" s="1"/>
        <i x="1952" s="1"/>
        <i x="1655" s="1"/>
        <i x="883" s="1"/>
        <i x="1200" s="1"/>
        <i x="385" s="1"/>
        <i x="399" s="1"/>
        <i x="657" s="1"/>
        <i x="1278" s="1"/>
        <i x="452" s="1"/>
        <i x="1658" s="1"/>
        <i x="865" s="1"/>
        <i x="1636" s="1"/>
        <i x="874" s="1"/>
        <i x="1338" s="1"/>
        <i x="1803" s="1"/>
        <i x="1839" s="1"/>
        <i x="1248" s="1"/>
        <i x="1333" s="1"/>
        <i x="80" s="1"/>
        <i x="427" s="1"/>
        <i x="468" s="1"/>
        <i x="1904" s="1"/>
        <i x="70" s="1"/>
        <i x="604" s="1"/>
        <i x="1397" s="1"/>
        <i x="429" s="1"/>
        <i x="1903" s="1"/>
        <i x="1166" s="1"/>
        <i x="1444" s="1"/>
        <i x="1178" s="1"/>
        <i x="1526" s="1"/>
        <i x="951" s="1"/>
        <i x="370" s="1"/>
        <i x="578" s="1"/>
        <i x="280" s="1"/>
        <i x="606" s="1"/>
        <i x="1633" s="1"/>
        <i x="440" s="1"/>
        <i x="1997" s="1"/>
        <i x="433" s="1"/>
        <i x="602" s="1"/>
        <i x="1461" s="1"/>
        <i x="935" s="1"/>
        <i x="318" s="1"/>
        <i x="711" s="1"/>
        <i x="1998" s="1"/>
        <i x="367" s="1"/>
        <i x="1517" s="1"/>
        <i x="1409" s="1"/>
        <i x="1804" s="1"/>
        <i x="390" s="1"/>
        <i x="1653" s="1"/>
        <i x="704" s="1"/>
        <i x="1882" s="1"/>
        <i x="751" s="1"/>
        <i x="1459" s="1"/>
        <i x="1688" s="1"/>
        <i x="1511" s="1"/>
        <i x="1177" s="1"/>
        <i x="64" s="1"/>
        <i x="942" s="1"/>
        <i x="735" s="1"/>
        <i x="392" s="1"/>
        <i x="989" s="1"/>
        <i x="1666" s="1"/>
        <i x="15" s="1"/>
        <i x="1981" s="1"/>
        <i x="1695" s="1"/>
        <i x="636" s="1"/>
        <i x="713" s="1"/>
        <i x="1880" s="1"/>
        <i x="1573" s="1"/>
        <i x="188" s="1"/>
        <i x="1851" s="1"/>
        <i x="1238" s="1"/>
        <i x="793" s="1"/>
        <i x="1524" s="1"/>
        <i x="1582" s="1"/>
        <i x="948" s="1"/>
        <i x="152" s="1"/>
        <i x="1265" s="1"/>
        <i x="1676" s="1"/>
        <i x="869" s="1"/>
        <i x="2" s="1"/>
        <i x="1190" s="1"/>
        <i x="902" s="1"/>
        <i x="716" s="1"/>
        <i x="193" s="1"/>
        <i x="285" s="1"/>
        <i x="1913" s="1"/>
        <i x="1867" s="1"/>
        <i x="1790" s="1"/>
        <i x="208" s="1"/>
        <i x="454" s="1"/>
        <i x="1120" s="1"/>
        <i x="858" s="1"/>
        <i x="985" s="1"/>
        <i x="1451" s="1"/>
        <i x="1085" s="1"/>
        <i x="1806" s="1"/>
        <i x="986" s="1"/>
        <i x="349" s="1"/>
        <i x="894" s="1"/>
        <i x="1179" s="1"/>
        <i x="1930" s="1"/>
        <i x="204" s="1"/>
        <i x="786" s="1"/>
        <i x="632" s="1"/>
        <i x="229" s="1"/>
        <i x="801" s="1"/>
        <i x="228" s="1"/>
        <i x="1369" s="1"/>
        <i x="1497" s="1"/>
        <i x="1621" s="1"/>
        <i x="560" s="1"/>
        <i x="1016" s="1"/>
        <i x="680" s="1"/>
        <i x="134" s="1"/>
        <i x="225" s="1"/>
        <i x="472" s="1"/>
        <i x="1019" s="1"/>
        <i x="1119" s="1"/>
        <i x="829" s="1"/>
        <i x="1366" s="1"/>
        <i x="477" s="1"/>
        <i x="371" s="1"/>
        <i x="1353" s="1"/>
        <i x="1927" s="1"/>
        <i x="855" s="1"/>
        <i x="1564" s="1"/>
        <i x="290" s="1"/>
        <i x="1056" s="1"/>
        <i x="1253" s="1"/>
        <i x="1002" s="1"/>
        <i x="617" s="1"/>
        <i x="1971" s="1"/>
        <i x="1414" s="1"/>
        <i x="1886" s="1"/>
        <i x="913" s="1"/>
        <i x="1649" s="1"/>
        <i x="1408" s="1"/>
        <i x="736" s="1"/>
        <i x="1070" s="1"/>
        <i x="313" s="1"/>
        <i x="209" s="1"/>
        <i x="113" s="1"/>
        <i x="1284" s="1"/>
        <i x="1558" s="1"/>
        <i x="1236" s="1"/>
        <i x="82" s="1"/>
        <i x="1069" s="1"/>
        <i x="959" s="1"/>
        <i x="329" s="1"/>
        <i x="526" s="1"/>
        <i x="1297" s="1"/>
        <i x="1293" s="1"/>
        <i x="289" s="1"/>
        <i x="217" s="1"/>
        <i x="1782" s="1"/>
        <i x="137" s="1"/>
        <i x="776" s="1"/>
        <i x="1335" s="1"/>
        <i x="598" s="1"/>
        <i x="1229" s="1"/>
        <i x="651" s="1"/>
        <i x="615" s="1"/>
        <i x="1220" s="1"/>
        <i x="428" s="1"/>
        <i x="129" s="1"/>
        <i x="782" s="1"/>
        <i x="175" s="1"/>
        <i x="1610" s="1"/>
        <i x="1462" s="1"/>
        <i x="276" s="1"/>
        <i x="1433" s="1"/>
        <i x="1125" s="1"/>
        <i x="708" s="1"/>
        <i x="1887" s="1"/>
        <i x="1861" s="1"/>
        <i x="115" s="1"/>
        <i x="1308" s="1"/>
        <i x="1261" s="1"/>
        <i x="1681" s="1"/>
        <i x="254" s="1"/>
        <i x="60" s="1"/>
        <i x="719" s="1"/>
        <i x="1978" s="1"/>
        <i x="1014" s="1"/>
        <i x="868" s="1"/>
        <i x="745" s="1"/>
        <i x="563" s="1"/>
        <i x="1018" s="1"/>
        <i x="533" s="1"/>
        <i x="458" s="1"/>
        <i x="1994" s="1"/>
        <i x="1934" s="1"/>
        <i x="1389" s="1"/>
        <i x="1874" s="1"/>
        <i x="766" s="1"/>
        <i x="775" s="1"/>
        <i x="1707" s="1"/>
        <i x="1175" s="1"/>
        <i x="1863" s="1"/>
        <i x="1791" s="1"/>
        <i x="395" s="1"/>
        <i x="1421" s="1"/>
        <i x="1654" s="1"/>
        <i x="670" s="1"/>
        <i x="1764" s="1"/>
        <i x="554" s="1"/>
        <i x="126" s="1"/>
        <i x="827" s="1"/>
        <i x="386" s="1"/>
        <i x="1543" s="1"/>
        <i x="1848" s="1"/>
        <i x="962" s="1"/>
        <i x="1589" s="1"/>
        <i x="151" s="1"/>
        <i x="295" s="1"/>
        <i x="966" s="1"/>
        <i x="1596" s="1"/>
        <i x="345" s="1"/>
        <i x="726" s="1"/>
        <i x="528" s="1"/>
        <i x="139" s="1"/>
        <i x="1768" s="1"/>
        <i x="1951" s="1"/>
        <i x="1673" s="1"/>
        <i x="1730" s="1"/>
        <i x="1485" s="1"/>
        <i x="1889" s="1"/>
        <i x="684" s="1"/>
        <i x="839" s="1"/>
        <i x="818" s="1"/>
        <i x="1082" s="1"/>
        <i x="79" s="1"/>
        <i x="644" s="1"/>
        <i x="1354" s="1"/>
        <i x="1731" s="1"/>
        <i x="1749" s="1"/>
        <i x="596" s="1"/>
        <i x="1571" s="1"/>
        <i x="1716" s="1"/>
        <i x="1850" s="1"/>
        <i x="943" s="1"/>
        <i x="1426" s="1"/>
        <i x="820" s="1"/>
        <i x="1552" s="1"/>
        <i x="1405" s="1"/>
        <i x="8" s="1"/>
        <i x="1670" s="1"/>
        <i x="1613" s="1"/>
        <i x="1468" s="1"/>
        <i x="1101" s="1"/>
        <i x="1576" s="1"/>
        <i x="1953" s="1"/>
        <i x="551" s="1"/>
        <i x="1259" s="1"/>
        <i x="1283" s="1"/>
        <i x="1965" s="1"/>
        <i x="845" s="1"/>
        <i x="1736" s="1"/>
        <i x="603" s="1"/>
        <i x="160" s="1"/>
        <i x="779" s="1"/>
        <i x="788" s="1"/>
        <i x="612" s="1"/>
        <i x="198" s="1"/>
        <i x="101" s="1"/>
        <i x="796" s="1"/>
        <i x="1230" s="1"/>
        <i x="1427" s="1"/>
        <i x="10" s="1"/>
        <i x="104" s="1"/>
        <i x="76" s="1"/>
        <i x="1890" s="1"/>
        <i x="1650" s="1"/>
        <i x="1556" s="1"/>
        <i x="1783" s="1"/>
        <i x="1857" s="1"/>
        <i x="321" s="1"/>
        <i x="864" s="1"/>
        <i x="221" s="1"/>
        <i x="1456" s="1"/>
        <i x="923" s="1"/>
        <i x="1615" s="1"/>
        <i x="1381" s="1"/>
        <i x="599" s="1"/>
        <i x="1383" s="1"/>
        <i x="1858" s="1"/>
        <i x="35" s="1"/>
        <i x="1156" s="1"/>
        <i x="953" s="1"/>
        <i x="809" s="1"/>
        <i x="1767" s="1"/>
        <i x="1787" s="1"/>
        <i x="1672" s="1"/>
        <i x="413" s="1"/>
        <i x="1017" s="1"/>
        <i x="1362" s="1"/>
        <i x="1506" s="1"/>
        <i x="14" s="1"/>
        <i x="668" s="1"/>
        <i x="522" s="1"/>
        <i x="1813" s="1"/>
        <i x="32" s="1"/>
        <i x="149" s="1"/>
        <i x="593" s="1"/>
        <i x="1280" s="1"/>
        <i x="1127" s="1"/>
        <i x="1165" s="1"/>
        <i x="1311" s="1"/>
        <i x="806" s="1"/>
        <i x="974" s="1"/>
        <i x="142" s="1"/>
        <i x="1557" s="1"/>
        <i x="435" s="1"/>
        <i x="111" s="1"/>
        <i x="1602" s="1"/>
        <i x="493" s="1"/>
        <i x="1745" s="1"/>
        <i x="1627" s="1"/>
        <i x="789" s="1"/>
        <i x="357" s="1"/>
        <i x="453" s="1"/>
        <i x="220" s="1"/>
        <i x="1272" s="1"/>
        <i x="1372" s="1"/>
        <i x="1896" s="1"/>
        <i x="688" s="1"/>
        <i x="143" s="1"/>
        <i x="1434" s="1"/>
        <i x="1197" s="1"/>
        <i x="133" s="1"/>
        <i x="266" s="1"/>
        <i x="1394" s="1"/>
        <i x="1304" s="1"/>
        <i x="842" s="1"/>
        <i x="1347" s="1"/>
        <i x="634" s="1"/>
        <i x="424" s="1"/>
        <i x="1199" s="1"/>
        <i x="144" s="1"/>
        <i x="1328" s="1"/>
        <i x="1373" s="1"/>
        <i x="362" s="1"/>
        <i x="466" s="1"/>
        <i x="1521" s="1"/>
        <i x="1154" s="1"/>
        <i x="573" s="1"/>
        <i x="784" s="1"/>
        <i x="747" s="1"/>
        <i x="1159" s="1"/>
        <i x="1933" s="1"/>
        <i x="183" s="1"/>
        <i x="1510" s="1"/>
        <i x="701" s="1"/>
        <i x="1991" s="1"/>
        <i x="1575" s="1"/>
        <i x="232" s="1"/>
        <i x="671" s="1"/>
        <i x="1213" s="1"/>
        <i x="171" s="1"/>
        <i x="381" s="1"/>
        <i x="545" s="1"/>
        <i x="910" s="1"/>
        <i x="1490" s="1"/>
        <i x="724" s="1"/>
        <i x="1679" s="1"/>
        <i x="363" s="1"/>
        <i x="500" s="1"/>
        <i x="1937" s="1"/>
        <i x="67" s="1"/>
        <i x="150" s="1"/>
        <i x="1780" s="1"/>
        <i x="1542" s="1"/>
        <i x="1465" s="1"/>
        <i x="186" s="1"/>
        <i x="1052" s="1"/>
        <i x="1811" s="1"/>
        <i x="1940" s="1"/>
        <i x="415" s="1"/>
        <i x="343" s="1"/>
        <i x="1424" s="1"/>
        <i x="1856" s="1"/>
        <i x="1645" s="1"/>
        <i x="62" s="1"/>
        <i x="1038" s="1"/>
        <i x="833" s="1"/>
        <i x="753" s="1"/>
        <i x="1877" s="1"/>
        <i x="1118" s="1"/>
        <i x="807" s="1"/>
        <i x="556" s="1"/>
        <i x="799" s="1"/>
        <i x="1958" s="1"/>
        <i x="1643" s="1"/>
        <i x="1475" s="1"/>
        <i x="490" s="1"/>
        <i x="1093" s="1"/>
        <i x="1865" s="1"/>
        <i x="1746" s="1"/>
        <i x="1928" s="1"/>
        <i x="45" s="1"/>
        <i x="1258" s="1"/>
        <i x="541" s="1"/>
        <i x="1138" s="1"/>
        <i x="749" s="1"/>
        <i x="114" s="1"/>
        <i x="1196" s="1"/>
        <i x="815" s="1"/>
        <i x="1560" s="1"/>
        <i x="1752" s="1"/>
        <i x="194" s="1"/>
        <i x="673" s="1"/>
        <i x="52" s="1"/>
        <i x="1321" s="1"/>
        <i x="566" s="1"/>
        <i x="438" s="1"/>
        <i x="1763" s="1"/>
        <i x="565" s="1"/>
        <i x="1832" s="1"/>
        <i x="794" s="1"/>
        <i x="1841" s="1"/>
        <i x="1363" s="1"/>
        <i x="1450" s="1"/>
        <i x="826" s="1"/>
        <i x="608" s="1"/>
        <i x="821" s="1"/>
        <i x="1209" s="1"/>
        <i x="706" s="1"/>
        <i x="1149" s="1"/>
        <i x="743" s="1"/>
        <i x="389" s="1"/>
        <i x="339" s="1"/>
        <i x="880" s="1"/>
        <i x="1875" s="1"/>
        <i x="687" s="1"/>
        <i x="387" s="1"/>
        <i x="169" s="1"/>
        <i x="105" s="1"/>
        <i x="847" s="1"/>
        <i x="765" s="1"/>
        <i x="1871" s="1"/>
        <i x="1692" s="1"/>
        <i x="1820" s="1"/>
        <i x="734" s="1"/>
        <i x="361" s="1"/>
        <i x="553" s="1"/>
        <i x="508" s="1"/>
        <i x="1417" s="1"/>
        <i x="372" s="1"/>
        <i x="1810" s="1"/>
        <i x="1420" s="1"/>
        <i x="1898" s="1"/>
        <i x="1147" s="1"/>
        <i x="1188" s="1"/>
        <i x="618" s="1"/>
        <i x="411" s="1"/>
        <i x="1972" s="1"/>
        <i x="1463" s="1"/>
        <i x="1262" s="1"/>
        <i x="153" s="1"/>
        <i x="1854" s="1"/>
        <i x="163" s="1"/>
        <i x="1881" s="1"/>
        <i x="850" s="1"/>
        <i x="1043" s="1"/>
        <i x="505" s="1"/>
        <i x="121" s="1"/>
        <i x="216" s="1"/>
        <i x="1817" s="1"/>
        <i x="348" s="1"/>
        <i x="31" s="1"/>
        <i x="937" s="1"/>
        <i x="460" s="1"/>
        <i x="982" s="1"/>
        <i x="316" s="1"/>
        <i x="1580" s="1"/>
        <i x="1668" s="1"/>
        <i x="669" s="1"/>
        <i x="420" s="1"/>
        <i x="405" s="1"/>
        <i x="1646" s="1"/>
        <i x="904" s="1"/>
        <i x="455" s="1"/>
        <i x="61" s="1"/>
        <i x="417" s="1"/>
        <i x="1443" s="1"/>
        <i x="1988" s="1"/>
        <i x="1012" s="1"/>
        <i x="1915" s="1"/>
        <i x="1224" s="1"/>
        <i x="601" s="1"/>
        <i x="1883" s="1"/>
        <i x="168" s="1"/>
        <i x="849" s="1"/>
        <i x="1659" s="1"/>
        <i x="768" s="1"/>
        <i x="299" s="1"/>
        <i x="258" s="1"/>
        <i x="1074" s="1"/>
        <i x="635" s="1"/>
        <i x="6" s="1"/>
        <i x="1384" s="1"/>
        <i x="637" s="1"/>
        <i x="955" s="1"/>
        <i x="1202" s="1"/>
        <i x="305" s="1"/>
        <i x="50" s="1"/>
        <i x="1640" s="1"/>
        <i x="1068" s="1"/>
        <i x="1096" s="1"/>
        <i x="1821" s="1"/>
        <i x="588" s="1"/>
        <i x="1551" s="1"/>
        <i x="471" s="1"/>
        <i x="311" s="1"/>
        <i x="251" s="1"/>
        <i x="1990" s="1"/>
        <i x="1808" s="1"/>
        <i x="1289" s="1"/>
        <i x="1597" s="1"/>
        <i x="1025" s="1"/>
        <i x="592" s="1"/>
        <i x="53" s="1"/>
        <i x="1246" s="1"/>
        <i x="825" s="1"/>
        <i x="174" s="1"/>
        <i x="1911" s="1"/>
        <i x="267" s="1"/>
        <i x="1629" s="1"/>
        <i x="1743" s="1"/>
        <i x="548" s="1"/>
        <i x="119" s="1"/>
        <i x="1300" s="1"/>
        <i x="44" s="1"/>
        <i x="1559" s="1"/>
        <i x="888" s="1"/>
        <i x="245" s="1"/>
        <i x="33" s="1"/>
        <i x="1055" s="1"/>
        <i x="1234" s="1"/>
        <i x="1762" s="1"/>
        <i x="1605" s="1"/>
        <i x="1724" s="1"/>
        <i x="340" s="1"/>
        <i x="1918" s="1"/>
        <i x="1355" s="1"/>
        <i x="823" s="1"/>
        <i x="1201" s="1"/>
        <i x="393" s="1"/>
        <i x="691" s="1"/>
        <i x="1107" s="1"/>
        <i x="695" s="1"/>
        <i x="1116" s="1"/>
        <i x="876" s="1"/>
        <i x="620" s="1"/>
        <i x="1949" s="1"/>
        <i x="895" s="1"/>
        <i x="156" s="1"/>
        <i x="549" s="1"/>
        <i x="383" s="1"/>
        <i x="1509" s="1"/>
        <i x="1982" s="1"/>
        <i x="110" s="1"/>
        <i x="187" s="1"/>
        <i x="1801" s="1"/>
        <i x="758" s="1"/>
        <i x="286" s="1"/>
        <i x="303" s="1"/>
        <i x="1273" s="1"/>
        <i x="940" s="1"/>
        <i x="1225" s="1"/>
        <i x="1979" s="1"/>
        <i x="1797" s="1"/>
        <i x="246" s="1"/>
        <i x="1132" s="1"/>
        <i x="988" s="1"/>
        <i x="207" s="1"/>
        <i x="1412" s="1"/>
        <i x="771" s="1"/>
        <i x="1492" s="1"/>
        <i x="811" s="1"/>
        <i x="803" s="1"/>
        <i x="365" s="1"/>
        <i x="1665" s="1"/>
        <i x="1523" s="1"/>
        <i x="1834" s="1"/>
        <i x="581" s="1"/>
        <i x="1734" s="1"/>
        <i x="1479" s="1"/>
        <i x="1249" s="1"/>
        <i x="723" s="1"/>
        <i x="215" s="1"/>
        <i x="586" s="1"/>
        <i x="650" s="1"/>
        <i x="1181" s="1"/>
        <i x="926" s="1"/>
        <i x="1320" s="1"/>
        <i x="1457" s="1"/>
        <i x="932" s="1"/>
        <i x="1969" s="1"/>
        <i x="739" s="1"/>
        <i x="978" s="1"/>
        <i x="702" s="1"/>
        <i x="1770" s="1"/>
        <i x="516" s="1"/>
        <i x="1995" s="1"/>
        <i x="86" s="1"/>
        <i x="1042" s="1"/>
        <i x="1939" s="1"/>
        <i x="1662" s="1"/>
        <i x="1747" s="1"/>
        <i x="661" s="1"/>
        <i x="831" s="1"/>
        <i x="327" s="1"/>
        <i x="1135" s="1"/>
        <i x="1660" s="1"/>
        <i x="1418" s="1"/>
        <i x="1694" s="1"/>
        <i x="547" s="1"/>
        <i x="576" s="1"/>
        <i x="852" s="1"/>
        <i x="972" s="1"/>
        <i x="124" s="1"/>
        <i x="1302" s="1"/>
        <i x="1227" s="1"/>
        <i x="529" s="1"/>
        <i x="800" s="1"/>
        <i x="1092" s="1"/>
        <i x="1914" s="1"/>
        <i x="1371" s="1"/>
        <i x="1726" s="1"/>
        <i x="140" s="1"/>
        <i x="71" s="1"/>
        <i x="1872" s="1"/>
        <i x="1186" s="1"/>
        <i x="854" s="1"/>
        <i x="38" s="1"/>
        <i x="746" s="1"/>
        <i x="1045" s="1"/>
        <i x="1775" s="1"/>
        <i x="1732" s="1"/>
        <i x="1099" s="1"/>
        <i x="1496" s="1"/>
        <i x="1361" s="1"/>
        <i x="1100" s="1"/>
        <i x="58" s="1"/>
        <i x="380" s="1"/>
        <i x="543" s="1"/>
        <i x="1036" s="1"/>
        <i x="1709" s="1"/>
        <i x="1487" s="1"/>
        <i x="614" s="1"/>
        <i x="1712" s="1"/>
        <i x="90" s="1"/>
        <i x="98" s="1"/>
        <i x="93" s="1"/>
        <i x="1030" s="1"/>
        <i x="331" s="1"/>
        <i x="1053" s="1"/>
        <i x="181" s="1"/>
        <i x="1721" s="1"/>
        <i x="1134" s="1"/>
        <i x="1591" s="1"/>
        <i x="1538" s="1"/>
        <i x="694" s="1"/>
        <i x="1973" s="1"/>
        <i x="1029" s="1"/>
        <i x="463" s="1"/>
        <i x="582" s="1"/>
        <i x="1584" s="1"/>
        <i x="1921" s="1"/>
        <i x="732" s="1"/>
        <i x="570" s="1"/>
        <i x="1895" s="1"/>
        <i x="253" s="1"/>
        <i x="1296" s="1"/>
        <i x="1711" s="1"/>
        <i x="1435" s="1"/>
        <i x="272" s="1"/>
        <i x="662" s="1"/>
        <i x="1669" s="1"/>
        <i x="1925" s="1"/>
        <i x="1822" s="1"/>
        <i x="812" s="1"/>
        <i x="1586" s="1"/>
        <i x="482" s="1"/>
        <i x="1873" s="1"/>
        <i x="1404" s="1"/>
        <i x="1661" s="1"/>
        <i x="1123" s="1"/>
        <i x="622" s="1"/>
        <i x="1599" s="1"/>
        <i x="1514" s="1"/>
        <i x="1680" s="1"/>
        <i x="1750" s="1"/>
        <i x="853" s="1"/>
        <i x="1027" s="1"/>
        <i x="609" s="1"/>
        <i x="421" s="1"/>
        <i x="1325" s="1"/>
        <i x="1048" s="1"/>
        <i x="1403" s="1"/>
        <i x="218" s="1"/>
        <i x="426" s="1"/>
        <i x="29" s="1"/>
        <i x="1638" s="1"/>
        <i x="1091" s="1"/>
        <i x="248" s="1"/>
        <i x="1263" s="1"/>
        <i x="1893" s="1"/>
        <i x="1480" s="1"/>
        <i x="641" s="1"/>
        <i x="161" s="1"/>
        <i x="293" s="1"/>
        <i x="1438" s="1"/>
        <i x="1683" s="1"/>
        <i x="240" s="1"/>
        <i x="817" s="1"/>
        <i x="322" s="1"/>
        <i x="1348" s="1"/>
        <i x="464" s="1"/>
        <i x="1168" s="1"/>
        <i x="562" s="1"/>
        <i x="898" s="1"/>
        <i x="564" s="1"/>
        <i x="30" s="1"/>
        <i x="1350" s="1"/>
        <i x="1570" s="1"/>
        <i x="1794" s="1"/>
        <i x="1830" s="1"/>
        <i x="819" s="1"/>
        <i x="907" s="1"/>
        <i x="66" s="1"/>
        <i x="1358" s="1"/>
        <i x="1577" s="1"/>
        <i x="219" s="1"/>
        <i x="933" s="1"/>
        <i x="403" s="1"/>
        <i x="536" s="1"/>
        <i x="1161" s="1"/>
        <i x="1075" s="1"/>
        <i x="916" s="1"/>
        <i x="1604" s="1"/>
        <i x="213" s="1"/>
        <i x="521" s="1"/>
        <i x="1641" s="1"/>
        <i x="312" s="1"/>
        <i x="255" s="1"/>
        <i x="859" s="1"/>
        <i x="1798" s="1"/>
        <i x="1039" s="1"/>
        <i x="85" s="1"/>
        <i x="1453" s="1"/>
        <i x="1574" s="1"/>
        <i x="1295" s="1"/>
        <i x="1581" s="1"/>
        <i x="1277" s="1"/>
        <i x="1720" s="1"/>
        <i x="1449" s="1"/>
        <i x="965" s="1"/>
        <i x="1111" s="1"/>
        <i x="243" s="1"/>
        <i x="271" s="1"/>
        <i x="805" s="1"/>
        <i x="135" s="1"/>
        <i x="1687" s="1"/>
        <i x="1838" s="1"/>
        <i x="936" s="1"/>
        <i x="55" s="1"/>
        <i x="419" s="1"/>
        <i x="1276" s="1"/>
        <i x="84" s="1"/>
        <i x="990" s="1"/>
        <i x="1757" s="1"/>
        <i x="1243" s="1"/>
        <i x="1217" s="1"/>
        <i x="1319" s="1"/>
        <i x="1541" s="1"/>
        <i x="1172" s="1"/>
        <i x="981" s="1"/>
        <i x="1142" s="1"/>
        <i x="56" s="1"/>
        <i x="1051" s="1"/>
        <i x="23" s="1"/>
        <i x="513" s="1"/>
        <i x="1684" s="1"/>
        <i x="1845" s="1"/>
        <i x="1152" s="1"/>
        <i x="1727" s="1"/>
        <i x="976" s="1"/>
        <i x="857" s="1"/>
        <i x="1235" s="1"/>
        <i x="1157" s="1"/>
        <i x="837" s="1"/>
        <i x="1562" s="1"/>
        <i x="938" s="1"/>
        <i x="1046" s="1"/>
        <i x="1285" s="1"/>
        <i x="682" s="1"/>
        <i x="69" s="1"/>
        <i x="40" s="1"/>
        <i x="1608" s="1"/>
        <i x="1162" s="1"/>
        <i x="1072" s="1"/>
        <i x="685" s="1"/>
        <i x="539" s="1"/>
        <i x="607" s="1"/>
        <i x="1828" s="1"/>
        <i x="1777" s="1"/>
        <i x="646" s="1"/>
        <i x="1884" s="1"/>
        <i x="1182" s="1"/>
        <i x="1098" s="1"/>
        <i x="1429" s="1"/>
        <i x="1292" s="1"/>
        <i x="1382" s="1"/>
        <i x="448" s="1"/>
        <i x="1961" s="1"/>
        <i x="165" s="1"/>
        <i x="307" s="1"/>
        <i x="1974" s="1"/>
        <i x="122" s="1"/>
        <i x="1143" s="1"/>
        <i x="1239" s="1"/>
        <i x="1458" s="1"/>
        <i x="1525" s="1"/>
        <i x="1826" s="1"/>
        <i x="1474" s="1"/>
        <i x="1207" s="1"/>
        <i x="1080" s="1"/>
        <i x="355" s="1"/>
        <i x="136" s="1"/>
        <i x="1446" s="1"/>
        <i x="1606" s="1"/>
        <i x="1675" s="1"/>
        <i x="1344" s="1"/>
        <i x="530" s="1"/>
        <i x="503" s="1"/>
        <i x="887" s="1"/>
        <i x="1519" s="1"/>
        <i x="760" s="1"/>
        <i x="1466" s="1"/>
        <i x="501" s="1"/>
        <i x="1796" s="1"/>
        <i x="410" s="1"/>
        <i x="693" s="1"/>
        <i x="302" s="1"/>
        <i x="1503" s="1"/>
        <i x="1853" s="1"/>
        <i x="909" s="1"/>
        <i x="1773" s="1"/>
        <i x="352" s="1"/>
        <i x="1614" s="1"/>
        <i x="1208" s="1"/>
        <i x="1600" s="1"/>
        <i x="394" s="1"/>
        <i x="941" s="1"/>
        <i x="1802" s="1"/>
        <i x="54" s="1"/>
        <i x="924" s="1"/>
        <i x="748" s="1"/>
        <i x="506" s="1"/>
        <i x="767" s="1"/>
        <i x="72" s="1"/>
        <i x="41" s="1"/>
        <i x="995" s="1"/>
        <i x="1598" s="1"/>
        <i x="843" s="1"/>
        <i x="956" s="1"/>
        <i x="1769" s="1"/>
        <i x="519" s="1"/>
        <i x="1985" s="1"/>
        <i x="94" s="1"/>
        <i x="866" s="1"/>
        <i x="958" s="1"/>
        <i x="373" s="1"/>
        <i x="750" s="1"/>
        <i x="1144" s="1"/>
        <i x="1327" s="1"/>
        <i x="1245" s="1"/>
        <i x="157" s="1"/>
        <i x="810" s="1"/>
        <i x="495" s="1"/>
        <i x="0" s="1"/>
        <i x="397" s="1"/>
        <i x="1754" s="1"/>
        <i x="1603" s="1"/>
        <i x="1776" s="1"/>
        <i x="1976" s="1"/>
        <i x="1079" s="1"/>
        <i x="1413" s="1"/>
        <i x="1062" s="1"/>
        <i x="1922" s="1"/>
        <i x="1121" s="1"/>
        <i x="167" s="1"/>
        <i x="1546" s="1"/>
        <i x="1992" s="1"/>
        <i x="1103" s="1"/>
        <i x="239" s="1"/>
        <i x="1876" s="1"/>
        <i x="1331" s="1"/>
        <i x="1402" s="1"/>
        <i x="1139" s="1"/>
        <i x="1365" s="1"/>
        <i x="353" s="1"/>
        <i x="256" s="1"/>
        <i x="1219" s="1"/>
        <i x="154" s="1"/>
        <i x="1106" s="1"/>
        <i x="742" s="1"/>
        <i x="263" s="1"/>
        <i x="1001" s="1"/>
        <i x="686" s="1"/>
        <i x="1515" s="1"/>
        <i x="1206" s="1"/>
        <i x="1619" s="1"/>
        <i x="1130" s="1"/>
        <i x="537" s="1"/>
        <i x="195" s="1"/>
        <i x="1522" s="1"/>
        <i x="675" s="1"/>
        <i x="369" s="1"/>
        <i x="640" s="1"/>
        <i x="205" s="1"/>
        <i x="485" s="1"/>
        <i x="1242" s="1"/>
        <i x="1049" s="1"/>
        <i x="1428" s="1"/>
        <i x="1303" s="1"/>
        <i x="1923" s="1"/>
        <i x="1962" s="1"/>
        <i x="1837" s="1"/>
        <i x="1916" s="1"/>
        <i x="960" s="1"/>
        <i x="1677" s="1"/>
        <i x="1185" s="1"/>
        <i x="525" s="1"/>
        <i x="336" s="1"/>
        <i x="1786" s="1"/>
        <i x="1527" s="1"/>
        <i x="1989" s="1"/>
        <i x="366" s="1"/>
        <i x="846" s="1"/>
        <i x="755" s="1"/>
        <i x="11" s="1"/>
        <i x="1483" s="1"/>
        <i x="1495" s="1"/>
        <i x="478" s="1"/>
        <i x="201" s="1"/>
        <i x="120" s="1"/>
        <i x="917" s="1"/>
        <i x="1910" s="1"/>
        <i x="991" s="1"/>
        <i x="1919" s="1"/>
        <i x="17" s="1"/>
        <i x="284" s="1"/>
        <i x="1388" s="1"/>
        <i x="905" s="1"/>
        <i x="1862" s="1"/>
        <i x="118" s="1"/>
        <i x="1104" s="1"/>
        <i x="1592" s="1"/>
        <i x="1739" s="1"/>
        <i x="1313" s="1"/>
        <i x="1364" s="1"/>
        <i x="328" s="1"/>
        <i x="1393" s="1"/>
        <i x="1034" s="1"/>
        <i x="132" s="1"/>
        <i x="237" s="1"/>
        <i x="91" s="1"/>
        <i x="772" s="1"/>
        <i x="1400" s="1"/>
        <i x="1618" s="1"/>
        <i x="437" s="1"/>
        <i x="242" s="1"/>
        <i x="1901" s="1"/>
        <i x="202" s="1"/>
        <i x="835" s="1"/>
        <i x="968" s="1"/>
        <i x="1137" s="1"/>
        <i x="740" s="1"/>
        <i x="1173" s="1"/>
        <i x="231" s="1"/>
        <i x="1698" s="1"/>
        <i x="199" s="1"/>
        <i x="1324" s="1"/>
        <i x="1287" s="1"/>
        <i x="992" s="1"/>
        <i x="377" s="1"/>
        <i x="342" s="1"/>
        <i x="261" s="1"/>
        <i x="1145" s="1"/>
        <i x="1390" s="1"/>
        <i x="787" s="1"/>
        <i x="1540" s="1"/>
        <i x="103" s="1"/>
        <i x="1419" s="1"/>
        <i x="574" s="1"/>
        <i x="1247" s="1"/>
        <i x="179" s="1"/>
        <i x="1110" s="1"/>
        <i x="306" s="1"/>
        <i x="889" s="1"/>
        <i x="984" s="1"/>
        <i x="470" s="1"/>
        <i x="1035" s="1"/>
        <i x="559" s="1"/>
        <i x="1191" s="1"/>
        <i x="425" s="1"/>
        <i x="1195" s="1"/>
        <i x="1015" s="1"/>
        <i x="1214" s="1"/>
        <i x="903" s="1"/>
        <i x="1163" s="1"/>
        <i x="407" s="1"/>
        <i x="27" s="1"/>
        <i x="147" s="1"/>
        <i x="983" s="1"/>
        <i x="1967" s="1"/>
        <i x="511" s="1"/>
        <i x="277" s="1"/>
        <i x="630" s="1"/>
        <i x="1385" s="1"/>
        <i x="1935" s="1"/>
        <i x="860" s="1"/>
        <i x="1502" s="1"/>
        <i x="591" s="1"/>
        <i x="1198" s="1"/>
        <i x="99" s="1"/>
        <i x="939" s="1"/>
        <i x="1500" s="1"/>
        <i x="1539" s="1"/>
        <i x="100" s="1"/>
        <i x="59" s="1"/>
        <i x="934" s="1"/>
        <i x="1827" s="1"/>
        <i x="1513" s="1"/>
        <i x="63" s="1"/>
        <i x="1368" s="1"/>
        <i x="191" s="1"/>
        <i x="1849" s="1"/>
        <i x="1532" s="1"/>
        <i x="1946" s="1"/>
        <i x="1370" s="1"/>
        <i x="1516" s="1"/>
        <i x="971" s="1"/>
        <i x="1612" s="1"/>
        <i x="158" s="1"/>
        <i x="1685" s="1"/>
        <i x="1113" s="1"/>
        <i x="467" s="1"/>
        <i x="326" s="1"/>
        <i x="1715" s="1"/>
        <i x="1010" s="1"/>
        <i x="1568" s="1"/>
        <i x="224" s="1"/>
        <i x="315" s="1"/>
        <i x="185" s="1"/>
        <i x="1590" s="1"/>
        <i x="838" s="1"/>
        <i x="709" s="1"/>
        <i x="96" s="1"/>
        <i x="900" s="1"/>
        <i x="170" s="1"/>
        <i x="1906" s="1"/>
        <i x="138" s="1"/>
        <i x="439" s="1"/>
        <i x="1482" s="1"/>
        <i x="1228" s="1"/>
        <i x="1022" s="1"/>
        <i x="655" s="1"/>
        <i x="1396" s="1"/>
        <i x="292" s="1"/>
        <i x="1489" s="1"/>
        <i x="1642" s="1"/>
        <i x="677" s="1"/>
        <i x="814" s="1"/>
        <i x="1129" s="1"/>
        <i x="19" s="1"/>
        <i x="1647" s="1"/>
        <i x="1741" s="1"/>
        <i x="402" s="1"/>
        <i x="332" s="1"/>
        <i x="957" s="1"/>
        <i x="980" s="1"/>
        <i x="1406" s="1"/>
        <i x="141" s="1"/>
        <i x="162" s="1"/>
        <i x="577" s="1"/>
        <i x="1907" s="1"/>
        <i x="1432" s="1"/>
        <i x="1254" s="1"/>
        <i x="359" s="1"/>
        <i x="1467" s="1"/>
        <i x="1275" s="1"/>
        <i x="1063" s="1"/>
        <i x="1611" s="1"/>
        <i x="625" s="1"/>
        <i x="409" s="1"/>
        <i x="1464" s="1"/>
        <i x="616" s="1"/>
        <i x="527" s="1"/>
        <i x="1772" s="1"/>
        <i x="1064" s="1"/>
        <i x="579" s="1"/>
        <i x="2596" s="1" nd="1"/>
        <i x="3599" s="1" nd="1"/>
        <i x="3477" s="1" nd="1"/>
        <i x="3499" s="1" nd="1"/>
        <i x="2275" s="1" nd="1"/>
        <i x="2103" s="1" nd="1"/>
        <i x="3787" s="1" nd="1"/>
        <i x="3074" s="1" nd="1"/>
        <i x="2882" s="1" nd="1"/>
        <i x="3346" s="1" nd="1"/>
        <i x="2831" s="1" nd="1"/>
        <i x="2360" s="1" nd="1"/>
        <i x="3705" s="1" nd="1"/>
        <i x="3033" s="1" nd="1"/>
        <i x="2100" s="1" nd="1"/>
        <i x="2277" s="1" nd="1"/>
        <i x="3198" s="1" nd="1"/>
        <i x="2650" s="1" nd="1"/>
        <i x="3417" s="1" nd="1"/>
        <i x="3372" s="1" nd="1"/>
        <i x="3590" s="1" nd="1"/>
        <i x="3203" s="1" nd="1"/>
        <i x="2348" s="1" nd="1"/>
        <i x="2782" s="1" nd="1"/>
        <i x="3570" s="1" nd="1"/>
        <i x="3882" s="1" nd="1"/>
        <i x="3968" s="1" nd="1"/>
        <i x="2402" s="1" nd="1"/>
        <i x="2364" s="1" nd="1"/>
        <i x="2660" s="1" nd="1"/>
        <i x="2977" s="1" nd="1"/>
        <i x="2092" s="1" nd="1"/>
        <i x="3429" s="1" nd="1"/>
        <i x="3975" s="1" nd="1"/>
        <i x="3335" s="1" nd="1"/>
        <i x="2622" s="1" nd="1"/>
        <i x="2522" s="1" nd="1"/>
        <i x="3711" s="1" nd="1"/>
        <i x="2639" s="1" nd="1"/>
        <i x="2991" s="1" nd="1"/>
        <i x="3730" s="1" nd="1"/>
        <i x="2433" s="1" nd="1"/>
        <i x="3582" s="1" nd="1"/>
        <i x="2590" s="1" nd="1"/>
        <i x="2340" s="1" nd="1"/>
        <i x="3296" s="1" nd="1"/>
        <i x="2321" s="1" nd="1"/>
        <i x="3212" s="1" nd="1"/>
        <i x="2683" s="1" nd="1"/>
        <i x="2594" s="1" nd="1"/>
        <i x="2783" s="1" nd="1"/>
        <i x="2679" s="1" nd="1"/>
        <i x="2765" s="1" nd="1"/>
        <i x="2704" s="1" nd="1"/>
        <i x="2372" s="1" nd="1"/>
        <i x="3807" s="1" nd="1"/>
        <i x="3267" s="1" nd="1"/>
        <i x="3904" s="1" nd="1"/>
        <i x="3183" s="1" nd="1"/>
        <i x="3371" s="1" nd="1"/>
        <i x="3843" s="1" nd="1"/>
        <i x="2470" s="1" nd="1"/>
        <i x="3373" s="1" nd="1"/>
        <i x="2488" s="1" nd="1"/>
        <i x="2862" s="1" nd="1"/>
        <i x="3994" s="1" nd="1"/>
        <i x="2917" s="1" nd="1"/>
        <i x="2817" s="1" nd="1"/>
        <i x="3056" s="1" nd="1"/>
        <i x="3569" s="1" nd="1"/>
        <i x="2835" s="1" nd="1"/>
        <i x="2162" s="1" nd="1"/>
        <i x="3721" s="1" nd="1"/>
        <i x="3614" s="1" nd="1"/>
        <i x="3903" s="1" nd="1"/>
        <i x="3250" s="1" nd="1"/>
        <i x="2640" s="1" nd="1"/>
        <i x="3162" s="1" nd="1"/>
        <i x="2559" s="1" nd="1"/>
        <i x="3523" s="1" nd="1"/>
        <i x="3082" s="1" nd="1"/>
        <i x="2536" s="1" nd="1"/>
        <i x="2958" s="1" nd="1"/>
        <i x="3312" s="1" nd="1"/>
        <i x="2378" s="1" nd="1"/>
        <i x="3261" s="1" nd="1"/>
        <i x="3138" s="1" nd="1"/>
        <i x="2728" s="1" nd="1"/>
        <i x="3298" s="1" nd="1"/>
        <i x="2349" s="1" nd="1"/>
        <i x="2035" s="1" nd="1"/>
        <i x="2576" s="1" nd="1"/>
        <i x="3290" s="1" nd="1"/>
        <i x="3201" s="1" nd="1"/>
        <i x="3305" s="1" nd="1"/>
        <i x="2254" s="1" nd="1"/>
        <i x="3536" s="1" nd="1"/>
        <i x="3834" s="1" nd="1"/>
        <i x="2241" s="1" nd="1"/>
        <i x="3456" s="1" nd="1"/>
        <i x="2155" s="1" nd="1"/>
        <i x="2259" s="1" nd="1"/>
        <i x="3385" s="1" nd="1"/>
        <i x="3898" s="1" nd="1"/>
        <i x="3821" s="1" nd="1"/>
        <i x="2644" s="1" nd="1"/>
        <i x="3543" s="1" nd="1"/>
        <i x="3110" s="1" nd="1"/>
        <i x="3853" s="1" nd="1"/>
        <i x="2617" s="1" nd="1"/>
        <i x="3496" s="1" nd="1"/>
        <i x="2942" s="1" nd="1"/>
        <i x="3024" s="1" nd="1"/>
        <i x="3723" s="1" nd="1"/>
        <i x="2294" s="1" nd="1"/>
        <i x="3538" s="1" nd="1"/>
        <i x="2161" s="1" nd="1"/>
        <i x="3685" s="1" nd="1"/>
        <i x="2943" s="1" nd="1"/>
        <i x="3455" s="1" nd="1"/>
        <i x="2145" s="1" nd="1"/>
        <i x="3846" s="1" nd="1"/>
        <i x="2325" s="1" nd="1"/>
        <i x="2212" s="1" nd="1"/>
        <i x="2234" s="1" nd="1"/>
        <i x="3988" s="1" nd="1"/>
        <i x="3106" s="1" nd="1"/>
        <i x="3934" s="1" nd="1"/>
        <i x="3863" s="1" nd="1"/>
        <i x="2085" s="1" nd="1"/>
        <i x="3637" s="1" nd="1"/>
        <i x="2593" s="1" nd="1"/>
        <i x="3440" s="1" nd="1"/>
        <i x="2208" s="1" nd="1"/>
        <i x="3481" s="1" nd="1"/>
        <i x="3548" s="1" nd="1"/>
        <i x="2741" s="1" nd="1"/>
        <i x="2324" s="1" nd="1"/>
        <i x="3667" s="1" nd="1"/>
        <i x="3482" s="1" nd="1"/>
        <i x="3316" s="1" nd="1"/>
        <i x="2369" s="1" nd="1"/>
        <i x="3645" s="1" nd="1"/>
        <i x="3336" s="1" nd="1"/>
        <i x="3680" s="1" nd="1"/>
        <i x="2442" s="1" nd="1"/>
        <i x="2790" s="1" nd="1"/>
        <i x="3613" s="1" nd="1"/>
        <i x="2628" s="1" nd="1"/>
        <i x="3281" s="1" nd="1"/>
        <i x="2420" s="1" nd="1"/>
        <i x="2247" s="1" nd="1"/>
        <i x="3228" s="1" nd="1"/>
        <i x="2045" s="1" nd="1"/>
        <i x="3375" s="1" nd="1"/>
        <i x="2407" s="1" nd="1"/>
        <i x="3962" s="1" nd="1"/>
        <i x="2509" s="1" nd="1"/>
        <i x="3571" s="1" nd="1"/>
        <i x="3935" s="1" nd="1"/>
        <i x="2705" s="1" nd="1"/>
        <i x="2226" s="1" nd="1"/>
        <i x="3795" s="1" nd="1"/>
        <i x="2062" s="1" nd="1"/>
        <i x="3693" s="1" nd="1"/>
        <i x="2517" s="1" nd="1"/>
        <i x="3733" s="1" nd="1"/>
        <i x="3431" s="1" nd="1"/>
        <i x="3552" s="1" nd="1"/>
        <i x="2564" s="1" nd="1"/>
        <i x="2312" s="1" nd="1"/>
        <i x="3954" s="1" nd="1"/>
        <i x="2416" s="1" nd="1"/>
        <i x="2810" s="1" nd="1"/>
        <i x="2270" s="1" nd="1"/>
        <i x="2610" s="1" nd="1"/>
        <i x="3173" s="1" nd="1"/>
        <i x="2742" s="1" nd="1"/>
        <i x="2870" s="1" nd="1"/>
        <i x="3832" s="1" nd="1"/>
        <i x="2532" s="1" nd="1"/>
        <i x="2437" s="1" nd="1"/>
        <i x="3016" s="1" nd="1"/>
        <i x="3358" s="1" nd="1"/>
        <i x="3435" s="1" nd="1"/>
        <i x="2888" s="1" nd="1"/>
        <i x="2840" s="1" nd="1"/>
        <i x="2708" s="1" nd="1"/>
        <i x="3484" s="1" nd="1"/>
        <i x="3812" s="1" nd="1"/>
        <i x="3473" s="1" nd="1"/>
        <i x="3172" s="1" nd="1"/>
        <i x="2108" s="1" nd="1"/>
        <i x="3513" s="1" nd="1"/>
        <i x="3244" s="1" nd="1"/>
        <i x="3600" s="1" nd="1"/>
        <i x="2276" s="1" nd="1"/>
        <i x="2600" s="1" nd="1"/>
        <i x="3113" s="1" nd="1"/>
        <i x="3521" s="1" nd="1"/>
        <i x="3784" s="1" nd="1"/>
        <i x="2615" s="1" nd="1"/>
        <i x="3294" s="1" nd="1"/>
        <i x="2981" s="1" nd="1"/>
        <i x="2664" s="1" nd="1"/>
        <i x="2619" s="1" nd="1"/>
        <i x="3958" s="1" nd="1"/>
        <i x="2777" s="1" nd="1"/>
        <i x="3271" s="1" nd="1"/>
        <i x="2376" s="1" nd="1"/>
        <i x="3950" s="1" nd="1"/>
        <i x="3930" s="1" nd="1"/>
        <i x="3780" s="1" nd="1"/>
        <i x="3584" s="1" nd="1"/>
        <i x="3412" s="1" nd="1"/>
        <i x="2414" s="1" nd="1"/>
        <i x="3815" s="1" nd="1"/>
        <i x="3026" s="1" nd="1"/>
        <i x="2672" s="1" nd="1"/>
        <i x="2422" s="1" nd="1"/>
        <i x="3218" s="1" nd="1"/>
        <i x="2457" s="1" nd="1"/>
        <i x="3532" s="1" nd="1"/>
        <i x="2481" s="1" nd="1"/>
        <i x="3365" s="1" nd="1"/>
        <i x="3827" s="1" nd="1"/>
        <i x="3753" s="1" nd="1"/>
        <i x="2577" s="1" nd="1"/>
        <i x="2641" s="1" nd="1"/>
        <i x="2201" s="1" nd="1"/>
        <i x="2614" s="1" nd="1"/>
        <i x="3215" s="1" nd="1"/>
        <i x="3851" s="1" nd="1"/>
        <i x="2217" s="1" nd="1"/>
        <i x="3755" s="1" nd="1"/>
        <i x="3830" s="1" nd="1"/>
        <i x="2795" s="1" nd="1"/>
        <i x="2117" s="1" nd="1"/>
        <i x="2451" s="1" nd="1"/>
        <i x="3161" s="1" nd="1"/>
        <i x="2793" s="1" nd="1"/>
        <i x="3213" s="1" nd="1"/>
        <i x="3993" s="1" nd="1"/>
        <i x="2925" s="1" nd="1"/>
        <i x="3611" s="1" nd="1"/>
        <i x="2867" s="1" nd="1"/>
        <i x="2040" s="1" nd="1"/>
        <i x="3013" s="1" nd="1"/>
        <i x="3109" s="1" nd="1"/>
        <i x="2857" s="1" nd="1"/>
        <i x="2965" s="1" nd="1"/>
        <i x="3511" s="1" nd="1"/>
        <i x="3979" s="1" nd="1"/>
        <i x="2832" s="1" nd="1"/>
        <i x="2465" s="1" nd="1"/>
        <i x="2627" s="1" nd="1"/>
        <i x="2805" s="1" nd="1"/>
        <i x="3929" s="1" nd="1"/>
        <i x="2730" s="1" nd="1"/>
        <i x="3747" s="1" nd="1"/>
        <i x="3626" s="1" nd="1"/>
        <i x="3560" s="1" nd="1"/>
        <i x="2004" s="1" nd="1"/>
        <i x="2097" s="1" nd="1"/>
        <i x="2772" s="1" nd="1"/>
        <i x="2292" s="1" nd="1"/>
        <i x="2460" s="1" nd="1"/>
        <i x="3588" s="1" nd="1"/>
        <i x="2570" s="1" nd="1"/>
        <i x="2415" s="1" nd="1"/>
        <i x="3052" s="1" nd="1"/>
        <i x="2944" s="1" nd="1"/>
        <i x="3147" s="1" nd="1"/>
        <i x="3715" s="1" nd="1"/>
        <i x="3874" s="1" nd="1"/>
        <i x="3238" s="1" nd="1"/>
        <i x="2262" s="1" nd="1"/>
        <i x="2691" s="1" nd="1"/>
        <i x="2569" s="1" nd="1"/>
        <i x="2494" s="1" nd="1"/>
        <i x="2669" s="1" nd="1"/>
        <i x="2404" s="1" nd="1"/>
        <i x="3328" s="1" nd="1"/>
        <i x="2961" s="1" nd="1"/>
        <i x="3041" s="1" nd="1"/>
        <i x="3158" s="1" nd="1"/>
        <i x="2797" s="1" nd="1"/>
        <i x="2111" s="1" nd="1"/>
        <i x="3432" s="1" nd="1"/>
        <i x="2014" s="1" nd="1"/>
        <i x="2281" s="1" nd="1"/>
        <i x="3095" s="1" nd="1"/>
        <i x="2763" s="1" nd="1"/>
        <i x="2907" s="1" nd="1"/>
        <i x="2918" s="1" nd="1"/>
        <i x="2468" s="1" nd="1"/>
        <i x="2696" s="1" nd="1"/>
        <i x="3633" s="1" nd="1"/>
        <i x="2005" s="1" nd="1"/>
        <i x="3852" s="1" nd="1"/>
        <i x="2307" s="1" nd="1"/>
        <i x="2616" s="1" nd="1"/>
        <i x="2538" s="1" nd="1"/>
        <i x="3699" s="1" nd="1"/>
        <i x="3951" s="1" nd="1"/>
        <i x="3828" s="1" nd="1"/>
        <i x="2334" s="1" nd="1"/>
        <i x="3003" s="1" nd="1"/>
        <i x="3861" s="1" nd="1"/>
        <i x="3301" s="1" nd="1"/>
        <i x="3706" s="1" nd="1"/>
        <i x="3367" s="1" nd="1"/>
        <i x="2808" s="1" nd="1"/>
        <i x="3518" s="1" nd="1"/>
        <i x="3354" s="1" nd="1"/>
        <i x="3252" s="1" nd="1"/>
        <i x="3501" s="1" nd="1"/>
        <i x="2069" s="1" nd="1"/>
        <i x="3722" s="1" nd="1"/>
        <i x="3434" s="1" nd="1"/>
        <i x="3446" s="1" nd="1"/>
        <i x="2339" s="1" nd="1"/>
        <i x="3454" s="1" nd="1"/>
        <i x="2418" s="1" nd="1"/>
        <i x="3555" s="1" nd="1"/>
        <i x="2719" s="1" nd="1"/>
        <i x="3982" s="1" nd="1"/>
        <i x="2839" s="1" nd="1"/>
        <i x="2537" s="1" nd="1"/>
        <i x="2033" s="1" nd="1"/>
        <i x="2480" s="1" nd="1"/>
        <i x="3940" s="1" nd="1"/>
        <i x="2190" s="1" nd="1"/>
        <i x="3665" s="1" nd="1"/>
        <i x="3046" s="1" nd="1"/>
        <i x="3338" s="1" nd="1"/>
        <i x="3383" s="1" nd="1"/>
        <i x="3251" s="1" nd="1"/>
        <i x="2446" s="1" nd="1"/>
        <i x="2425" s="1" nd="1"/>
        <i x="2701" s="1" nd="1"/>
        <i x="2417" s="1" nd="1"/>
        <i x="2946" s="1" nd="1"/>
        <i x="2675" s="1" nd="1"/>
        <i x="2355" s="1" nd="1"/>
        <i x="3326" s="1" nd="1"/>
        <i x="2495" s="1" nd="1"/>
        <i x="2591" s="1" nd="1"/>
        <i x="3525" s="1" nd="1"/>
        <i x="3790" s="1" nd="1"/>
        <i x="2016" s="1" nd="1"/>
        <i x="3087" s="1" nd="1"/>
        <i x="3468" s="1" nd="1"/>
        <i x="2067" s="1" nd="1"/>
        <i x="2305" s="1" nd="1"/>
        <i x="3700" s="1" nd="1"/>
        <i x="3266" s="1" nd="1"/>
        <i x="3875" s="1" nd="1"/>
        <i x="2818" s="1" nd="1"/>
        <i x="3393" s="1" nd="1"/>
        <i x="2531" s="1" nd="1"/>
        <i x="2009" s="1" nd="1"/>
        <i x="3610" s="1" nd="1"/>
        <i x="3460" s="1" nd="1"/>
        <i x="2132" s="1" nd="1"/>
        <i x="3080" s="1" nd="1"/>
        <i x="2916" s="1" nd="1"/>
        <i x="2500" s="1" nd="1"/>
        <i x="3111" s="1" nd="1"/>
        <i x="2881" s="1" nd="1"/>
        <i x="3528" s="1" nd="1"/>
        <i x="2770" s="1" nd="1"/>
        <i x="3800" s="1" nd="1"/>
        <i x="2706" s="1" nd="1"/>
        <i x="2157" s="1" nd="1"/>
        <i x="2612" s="1" nd="1"/>
        <i x="2900" s="1" nd="1"/>
        <i x="3129" s="1" nd="1"/>
        <i x="2076" s="1" nd="1"/>
        <i x="3593" s="1" nd="1"/>
        <i x="2255" s="1" nd="1"/>
        <i x="3959" s="1" nd="1"/>
        <i x="2967" s="1" nd="1"/>
        <i x="3806" s="1" nd="1"/>
        <i x="2236" s="1" nd="1"/>
        <i x="2678" s="1" nd="1"/>
        <i x="2665" s="1" nd="1"/>
        <i x="3724" s="1" nd="1"/>
        <i x="2461" s="1" nd="1"/>
        <i x="3462" s="1" nd="1"/>
        <i x="2598" s="1" nd="1"/>
        <i x="3972" s="1" nd="1"/>
        <i x="3114" s="1" nd="1"/>
        <i x="3428" s="1" nd="1"/>
        <i x="2114" s="1" nd="1"/>
        <i x="2525" s="1" nd="1"/>
        <i x="3027" s="1" nd="1"/>
        <i x="3478" s="1" nd="1"/>
        <i x="3377" s="1" nd="1"/>
        <i x="2897" s="1" nd="1"/>
        <i x="2462" s="1" nd="1"/>
        <i x="2751" s="1" nd="1"/>
        <i x="2792" s="1" nd="1"/>
        <i x="2330" s="1" nd="1"/>
        <i x="3188" s="1" nd="1"/>
        <i x="3476" s="1" nd="1"/>
        <i x="2264" s="1" nd="1"/>
        <i x="3069" s="1" nd="1"/>
        <i x="2091" s="1" nd="1"/>
        <i x="3199" s="1" nd="1"/>
        <i x="2928" s="1" nd="1"/>
        <i x="3394" s="1" nd="1"/>
        <i x="3331" s="1" nd="1"/>
        <i x="2007" s="1" nd="1"/>
        <i x="3841" s="1" nd="1"/>
        <i x="2503" s="1" nd="1"/>
        <i x="2427" s="1" nd="1"/>
        <i x="2498" s="1" nd="1"/>
        <i x="2879" s="1" nd="1"/>
        <i x="2389" s="1" nd="1"/>
        <i x="3384" s="1" nd="1"/>
        <i x="3908" s="1" nd="1"/>
        <i x="2539" s="1" nd="1"/>
        <i x="2130" s="1" nd="1"/>
        <i x="3083" s="1" nd="1"/>
        <i x="3102" s="1" nd="1"/>
        <i x="3439" s="1" nd="1"/>
        <i x="3118" s="1" nd="1"/>
        <i x="2868" s="1" nd="1"/>
        <i x="2785" s="1" nd="1"/>
        <i x="3990" s="1" nd="1"/>
        <i x="2477" s="1" nd="1"/>
        <i x="2970" s="1" nd="1"/>
        <i x="2199" s="1" nd="1"/>
        <i x="3562" s="1" nd="1"/>
        <i x="3983" s="1" nd="1"/>
        <i x="2335" s="1" nd="1"/>
        <i x="3524" s="1" nd="1"/>
        <i x="2314" s="1" nd="1"/>
        <i x="3797" s="1" nd="1"/>
        <i x="3630" s="1" nd="1"/>
        <i x="2419" s="1" nd="1"/>
        <i x="3589" s="1" nd="1"/>
        <i x="3606" s="1" nd="1"/>
        <i x="3662" s="1" nd="1"/>
        <i x="2786" s="1" nd="1"/>
        <i x="3516" s="1" nd="1"/>
        <i x="2568" s="1" nd="1"/>
        <i x="3916" s="1" nd="1"/>
        <i x="3081" s="1" nd="1"/>
        <i x="2589" s="1" nd="1"/>
        <i x="2345" s="1" nd="1"/>
        <i x="2686" s="1" nd="1"/>
        <i x="3698" s="1" nd="1"/>
        <i x="2774" s="1" nd="1"/>
        <i x="2505" s="1" nd="1"/>
        <i x="2467" s="1" nd="1"/>
        <i x="2424" s="1" nd="1"/>
        <i x="3145" s="1" nd="1"/>
        <i x="2829" s="1" nd="1"/>
        <i x="3320" s="1" nd="1"/>
        <i x="2358" s="1" nd="1"/>
        <i x="2070" s="1" nd="1"/>
        <i x="2238" s="1" nd="1"/>
        <i x="2959" s="1" nd="1"/>
        <i x="2877" s="1" nd="1"/>
        <i x="2557" s="1" nd="1"/>
        <i x="3725" s="1" nd="1"/>
        <i x="2893" s="1" nd="1"/>
        <i x="3344" s="1" nd="1"/>
        <i x="2587" s="1" nd="1"/>
        <i x="2624" s="1" nd="1"/>
        <i x="2804" s="1" nd="1"/>
        <i x="2167" s="1" nd="1"/>
        <i x="2289" s="1" nd="1"/>
        <i x="3323" s="1" nd="1"/>
        <i x="2812" s="1" nd="1"/>
        <i x="3914" s="1" nd="1"/>
        <i x="3816" s="1" nd="1"/>
        <i x="3272" s="1" nd="1"/>
        <i x="2811" s="1" nd="1"/>
        <i x="3150" s="1" nd="1"/>
        <i x="3303" s="1" nd="1"/>
        <i x="2428" s="1" nd="1"/>
        <i x="3671" s="1" nd="1"/>
        <i x="3920" s="1" nd="1"/>
        <i x="2892" s="1" nd="1"/>
        <i x="2401" s="1" nd="1"/>
        <i x="2034" s="1" nd="1"/>
        <i x="2329" s="1" nd="1"/>
        <i x="2052" s="1" nd="1"/>
        <i x="3566" s="1" nd="1"/>
        <i x="2063" s="1" nd="1"/>
        <i x="2602" s="1" nd="1"/>
        <i x="3350" s="1" nd="1"/>
        <i x="2344" s="1" nd="1"/>
        <i x="2555" s="1" nd="1"/>
        <i x="3175" s="1" nd="1"/>
        <i x="3133" s="1" nd="1"/>
        <i x="3333" s="1" nd="1"/>
        <i x="2662" s="1" nd="1"/>
        <i x="2997" s="1" nd="1"/>
        <i x="2994" s="1" nd="1"/>
        <i x="3704" s="1" nd="1"/>
        <i x="2197" s="1" nd="1"/>
        <i x="3313" s="1" nd="1"/>
        <i x="2828" s="1" nd="1"/>
        <i x="2431" s="1" nd="1"/>
        <i x="2026" s="1" nd="1"/>
        <i x="3942" s="1" nd="1"/>
        <i x="2908" s="1" nd="1"/>
        <i x="2387" s="1" nd="1"/>
        <i x="3575" s="1" nd="1"/>
        <i x="2799" s="1" nd="1"/>
        <i x="3345" s="1" nd="1"/>
        <i x="2093" s="1" nd="1"/>
        <i x="2338" s="1" nd="1"/>
        <i x="3064" s="1" nd="1"/>
        <i x="2919" s="1" nd="1"/>
        <i x="3910" s="1" nd="1"/>
        <i x="2626" s="1" nd="1"/>
        <i x="2279" s="1" nd="1"/>
        <i x="2098" s="1" nd="1"/>
        <i x="2219" s="1" nd="1"/>
        <i x="3681" s="1" nd="1"/>
        <i x="3710" s="1" nd="1"/>
        <i x="3089" s="1" nd="1"/>
        <i x="3844" s="1" nd="1"/>
        <i x="2209" s="1" nd="1"/>
        <i x="2913" s="1" nd="1"/>
        <i x="2921" s="1" nd="1"/>
        <i x="3489" s="1" nd="1"/>
        <i x="2086" s="1" nd="1"/>
        <i x="2055" s="1" nd="1"/>
        <i x="3361" s="1" nd="1"/>
        <i x="3533" s="1" nd="1"/>
        <i x="2573" s="1" nd="1"/>
        <i x="3919" s="1" nd="1"/>
        <i x="2077" s="1" nd="1"/>
        <i x="2914" s="1" nd="1"/>
        <i x="2978" s="1" nd="1"/>
        <i x="2858" s="1" nd="1"/>
        <i x="3615" s="1" nd="1"/>
        <i x="2064" s="1" nd="1"/>
        <i x="2101" s="1" nd="1"/>
        <i x="3031" s="1" nd="1"/>
        <i x="3498" s="1" nd="1"/>
        <i x="3603" s="1" nd="1"/>
        <i x="2182" s="1" nd="1"/>
        <i x="3897" s="1" nd="1"/>
        <i x="3430" s="1" nd="1"/>
        <i x="3408" s="1" nd="1"/>
        <i x="2956" s="1" nd="1"/>
        <i x="2304" s="1" nd="1"/>
        <i x="3883" s="1" nd="1"/>
        <i x="2047" s="1" nd="1"/>
        <i x="2233" s="1" nd="1"/>
        <i x="2213" s="1" nd="1"/>
        <i x="3695" s="1" nd="1"/>
        <i x="3836" s="1" nd="1"/>
        <i x="2473" s="1" nd="1"/>
        <i x="2761" s="1" nd="1"/>
        <i x="2104" s="1" nd="1"/>
        <i x="2847" s="1" nd="1"/>
        <i x="3629" s="1" nd="1"/>
        <i x="2794" s="1" nd="1"/>
        <i x="3707" s="1" nd="1"/>
        <i x="3182" s="1" nd="1"/>
        <i x="2749" s="1" nd="1"/>
        <i x="2354" s="1" nd="1"/>
        <i x="3485" s="1" nd="1"/>
        <i x="3717" s="1" nd="1"/>
        <i x="2258" s="1" nd="1"/>
        <i x="2137" s="1" nd="1"/>
        <i x="3469" s="1" nd="1"/>
        <i x="3805" s="1" nd="1"/>
        <i x="3871" s="1" nd="1"/>
        <i x="3253" s="1" nd="1"/>
        <i x="3504" s="1" nd="1"/>
        <i x="3091" s="1" nd="1"/>
        <i x="3117" s="1" nd="1"/>
        <i x="3227" s="1" nd="1"/>
        <i x="2768" s="1" nd="1"/>
        <i x="2370" s="1" nd="1"/>
        <i x="3530" s="1" nd="1"/>
        <i x="2636" s="1" nd="1"/>
        <i x="3891" s="1" nd="1"/>
        <i x="3668" s="1" nd="1"/>
        <i x="2618" s="1" nd="1"/>
        <i x="2444" s="1" nd="1"/>
        <i x="3288" s="1" nd="1"/>
        <i x="3378" s="1" nd="1"/>
        <i x="2898" s="1" nd="1"/>
        <i x="2196" s="1" nd="1"/>
        <i x="3664" s="1" nd="1"/>
        <i x="2207" s="1" nd="1"/>
        <i x="3420" s="1" nd="1"/>
        <i x="3961" s="1" nd="1"/>
        <i x="2654" s="1" nd="1"/>
        <i x="3307" s="1" nd="1"/>
        <i x="3459" s="1" nd="1"/>
        <i x="2143" s="1" nd="1"/>
        <i x="2638" s="1" nd="1"/>
        <i x="2046" s="1" nd="1"/>
        <i x="3471" s="1" nd="1"/>
        <i x="2990" s="1" nd="1"/>
        <i x="2834" s="1" nd="1"/>
        <i x="3040" s="1" nd="1"/>
        <i x="2715" s="1" nd="1"/>
        <i x="2122" s="1" nd="1"/>
        <i x="3115" s="1" nd="1"/>
        <i x="2203" s="1" nd="1"/>
        <i x="2322" s="1" nd="1"/>
        <i x="3000" s="1" nd="1"/>
        <i x="2886" s="1" nd="1"/>
        <i x="3763" s="1" nd="1"/>
        <i x="2013" s="1" nd="1"/>
        <i x="3636" s="1" nd="1"/>
        <i x="3287" s="1" nd="1"/>
        <i x="2771" s="1" nd="1"/>
        <i x="2403" s="1" nd="1"/>
        <i x="3835" s="1" nd="1"/>
        <i x="2432" s="1" nd="1"/>
        <i x="3568" s="1" nd="1"/>
        <i x="3286" s="1" nd="1"/>
        <i x="3001" s="1" nd="1"/>
        <i x="2179" s="1" nd="1"/>
        <i x="3167" s="1" nd="1"/>
        <i x="3772" s="1" nd="1"/>
        <i x="3655" s="1" nd="1"/>
        <i x="3687" s="1" nd="1"/>
        <i x="3966" s="1" nd="1"/>
        <i x="3642" s="1" nd="1"/>
        <i x="3235" s="1" nd="1"/>
        <i x="3327" s="1" nd="1"/>
        <i x="2984" s="1" nd="1"/>
        <i x="2430" s="1" nd="1"/>
        <i x="2712" s="1" nd="1"/>
        <i x="3347" s="1" nd="1"/>
        <i x="3691" s="1" nd="1"/>
        <i x="3427" s="1" nd="1"/>
        <i x="2141" s="1" nd="1"/>
        <i x="3079" s="1" nd="1"/>
        <i x="2540" s="1" nd="1"/>
        <i x="2848" s="1" nd="1"/>
        <i x="3314" s="1" nd="1"/>
        <i x="3096" s="1" nd="1"/>
        <i x="3623" s="1" nd="1"/>
        <i x="2635" s="1" nd="1"/>
        <i x="2061" s="1" nd="1"/>
        <i x="2885" s="1" nd="1"/>
        <i x="2341" s="1" nd="1"/>
        <i x="3246" s="1" nd="1"/>
        <i x="2301" s="1" nd="1"/>
        <i x="2766" s="1" nd="1"/>
        <i x="3785" s="1" nd="1"/>
        <i x="3007" s="1" nd="1"/>
        <i x="3726" s="1" nd="1"/>
        <i x="2976" s="1" nd="1"/>
        <i x="3849" s="1" nd="1"/>
        <i x="3381" s="1" nd="1"/>
        <i x="2697" s="1" nd="1"/>
        <i x="3409" s="1" nd="1"/>
        <i x="3911" s="1" nd="1"/>
        <i x="2139" s="1" nd="1"/>
        <i x="2670" s="1" nd="1"/>
        <i x="2547" s="1" nd="1"/>
        <i x="3918" s="1" nd="1"/>
        <i x="2754" s="1" nd="1"/>
        <i x="3086" s="1" nd="1"/>
        <i x="2282" s="1" nd="1"/>
        <i x="2910" s="1" nd="1"/>
        <i x="3520" s="1" nd="1"/>
        <i x="3414" s="1" nd="1"/>
        <i x="2514" s="1" nd="1"/>
        <i x="2019" s="1" nd="1"/>
        <i x="2781" s="1" nd="1"/>
        <i x="3859" s="1" nd="1"/>
        <i x="2469" s="1" nd="1"/>
        <i x="3692" s="1" nd="1"/>
        <i x="3744" s="1" nd="1"/>
        <i x="3068" s="1" nd="1"/>
        <i x="3885" s="1" nd="1"/>
        <i x="2384" s="1" nd="1"/>
        <i x="2542" s="1" nd="1"/>
        <i x="2869" s="1" nd="1"/>
        <i x="3656" s="1" nd="1"/>
        <i x="2107" s="1" nd="1"/>
        <i x="3824" s="1" nd="1"/>
        <i x="3194" s="1" nd="1"/>
        <i x="3774" s="1" nd="1"/>
        <i x="3022" s="1" nd="1"/>
        <i x="2549" s="1" nd="1"/>
        <i x="3808" s="1" nd="1"/>
        <i x="2448" s="1" nd="1"/>
        <i x="2651" s="1" nd="1"/>
        <i x="3170" s="1" nd="1"/>
        <i x="2711" s="1" nd="1"/>
        <i x="2680" s="1" nd="1"/>
        <i x="3202" s="1" nd="1"/>
        <i x="3621" s="1" nd="1"/>
        <i x="3731" s="1" nd="1"/>
        <i x="3678" s="1" nd="1"/>
        <i x="2833" s="1" nd="1"/>
        <i x="2123" s="1" nd="1"/>
        <i x="3037" s="1" nd="1"/>
        <i x="2510" s="1" nd="1"/>
        <i x="2745" s="1" nd="1"/>
        <i x="2174" s="1" nd="1"/>
        <i x="2215" s="1" nd="1"/>
        <i x="2674" s="1" nd="1"/>
        <i x="2166" s="1" nd="1"/>
        <i x="3008" s="1" nd="1"/>
        <i x="2633" s="1" nd="1"/>
        <i x="2296" s="1" nd="1"/>
        <i x="2934" s="1" nd="1"/>
        <i x="2801" s="1" nd="1"/>
        <i x="2071" s="1" nd="1"/>
        <i x="3546" s="1" nd="1"/>
        <i x="2911" s="1" nd="1"/>
        <i x="3444" s="1" nd="1"/>
        <i x="2388" s="1" nd="1"/>
        <i x="3739" s="1" nd="1"/>
        <i x="3627" s="1" nd="1"/>
        <i x="2367" s="1" nd="1"/>
        <i x="2316" s="1" nd="1"/>
        <i x="2229" s="1" nd="1"/>
        <i x="3674" s="1" nd="1"/>
        <i x="3952" s="1" nd="1"/>
        <i x="3508" s="1" nd="1"/>
        <i x="3873" s="1" nd="1"/>
        <i x="2436" s="1" nd="1"/>
        <i x="3500" s="1" nd="1"/>
        <i x="2666" s="1" nd="1"/>
        <i x="2861" s="1" nd="1"/>
        <i x="3973" s="1" nd="1"/>
        <i x="2685" s="1" nd="1"/>
        <i x="2189" s="1" nd="1"/>
        <i x="3922" s="1" nd="1"/>
        <i x="2036" s="1" nd="1"/>
        <i x="2006" s="1" nd="1"/>
        <i x="3894" s="1" nd="1"/>
        <i x="2121" s="1" nd="1"/>
        <i x="2769" s="1" nd="1"/>
        <i x="3996" s="1" nd="1"/>
        <i x="2020" s="1" nd="1"/>
        <i x="2319" s="1" nd="1"/>
        <i x="2912" s="1" nd="1"/>
        <i x="3334" s="1" nd="1"/>
        <i x="3042" s="1" nd="1"/>
        <i x="3184" s="1" nd="1"/>
        <i x="3791" s="1" nd="1"/>
        <i x="2698" s="1" nd="1"/>
        <i x="3634" s="1" nd="1"/>
        <i x="2326" s="1" nd="1"/>
        <i x="2659" s="1" nd="1"/>
        <i x="2511" s="1" nd="1"/>
        <i x="2350" s="1" nd="1"/>
        <i x="3084" s="1" nd="1"/>
        <i x="3029" s="1" nd="1"/>
        <i x="2272" s="1" nd="1"/>
        <i x="2929" s="1" nd="1"/>
        <i x="2592" s="1" nd="1"/>
        <i x="3877" s="1" nd="1"/>
        <i x="3108" s="1" nd="1"/>
        <i x="3786" s="1" nd="1"/>
        <i x="3491" s="1" nd="1"/>
        <i x="2280" s="1" nd="1"/>
        <i x="2450" s="1" nd="1"/>
        <i x="3149" s="1" nd="1"/>
        <i x="2562" s="1" nd="1"/>
        <i x="2119" s="1" nd="1"/>
        <i x="3341" s="1" nd="1"/>
        <i x="2368" s="1" nd="1"/>
        <i x="3602" s="1" nd="1"/>
        <i x="3123" s="1" nd="1"/>
        <i x="3278" s="1" nd="1"/>
        <i x="2099" s="1" nd="1"/>
        <i x="2939" s="1" nd="1"/>
        <i x="3869" s="1" nd="1"/>
        <i x="2012" s="1" nd="1"/>
        <i x="3448" s="1" nd="1"/>
        <i x="3921" s="1" nd="1"/>
        <i x="2464" s="1" nd="1"/>
        <i x="3066" s="1" nd="1"/>
        <i x="2608" s="1" nd="1"/>
        <i x="3643" s="1" nd="1"/>
        <i x="3063" s="1" nd="1"/>
        <i x="2585" s="1" nd="1"/>
        <i x="2300" s="1" nd="1"/>
        <i x="2563" s="1" nd="1"/>
        <i x="2762" s="1" nd="1"/>
        <i x="3200" s="1" nd="1"/>
        <i x="2193" s="1" nd="1"/>
        <i x="2820" s="1" nd="1"/>
        <i x="2508" s="1" nd="1"/>
        <i x="3274" s="1" nd="1"/>
        <i x="3309" s="1" nd="1"/>
        <i x="2567" s="1" nd="1"/>
        <i x="3405" s="1" nd="1"/>
        <i x="2485" s="1" nd="1"/>
        <i x="3438" s="1" nd="1"/>
        <i x="2530" s="1" nd="1"/>
        <i x="3061" s="1" nd="1"/>
        <i x="2973" s="1" nd="1"/>
        <i x="3583" s="1" nd="1"/>
        <i x="3660" s="1" nd="1"/>
        <i x="3941" s="1" nd="1"/>
        <i x="3943" s="1" nd="1"/>
        <i x="2905" s="1" nd="1"/>
        <i x="3216" s="1" nd="1"/>
        <i x="2293" s="1" nd="1"/>
        <i x="2951" s="1" nd="1"/>
        <i x="2574" s="1" nd="1"/>
        <i x="3176" s="1" nd="1"/>
        <i x="3967" s="1" nd="1"/>
        <i x="3464" s="1" nd="1"/>
        <i x="3466" s="1" nd="1"/>
        <i x="3666" s="1" nd="1"/>
        <i x="3746" s="1" nd="1"/>
        <i x="2758" s="1" nd="1"/>
        <i x="3277" s="1" nd="1"/>
        <i x="3659" s="1" nd="1"/>
        <i x="2520" s="1" nd="1"/>
        <i x="2927" s="1" nd="1"/>
        <i x="3349" s="1" nd="1"/>
        <i x="2095" s="1" nd="1"/>
        <i x="2524" s="1" nd="1"/>
        <i x="2582" s="1" nd="1"/>
        <i x="3004" s="1" nd="1"/>
        <i x="3368" s="1" nd="1"/>
        <i x="3842" s="1" nd="1"/>
        <i x="3928" s="1" nd="1"/>
        <i x="3127" s="1" nd="1"/>
        <i x="3214" s="1" nd="1"/>
        <i x="2887" s="1" nd="1"/>
        <i x="3661" s="1" nd="1"/>
        <i x="2999" s="1" nd="1"/>
        <i x="3413" s="1" nd="1"/>
        <i x="2025" s="1" nd="1"/>
        <i x="2202" s="1" nd="1"/>
        <i x="3547" s="1" nd="1"/>
        <i x="3126" s="1" nd="1"/>
        <i x="2385" s="1" nd="1"/>
        <i x="3673" s="1" nd="1"/>
        <i x="3937" s="1" nd="1"/>
        <i x="3230" s="1" nd="1"/>
        <i x="2195" s="1" nd="1"/>
        <i x="2527" s="1" nd="1"/>
        <i x="2519" s="1" nd="1"/>
        <i x="2439" s="1" nd="1"/>
        <i x="3157" s="1" nd="1"/>
        <i x="3422" s="1" nd="1"/>
        <i x="3913" s="1" nd="1"/>
        <i x="2560" s="1" nd="1"/>
        <i x="2109" s="1" nd="1"/>
        <i x="2826" s="1" nd="1"/>
        <i x="3388" s="1" nd="1"/>
        <i x="3302" s="1" nd="1"/>
        <i x="2860" s="1" nd="1"/>
        <i x="3579" s="1" nd="1"/>
        <i x="3964" s="1" nd="1"/>
        <i x="3960" s="1" nd="1"/>
        <i x="2856" s="1" nd="1"/>
        <i x="3625" s="1" nd="1"/>
        <i x="3624" s="1" nd="1"/>
        <i x="3449" s="1" nd="1"/>
        <i x="3044" s="1" nd="1"/>
        <i x="2142" s="1" nd="1"/>
        <i x="3938" s="1" nd="1"/>
        <i x="2269" s="1" nd="1"/>
        <i x="2896" s="1" nd="1"/>
        <i x="2453" s="1" nd="1"/>
        <i x="3257" s="1" nd="1"/>
        <i x="3475" s="1" nd="1"/>
        <i x="3892" s="1" nd="1"/>
        <i x="3995" s="1" nd="1"/>
        <i x="3078" s="1" nd="1"/>
        <i x="2575" s="1" nd="1"/>
        <i x="3229" s="1" nd="1"/>
        <i x="2083" s="1" nd="1"/>
        <i x="3618" s="1" nd="1"/>
        <i x="2112" s="1" nd="1"/>
        <i x="3604" s="1" nd="1"/>
        <i x="3862" s="1" nd="1"/>
        <i x="2152" s="1" nd="1"/>
        <i x="3953" s="1" nd="1"/>
        <i x="3694" s="1" nd="1"/>
        <i x="3122" s="1" nd="1"/>
        <i x="3190" s="1" nd="1"/>
        <i x="3426" s="1" nd="1"/>
        <i x="3697" s="1" nd="1"/>
        <i x="2232" s="1" nd="1"/>
        <i x="2318" s="1" nd="1"/>
        <i x="2814" s="1" nd="1"/>
        <i x="2347" s="1" nd="1"/>
        <i x="3527" s="1" nd="1"/>
        <i x="2581" s="1" nd="1"/>
        <i x="2153" s="1" nd="1"/>
        <i x="3226" s="1" nd="1"/>
        <i x="2456" s="1" nd="1"/>
        <i x="3750" s="1" nd="1"/>
        <i x="2578" s="1" nd="1"/>
        <i x="3820" s="1" nd="1"/>
        <i x="3363" s="1" nd="1"/>
        <i x="2021" s="1" nd="1"/>
        <i x="3905" s="1" nd="1"/>
        <i x="3854" s="1" nd="1"/>
        <i x="2210" s="1" nd="1"/>
        <i x="2653" s="1" nd="1"/>
        <i x="2192" s="1" nd="1"/>
        <i x="2843" s="1" nd="1"/>
        <i x="2327" s="1" nd="1"/>
        <i x="3505" s="1" nd="1"/>
        <i x="3223" s="1" nd="1"/>
        <i x="2445" s="1" nd="1"/>
        <i x="2198" s="1" nd="1"/>
        <i x="2837" s="1" nd="1"/>
        <i x="3492" s="1" nd="1"/>
        <i x="2906" s="1" nd="1"/>
        <i x="3364" s="1" nd="1"/>
        <i x="3284" s="1" nd="1"/>
        <i x="3702" s="1" nd="1"/>
        <i x="3389" s="1" nd="1"/>
        <i x="3463" s="1" nd="1"/>
        <i x="2471" s="1" nd="1"/>
        <i x="3708" s="1" nd="1"/>
        <i x="2988" s="1" nd="1"/>
        <i x="3032" s="1" nd="1"/>
        <i x="2501" s="1" nd="1"/>
        <i x="3259" s="1" nd="1"/>
        <i x="2000" s="1" nd="1"/>
        <i x="3243" s="1" nd="1"/>
        <i x="3263" s="1" nd="1"/>
        <i x="3838" s="1" nd="1"/>
        <i x="2313" s="1" nd="1"/>
        <i x="2938" s="1" nd="1"/>
        <i x="3048" s="1" nd="1"/>
        <i x="2273" s="1" nd="1"/>
        <i x="3028" s="1" nd="1"/>
        <i x="2479" s="1" nd="1"/>
        <i x="3991" s="1" nd="1"/>
        <i x="3663" s="1" nd="1"/>
        <i x="3778" s="1" nd="1"/>
        <i x="3097" s="1" nd="1"/>
        <i x="3866" s="1" nd="1"/>
        <i x="2351" s="1" nd="1"/>
        <i x="3397" s="1" nd="1"/>
        <i x="2504" s="1" nd="1"/>
        <i x="3467" s="1" nd="1"/>
        <i x="3688" s="1" nd="1"/>
        <i x="3716" s="1" nd="1"/>
        <i x="2523" s="1" nd="1"/>
        <i x="3818" s="1" nd="1"/>
        <i x="3355" s="1" nd="1"/>
        <i x="3295" s="1" nd="1"/>
        <i x="2455" s="1" nd="1"/>
        <i x="2935" s="1" nd="1"/>
        <i x="3845" s="1" nd="1"/>
        <i x="3387" s="1" nd="1"/>
        <i x="3653" s="1" nd="1"/>
        <i x="2284" s="1" nd="1"/>
        <i x="2323" s="1" nd="1"/>
        <i x="2963" s="1" nd="1"/>
        <i x="3014" s="1" nd="1"/>
        <i x="3143" s="1" nd="1"/>
        <i x="3510" s="1" nd="1"/>
        <i x="2778" s="1" nd="1"/>
        <i x="2734" s="1" nd="1"/>
        <i x="2074" s="1" nd="1"/>
        <i x="2185" s="1" nd="1"/>
        <i x="3535" s="1" nd="1"/>
        <i x="2566" s="1" nd="1"/>
        <i x="3884" s="1" nd="1"/>
        <i x="3401" s="1" nd="1"/>
        <i x="3713" s="1" nd="1"/>
        <i x="3457" s="1" nd="1"/>
        <i x="3734" s="1" nd="1"/>
        <i x="3231" s="1" nd="1"/>
        <i x="3799" s="1" nd="1"/>
        <i x="2315" s="1" nd="1"/>
        <i x="3804" s="1" nd="1"/>
        <i x="3134" s="1" nd="1"/>
        <i x="2242" s="1" nd="1"/>
        <i x="2310" s="1" nd="1"/>
        <i x="2435" s="1" nd="1"/>
        <i x="2982" s="1" nd="1"/>
        <i x="2227" s="1" nd="1"/>
        <i x="2611" s="1" nd="1"/>
        <i x="3793" s="1" nd="1"/>
        <i x="2018" s="1" nd="1"/>
        <i x="2151" s="1" nd="1"/>
        <i x="2894" s="1" nd="1"/>
        <i x="2949" s="1" nd="1"/>
        <i x="2496" s="1" nd="1"/>
        <i x="2732" s="1" nd="1"/>
        <i x="2413" s="1" nd="1"/>
        <i x="2429" s="1" nd="1"/>
        <i x="3794" s="1" nd="1"/>
        <i x="2613" s="1" nd="1"/>
        <i x="3330" s="1" nd="1"/>
        <i x="2521" s="1" nd="1"/>
        <i x="3554" s="1" nd="1"/>
        <i x="2607" s="1" nd="1"/>
        <i x="3519" s="1" nd="1"/>
        <i x="3415" s="1" nd="1"/>
        <i x="2377" s="1" nd="1"/>
        <i x="3675" s="1" nd="1"/>
        <i x="3291" s="1" nd="1"/>
        <i x="3186" s="1" nd="1"/>
        <i x="2764" s="1" nd="1"/>
        <i x="3051" s="1" nd="1"/>
        <i x="2875" s="1" nd="1"/>
        <i x="3679" s="1" nd="1"/>
        <i x="3860" s="1" nd="1"/>
        <i x="3556" s="1" nd="1"/>
        <i x="3237" s="1" nd="1"/>
        <i x="3308" s="1" nd="1"/>
        <i x="2478" s="1" nd="1"/>
        <i x="3622" s="1" nd="1"/>
        <i x="3480" s="1" nd="1"/>
        <i x="2472" s="1" nd="1"/>
        <i x="2406" s="1" nd="1"/>
        <i x="3217" s="1" nd="1"/>
        <i x="2891" s="1" nd="1"/>
        <i x="2176" s="1" nd="1"/>
        <i x="3783" s="1" nd="1"/>
        <i x="3984" s="1" nd="1"/>
        <i x="3152" s="1" nd="1"/>
        <i x="3926" s="1" nd="1"/>
        <i x="3965" s="1" nd="1"/>
        <i x="2168" s="1" nd="1"/>
        <i x="2838" s="1" nd="1"/>
        <i x="2516" s="1" nd="1"/>
        <i x="2821" s="1" nd="1"/>
        <i x="2554" s="1" nd="1"/>
        <i x="2776" s="1" nd="1"/>
        <i x="3923" s="1" nd="1"/>
        <i x="3798" s="1" nd="1"/>
        <i x="3895" s="1" nd="1"/>
        <i x="3751" s="1" nd="1"/>
        <i x="2058" s="1" nd="1"/>
        <i x="2750" s="1" nd="1"/>
        <i x="2623" s="1" nd="1"/>
        <i x="2211" s="1" nd="1"/>
        <i x="2717" s="1" nd="1"/>
        <i x="2535" s="1" nd="1"/>
        <i x="3497" s="1" nd="1"/>
        <i x="3155" s="1" nd="1"/>
        <i x="3025" s="1" nd="1"/>
        <i x="3369" s="1" nd="1"/>
        <i x="3352" s="1" nd="1"/>
        <i x="3192" s="1" nd="1"/>
        <i x="2634" s="1" nd="1"/>
        <i x="3059" s="1" nd="1"/>
        <i x="3140" s="1" nd="1"/>
        <i x="2066" s="1" nd="1"/>
        <i x="2434" s="1" nd="1"/>
        <i x="3221" s="1" nd="1"/>
        <i x="3256" s="1" nd="1"/>
        <i x="3010" s="1" nd="1"/>
        <i x="2042" s="1" nd="1"/>
        <i x="2721" s="1" nd="1"/>
        <i x="3847" s="1" nd="1"/>
        <i x="2871" s="1" nd="1"/>
        <i x="2643" s="1" nd="1"/>
        <i x="2753" s="1" nd="1"/>
        <i x="2257" s="1" nd="1"/>
        <i x="2251" s="1" nd="1"/>
        <i x="2156" s="1" nd="1"/>
        <i x="3649" s="1" nd="1"/>
        <i x="2983" s="1" nd="1"/>
        <i x="3054" s="1" nd="1"/>
        <i x="3886" s="1" nd="1"/>
        <i x="2140" s="1" nd="1"/>
        <i x="2224" s="1" nd="1"/>
        <i x="3819" s="1" nd="1"/>
        <i x="3357" s="1" nd="1"/>
        <i x="3789" s="1" nd="1"/>
        <i x="2558" s="1" nd="1"/>
        <i x="2957" s="1" nd="1"/>
        <i x="2075" s="1" nd="1"/>
        <i x="2022" s="1" nd="1"/>
        <i x="2398" s="1" nd="1"/>
        <i x="2352" s="1" nd="1"/>
        <i x="3544" s="1" nd="1"/>
        <i x="3423" s="1" nd="1"/>
        <i x="3131" s="1" nd="1"/>
        <i x="2850" s="1" nd="1"/>
        <i x="3551" s="1" nd="1"/>
        <i x="2037" s="1" nd="1"/>
        <i x="3283" s="1" nd="1"/>
        <i x="2992" s="1" nd="1"/>
        <i x="3297" s="1" nd="1"/>
        <i x="2806" s="1" nd="1"/>
        <i x="3997" s="1" nd="1"/>
        <i x="2359" s="1" nd="1"/>
        <i x="3060" s="1" nd="1"/>
        <i x="3171" s="1" nd="1"/>
        <i x="3689" s="1" nd="1"/>
        <i x="3977" s="1" nd="1"/>
        <i x="3396" s="1" nd="1"/>
        <i x="2373" s="1" nd="1"/>
        <i x="2695" s="1" nd="1"/>
        <i x="3100" s="1" nd="1"/>
        <i x="2172" s="1" nd="1"/>
        <i x="3366" s="1" nd="1"/>
        <i x="2463" s="1" nd="1"/>
        <i x="3292" s="1" nd="1"/>
        <i x="3021" s="1" nd="1"/>
        <i x="2392" s="1" nd="1"/>
        <i x="3178" s="1" nd="1"/>
        <i x="3276" s="1" nd="1"/>
        <i x="2904" s="1" nd="1"/>
        <i x="3461" s="1" nd="1"/>
        <i x="2105" s="1" nd="1"/>
        <i x="2682" s="1" nd="1"/>
        <i x="2989" s="1" nd="1"/>
        <i x="2079" s="1" nd="1"/>
        <i x="2492" s="1" nd="1"/>
        <i x="2548" s="1" nd="1"/>
        <i x="2267" s="1" nd="1"/>
        <i x="2584" s="1" nd="1"/>
        <i x="3125" s="1" nd="1"/>
        <i x="2526" s="1" nd="1"/>
        <i x="2974" s="1" nd="1"/>
        <i x="2159" s="1" nd="1"/>
        <i x="3018" s="1" nd="1"/>
        <i x="2184" s="1" nd="1"/>
        <i x="2642" s="1" nd="1"/>
        <i x="3479" s="1" nd="1"/>
        <i x="2135" s="1" nd="1"/>
        <i x="2663" s="1" nd="1"/>
        <i x="2027" s="1" nd="1"/>
        <i x="2346" s="1" nd="1"/>
        <i x="3900" s="1" nd="1"/>
        <i x="3337" s="1" nd="1"/>
        <i x="3742" s="1" nd="1"/>
        <i x="3458" s="1" nd="1"/>
        <i x="2072" s="1" nd="1"/>
        <i x="3209" s="1" nd="1"/>
        <i x="2160" s="1" nd="1"/>
        <i x="2553" s="1" nd="1"/>
        <i x="2493" s="1" nd="1"/>
        <i x="2065" s="1" nd="1"/>
        <i x="3682" s="1" nd="1"/>
        <i x="2491" s="1" nd="1"/>
        <i x="3872" s="1" nd="1"/>
        <i x="3980" s="1" nd="1"/>
        <i x="2884" s="1" nd="1"/>
        <i x="3224" s="1" nd="1"/>
        <i x="3788" s="1" nd="1"/>
        <i x="3353" s="1" nd="1"/>
        <i x="3130" s="1" nd="1"/>
        <i x="2177" s="1" nd="1"/>
        <i x="2049" s="1" nd="1"/>
        <i x="2632" s="1" nd="1"/>
        <i x="2260" s="1" nd="1"/>
        <i x="3239" s="1" nd="1"/>
        <i x="2263" s="1" nd="1"/>
        <i x="3775" s="1" nd="1"/>
        <i x="2688" s="1" nd="1"/>
        <i x="3264" s="1" nd="1"/>
        <i x="2303" s="1" nd="1"/>
        <i x="3419" s="1" nd="1"/>
        <i x="2410" s="1" nd="1"/>
        <i x="3105" s="1" nd="1"/>
        <i x="3503" s="1" nd="1"/>
        <i x="2606" s="1" nd="1"/>
        <i x="2331" s="1" nd="1"/>
        <i x="3424" s="1" nd="1"/>
        <i x="3743" s="1" nd="1"/>
        <i x="2671" s="1" nd="1"/>
        <i x="3311" s="1" nd="1"/>
        <i x="2290" s="1" nd="1"/>
        <i x="3736" s="1" nd="1"/>
        <i x="2256" s="1" nd="1"/>
        <i x="2110" s="1" nd="1"/>
        <i x="2228" s="1" nd="1"/>
        <i x="3946" s="1" nd="1"/>
        <i x="3098" s="1" nd="1"/>
        <i x="3542" s="1" nd="1"/>
        <i x="3169" s="1" nd="1"/>
        <i x="3233" s="1" nd="1"/>
        <i x="3764" s="1" nd="1"/>
        <i x="2136" s="1" nd="1"/>
        <i x="2056" s="1" nd="1"/>
        <i x="2890" s="1" nd="1"/>
        <i x="2094" s="1" nd="1"/>
        <i x="3442" s="1" nd="1"/>
        <i x="2652" s="1" nd="1"/>
        <i x="3453" s="1" nd="1"/>
        <i x="2586" s="1" nd="1"/>
        <i x="2724" s="1" nd="1"/>
        <i x="3595" s="1" nd="1"/>
        <i x="2789" s="1" nd="1"/>
        <i x="2985" s="1" nd="1"/>
        <i x="2124" s="1" nd="1"/>
        <i x="2703" s="1" nd="1"/>
        <i x="3917" s="1" nd="1"/>
        <i x="2775" s="1" nd="1"/>
        <i x="2809" s="1" nd="1"/>
        <i x="3141" s="1" nd="1"/>
        <i x="3421" s="1" nd="1"/>
        <i x="3970" s="1" nd="1"/>
        <i x="2779" s="1" nd="1"/>
        <i x="3888" s="1" nd="1"/>
        <i x="3839" s="1" nd="1"/>
        <i x="2841" s="1" nd="1"/>
        <i x="2572" s="1" nd="1"/>
        <i x="2362" s="1" nd="1"/>
        <i x="3890" s="1" nd="1"/>
        <i x="2604" s="1" nd="1"/>
        <i x="2239" s="1" nd="1"/>
        <i x="3418" s="1" nd="1"/>
        <i x="2645" s="1" nd="1"/>
        <i x="2032" s="1" nd="1"/>
        <i x="3196" s="1" nd="1"/>
        <i x="3156" s="1" nd="1"/>
        <i x="2941" s="1" nd="1"/>
        <i x="2874" s="1" nd="1"/>
        <i x="2597" s="1" nd="1"/>
        <i x="3088" s="1" nd="1"/>
        <i x="2902" s="1" nd="1"/>
        <i x="2449" s="1" nd="1"/>
        <i x="3168" s="1" nd="1"/>
        <i x="2855" s="1" nd="1"/>
        <i x="2118" s="1" nd="1"/>
        <i x="3075" s="1" nd="1"/>
        <i x="2286" s="1" nd="1"/>
        <i x="2333" s="1" nd="1"/>
        <i x="2601" s="1" nd="1"/>
        <i x="2736" s="1" nd="1"/>
        <i x="2499" s="1" nd="1"/>
        <i x="3090" s="1" nd="1"/>
        <i x="3676" s="1" nd="1"/>
        <i x="2243" s="1" nd="1"/>
        <i x="2681" s="1" nd="1"/>
        <i x="2737" s="1" nd="1"/>
        <i x="2138" s="1" nd="1"/>
        <i x="2954" s="1" nd="1"/>
        <i x="3759" s="1" nd="1"/>
        <i x="3672" s="1" nd="1"/>
        <i x="3020" s="1" nd="1"/>
        <i x="3339" s="1" nd="1"/>
        <i x="2131" s="1" nd="1"/>
        <i x="3092" s="1" nd="1"/>
        <i x="3612" s="1" nd="1"/>
        <i x="2550" s="1" nd="1"/>
        <i x="2106" s="1" nd="1"/>
        <i x="2866" s="1" nd="1"/>
        <i x="3282" s="1" nd="1"/>
        <i x="2288" s="1" nd="1"/>
        <i x="2380" s="1" nd="1"/>
        <i x="2298" s="1" nd="1"/>
        <i x="2836" s="1" nd="1"/>
        <i x="2552" s="1" nd="1"/>
        <i x="2533" s="1" nd="1"/>
        <i x="3306" s="1" nd="1"/>
        <i x="2320" s="1" nd="1"/>
        <i x="3399" s="1" nd="1"/>
        <i x="2291" s="1" nd="1"/>
        <i x="3436" s="1" nd="1"/>
        <i x="3348" s="1" nd="1"/>
        <i x="2283" s="1" nd="1"/>
        <i x="2687" s="1" nd="1"/>
        <i x="2129" s="1" nd="1"/>
        <i x="3762" s="1" nd="1"/>
        <i x="3876" s="1" nd="1"/>
        <i x="2096" s="1" nd="1"/>
        <i x="3112" s="1" nd="1"/>
        <i x="2265" s="1" nd="1"/>
        <i x="3766" s="1" nd="1"/>
        <i x="3153" s="1" nd="1"/>
        <i x="3933" s="1" nd="1"/>
        <i x="3441" s="1" nd="1"/>
        <i x="3925" s="1" nd="1"/>
        <i x="2630" s="1" nd="1"/>
        <i x="3374" s="1" nd="1"/>
        <i x="3144" s="1" nd="1"/>
        <i x="3741" s="1" nd="1"/>
        <i x="3881" s="1" nd="1"/>
        <i x="3909" s="1" nd="1"/>
        <i x="2588" s="1" nd="1"/>
        <i x="2361" s="1" nd="1"/>
        <i x="3262" s="1" nd="1"/>
        <i x="3163" s="1" nd="1"/>
        <i x="2483" s="1" nd="1"/>
        <i x="3901" s="1" nd="1"/>
        <i x="3164" s="1" nd="1"/>
        <i x="3124" s="1" nd="1"/>
        <i x="3279" s="1" nd="1"/>
        <i x="2980" s="1" nd="1"/>
        <i x="3012" s="1" nd="1"/>
        <i x="3121" s="1" nd="1"/>
        <i x="3796" s="1" nd="1"/>
        <i x="2080" s="1" nd="1"/>
        <i x="2723" s="1" nd="1"/>
        <i x="3684" s="1" nd="1"/>
        <i x="3541" s="1" nd="1"/>
        <i x="2960" s="1" nd="1"/>
        <i x="2206" s="1" nd="1"/>
        <i x="3452" s="1" nd="1"/>
        <i x="3648" s="1" nd="1"/>
        <i x="3321" s="1" nd="1"/>
        <i x="3254" s="1" nd="1"/>
        <i x="3840" s="1" nd="1"/>
        <i x="2952" s="1" nd="1"/>
        <i x="3049" s="1" nd="1"/>
        <i x="3735" s="1" nd="1"/>
        <i x="3803" s="1" nd="1"/>
        <i x="2966" s="1" nd="1"/>
        <i x="3146" s="1" nd="1"/>
        <i x="3955" s="1" nd="1"/>
        <i x="2757" s="1" nd="1"/>
        <i x="3219" s="1" nd="1"/>
        <i x="3971" s="1" nd="1"/>
        <i x="3043" s="1" nd="1"/>
        <i x="3754" s="1" nd="1"/>
        <i x="3880" s="1" nd="1"/>
        <i x="2845" s="1" nd="1"/>
        <i x="2001" s="1" nd="1"/>
        <i x="2375" s="1" nd="1"/>
        <i x="2513" s="1" nd="1"/>
        <i x="2165" s="1" nd="1"/>
        <i x="2676" s="1" nd="1"/>
        <i x="2240" s="1" nd="1"/>
        <i x="2738" s="1" nd="1"/>
        <i x="2421" s="1" nd="1"/>
        <i x="2400" s="1" nd="1"/>
        <i x="3507" s="1" nd="1"/>
        <i x="2044" s="1" nd="1"/>
        <i x="3573" s="1" nd="1"/>
        <i x="3034" s="1" nd="1"/>
        <i x="3879" s="1" nd="1"/>
        <i x="2759" s="1" nd="1"/>
        <i x="3709" s="1" nd="1"/>
        <i x="3160" s="1" nd="1"/>
        <i x="3646" s="1" nd="1"/>
        <i x="3652" s="1" nd="1"/>
        <i x="3906" s="1" nd="1"/>
        <i x="2068" s="1" nd="1"/>
        <i x="2050" s="1" nd="1"/>
        <i x="2220" s="1" nd="1"/>
        <i x="2787" s="1" nd="1"/>
        <i x="3017" s="1" nd="1"/>
        <i x="2541" s="1" nd="1"/>
        <i x="2169" s="1" nd="1"/>
        <i x="3831" s="1" nd="1"/>
        <i x="2194" s="1" nd="1"/>
        <i x="3210" s="1" nd="1"/>
        <i x="3360" s="1" nd="1"/>
        <i x="3651" s="1" nd="1"/>
        <i x="3166" s="1" nd="1"/>
        <i x="3065" s="1" nd="1"/>
        <i x="3139" s="1" nd="1"/>
        <i x="2302" s="1" nd="1"/>
        <i x="2173" s="1" nd="1"/>
        <i x="3472" s="1" nd="1"/>
        <i x="2948" s="1" nd="1"/>
        <i x="3760" s="1" nd="1"/>
        <i x="2191" s="1" nd="1"/>
        <i x="2655" s="1" nd="1"/>
        <i x="3359" s="1" nd="1"/>
        <i x="3773" s="1" nd="1"/>
        <i x="2972" s="1" nd="1"/>
        <i x="3801" s="1" nd="1"/>
        <i x="2181" s="1" nd="1"/>
        <i x="3640" s="1" nd="1"/>
        <i x="2725" s="1" nd="1"/>
        <i x="2748" s="1" nd="1"/>
        <i x="3867" s="1" nd="1"/>
        <i x="3522" s="1" nd="1"/>
        <i x="2405" s="1" nd="1"/>
        <i x="3222" s="1" nd="1"/>
        <i x="3362" s="1" nd="1"/>
        <i x="2571" s="1" nd="1"/>
        <i x="3932" s="1" nd="1"/>
        <i x="3103" s="1" nd="1"/>
        <i x="2180" s="1" nd="1"/>
        <i x="3245" s="1" nd="1"/>
        <i x="2466" s="1" nd="1"/>
        <i x="3609" s="1" nd="1"/>
        <i x="2901" s="1" nd="1"/>
        <i x="2147" s="1" nd="1"/>
        <i x="2955" s="1" nd="1"/>
        <i x="3211" s="1" nd="1"/>
        <i x="2390" s="1" nd="1"/>
        <i x="2253" s="1" nd="1"/>
        <i x="2932" s="1" nd="1"/>
        <i x="3976" s="1" nd="1"/>
        <i x="3777" s="1" nd="1"/>
        <i x="2819" s="1" nd="1"/>
        <i x="3580" s="1" nd="1"/>
        <i x="3752" s="1" nd="1"/>
        <i x="3587" s="1" nd="1"/>
        <i x="3586" s="1" nd="1"/>
        <i x="3670" s="1" nd="1"/>
        <i x="3986" s="1" nd="1"/>
        <i x="3255" s="1" nd="1"/>
        <i x="2507" s="1" nd="1"/>
        <i x="3319" s="1" nd="1"/>
        <i x="3690" s="1" nd="1"/>
        <i x="2859" s="1" nd="1"/>
        <i x="2709" s="1" nd="1"/>
        <i x="3949" s="1" nd="1"/>
        <i x="2295" s="1" nd="1"/>
        <i x="3703" s="1" nd="1"/>
        <i x="2899" s="1" nd="1"/>
        <i x="2851" s="1" nd="1"/>
        <i x="3756" s="1" nd="1"/>
        <i x="3512" s="1" nd="1"/>
        <i x="3045" s="1" nd="1"/>
        <i x="2883" s="1" nd="1"/>
        <i x="3792" s="1" nd="1"/>
        <i x="3561" s="1" nd="1"/>
        <i x="3765" s="1" nd="1"/>
        <i x="2356" s="1" nd="1"/>
        <i x="2017" s="1" nd="1"/>
        <i x="3071" s="1" nd="1"/>
        <i x="3809" s="1" nd="1"/>
        <i x="2038" s="1" nd="1"/>
        <i x="3776" s="1" nd="1"/>
        <i x="3289" s="1" nd="1"/>
        <i x="2170" s="1" nd="1"/>
        <i x="2656" s="1" nd="1"/>
        <i x="2878" s="1" nd="1"/>
        <i x="2844" s="1" nd="1"/>
        <i x="3055" s="1" nd="1"/>
        <i x="2546" s="1" nd="1"/>
        <i x="3128" s="1" nd="1"/>
        <i x="2746" s="1" nd="1"/>
        <i x="2689" s="1" nd="1"/>
        <i x="2528" s="1" nd="1"/>
        <i x="2720" s="1" nd="1"/>
        <i x="2872" s="1" nd="1"/>
        <i x="3592" s="1" nd="1"/>
        <i x="3848" s="1" nd="1"/>
        <i x="2923" s="1" nd="1"/>
        <i x="3572" s="1" nd="1"/>
        <i x="3370" s="1" nd="1"/>
        <i x="3563" s="1" nd="1"/>
        <i x="2343" s="1" nd="1"/>
        <i x="3151" s="1" nd="1"/>
        <i x="3620" s="1" nd="1"/>
        <i x="3616" s="1" nd="1"/>
        <i x="2561" s="1" nd="1"/>
        <i x="2149" s="1" nd="1"/>
        <i x="3240" s="1" nd="1"/>
        <i x="2743" s="1" nd="1"/>
        <i x="3902" s="1" nd="1"/>
        <i x="2057" s="1" nd="1"/>
        <i x="3470" s="1" nd="1"/>
        <i x="2090" s="1" nd="1"/>
        <i x="2053" s="1" nd="1"/>
        <i x="3574" s="1" nd="1"/>
        <i x="3899" s="1" nd="1"/>
        <i x="3822" s="1" nd="1"/>
        <i x="3969" s="1" nd="1"/>
        <i x="2953" s="1" nd="1"/>
        <i x="2933" s="1" nd="1"/>
        <i x="3009" s="1" nd="1"/>
        <i x="3204" s="1" nd="1"/>
        <i x="3070" s="1" nd="1"/>
        <i x="3596" s="1" nd="1"/>
        <i x="2889" s="1" nd="1"/>
        <i x="2603" s="1" nd="1"/>
        <i x="2395" s="1" nd="1"/>
        <i x="3174" s="1" nd="1"/>
        <i x="3410" s="1" nd="1"/>
        <i x="2699" s="1" nd="1"/>
        <i x="3340" s="1" nd="1"/>
        <i x="2713" s="1" nd="1"/>
        <i x="3608" s="1" nd="1"/>
        <i x="3515" s="1" nd="1"/>
        <i x="2700" s="1" nd="1"/>
        <i x="2274" s="1" nd="1"/>
        <i x="2391" s="1" nd="1"/>
        <i x="2399" s="1" nd="1"/>
        <i x="3101" s="1" nd="1"/>
        <i x="2621" s="1" nd="1"/>
        <i x="3293" s="1" nd="1"/>
        <i x="3356" s="1" nd="1"/>
        <i x="2556" s="1" nd="1"/>
        <i x="2438" s="1" nd="1"/>
        <i x="3948" s="1" nd="1"/>
        <i x="2164" s="1" nd="1"/>
        <i x="3488" s="1" nd="1"/>
        <i x="2409" s="1" nd="1"/>
        <i x="2915" s="1" nd="1"/>
        <i x="2039" s="1" nd="1"/>
        <i x="3005" s="1" nd="1"/>
        <i x="3148" s="1" nd="1"/>
        <i x="2825" s="1" nd="1"/>
        <i x="2336" s="1" nd="1"/>
        <i x="3382" s="1" nd="1"/>
        <i x="3002" s="1" nd="1"/>
        <i x="3878" s="1" nd="1"/>
        <i x="2365" s="1" nd="1"/>
        <i x="2268" s="1" nd="1"/>
        <i x="3047" s="1" nd="1"/>
        <i x="2813" s="1" nd="1"/>
        <i x="3549" s="1" nd="1"/>
        <i x="2515" s="1" nd="1"/>
        <i x="3870" s="1" nd="1"/>
        <i x="3038" s="1" nd="1"/>
        <i x="2397" s="1" nd="1"/>
        <i x="2475" s="1" nd="1"/>
        <i x="3135" s="1" nd="1"/>
        <i x="2048" s="1" nd="1"/>
        <i x="2248" s="1" nd="1"/>
        <i x="2073" s="1" nd="1"/>
        <i x="3483" s="1" nd="1"/>
        <i x="2964" s="1" nd="1"/>
        <i x="2113" s="1" nd="1"/>
        <i x="3132" s="1" nd="1"/>
        <i x="2667" s="1" nd="1"/>
        <i x="3179" s="1" nd="1"/>
        <i x="3978" s="1" nd="1"/>
        <i x="2082" s="1" nd="1"/>
        <i x="2311" s="1" nd="1"/>
        <i x="2328" s="1" nd="1"/>
        <i x="2637" s="1" nd="1"/>
        <i x="3855" s="1" nd="1"/>
        <i x="2694" s="1" nd="1"/>
        <i x="3779" s="1" nd="1"/>
        <i x="3889" s="1" nd="1"/>
        <i x="3737" s="1" nd="1"/>
        <i x="2371" s="1" nd="1"/>
        <i x="2476" s="1" nd="1"/>
        <i x="2158" s="1" nd="1"/>
        <i x="2452" s="1" nd="1"/>
        <i x="2484" s="1" nd="1"/>
        <i x="3154" s="1" nd="1"/>
        <i x="2620" s="1" nd="1"/>
        <i x="2788" s="1" nd="1"/>
        <i x="3893" s="1" nd="1"/>
        <i x="3193" s="1" nd="1"/>
        <i x="3576" s="1" nd="1"/>
        <i x="3825" s="1" nd="1"/>
        <i x="2668" s="1" nd="1"/>
        <i x="3802" s="1" nd="1"/>
        <i x="3770" s="1" nd="1"/>
        <i x="3191" s="1" nd="1"/>
        <i x="3402" s="1" nd="1"/>
        <i x="2308" s="1" nd="1"/>
        <i x="2218" s="1" nd="1"/>
        <i x="3559" s="1" nd="1"/>
        <i x="3404" s="1" nd="1"/>
        <i x="2382" s="1" nd="1"/>
        <i x="3738" s="1" nd="1"/>
        <i x="3534" s="1" nd="1"/>
        <i x="3465" s="1" nd="1"/>
        <i x="3887" s="1" nd="1"/>
        <i x="2718" s="1" nd="1"/>
        <i x="2221" s="1" nd="1"/>
        <i x="3696" s="1" nd="1"/>
        <i x="2266" s="1" nd="1"/>
        <i x="2551" s="1" nd="1"/>
        <i x="3332" s="1" nd="1"/>
        <i x="3598" s="1" nd="1"/>
        <i x="2752" s="1" nd="1"/>
        <i x="3159" s="1" nd="1"/>
        <i x="2876" s="1" nd="1"/>
        <i x="2237" s="1" nd="1"/>
        <i x="3857" s="1" nd="1"/>
        <i x="3241" s="1" nd="1"/>
        <i x="3531" s="1" nd="1"/>
        <i x="2731" s="1" nd="1"/>
        <i x="3597" s="1" nd="1"/>
        <i x="3050" s="1" nd="1"/>
        <i x="3236" s="1" nd="1"/>
        <i x="2386" s="1" nd="1"/>
        <i x="2249" s="1" nd="1"/>
        <i x="2003" s="1" nd="1"/>
        <i x="3474" s="1" nd="1"/>
        <i x="3325" s="1" nd="1"/>
        <i x="3220" s="1" nd="1"/>
        <i x="3564" s="1" nd="1"/>
        <i x="3280" s="1" nd="1"/>
        <i x="2204" s="1" nd="1"/>
        <i x="3605" s="1" nd="1"/>
        <i x="2060" s="1" nd="1"/>
        <i x="3406" s="1" nd="1"/>
        <i x="2773" s="1" nd="1"/>
        <i x="3322" s="1" nd="1"/>
        <i x="2394" s="1" nd="1"/>
        <i x="3205" s="1" nd="1"/>
        <i x="3638" s="1" nd="1"/>
        <i x="2059" s="1" nd="1"/>
        <i x="2146" s="1" nd="1"/>
        <i x="2599" s="1" nd="1"/>
        <i x="2497" s="1" nd="1"/>
        <i x="3099" s="1" nd="1"/>
        <i x="2726" s="1" nd="1"/>
        <i x="3273" s="1" nd="1"/>
        <i x="2116" s="1" nd="1"/>
        <i x="2684" s="1" nd="1"/>
        <i x="2423" s="1" nd="1"/>
        <i x="2962" s="1" nd="1"/>
        <i x="3433" s="1" nd="1"/>
        <i x="3944" s="1" nd="1"/>
        <i x="2393" s="1" nd="1"/>
        <i x="3632" s="1" nd="1"/>
        <i x="3376" s="1" nd="1"/>
        <i x="3981" s="1" nd="1"/>
        <i x="3907" s="1" nd="1"/>
        <i x="3189" s="1" nd="1"/>
        <i x="3053" s="1" nd="1"/>
        <i x="3392" s="1" nd="1"/>
        <i x="2043" s="1" nd="1"/>
        <i x="3062" s="1" nd="1"/>
        <i x="3248" s="1" nd="1"/>
        <i x="3748" s="1" nd="1"/>
        <i x="2545" s="1" nd="1"/>
        <i x="2002" s="1" nd="1"/>
        <i x="3187" s="1" nd="1"/>
        <i x="2309" s="1" nd="1"/>
        <i x="2134" s="1" nd="1"/>
        <i x="3234" s="1" nd="1"/>
        <i x="2950" s="1" nd="1"/>
        <i x="2735" s="1" nd="1"/>
        <i x="2707" s="1" nd="1"/>
        <i x="3769" s="1" nd="1"/>
        <i x="2183" s="1" nd="1"/>
        <i x="3813" s="1" nd="1"/>
        <i x="3514" s="1" nd="1"/>
        <i x="3526" s="1" nd="1"/>
        <i x="3318" s="1" nd="1"/>
        <i x="3494" s="1" nd="1"/>
        <i x="2920" s="1" nd="1"/>
        <i x="3989" s="1" nd="1"/>
        <i x="3931" s="1" nd="1"/>
        <i x="3927" s="1" nd="1"/>
        <i x="3817" s="1" nd="1"/>
        <i x="2822" s="1" nd="1"/>
        <i x="3094" s="1" nd="1"/>
        <i x="2534" s="1" nd="1"/>
        <i x="3247" s="1" nd="1"/>
        <i x="2175" s="1" nd="1"/>
        <i x="2986" s="1" nd="1"/>
        <i x="2054" s="1" nd="1"/>
        <i x="3810" s="1" nd="1"/>
        <i x="3486" s="1" nd="1"/>
        <i x="2995" s="1" nd="1"/>
        <i x="3761" s="1" nd="1"/>
        <i x="2880" s="1" nd="1"/>
        <i x="2171" s="1" nd="1"/>
        <i x="2865" s="1" nd="1"/>
        <i x="2747" s="1" nd="1"/>
        <i x="2133" s="1" nd="1"/>
        <i x="3249" s="1" nd="1"/>
        <i x="3550" s="1" nd="1"/>
        <i x="2744" s="1" nd="1"/>
        <i x="3728" s="1" nd="1"/>
        <i x="2120" s="1" nd="1"/>
        <i x="2081" s="1" nd="1"/>
        <i x="2287" s="1" nd="1"/>
        <i x="3718" s="1" nd="1"/>
        <i x="2028" s="1" nd="1"/>
        <i x="3657" s="1" nd="1"/>
        <i x="3490" s="1" nd="1"/>
        <i x="2342" s="1" nd="1"/>
        <i x="2411" s="1" nd="1"/>
        <i x="2031" s="1" nd="1"/>
        <i x="3181" s="1" nd="1"/>
        <i x="2271" s="1" nd="1"/>
        <i x="3300" s="1" nd="1"/>
        <i x="3425" s="1" nd="1"/>
        <i x="3963" s="1" nd="1"/>
        <i x="3594" s="1" nd="1"/>
        <i x="2784" s="1" nd="1"/>
        <i x="3379" s="1" nd="1"/>
        <i x="3757" s="1" nd="1"/>
        <i x="3072" s="1" nd="1"/>
        <i x="2658" s="1" nd="1"/>
        <i x="3617" s="1" nd="1"/>
        <i x="3006" s="1" nd="1"/>
        <i x="3225" s="1" nd="1"/>
        <i x="3185" s="1" nd="1"/>
        <i x="3924" s="1" nd="1"/>
        <i x="2440" s="1" nd="1"/>
        <i x="3119" s="1" nd="1"/>
        <i x="3683" s="1" nd="1"/>
        <i x="3076" s="1" nd="1"/>
        <i x="3023" s="1" nd="1"/>
        <i x="3142" s="1" nd="1"/>
        <i x="2649" s="1" nd="1"/>
        <i x="3351" s="1" nd="1"/>
        <i x="3067" s="1" nd="1"/>
        <i x="2767" s="1" nd="1"/>
        <i x="3537" s="1" nd="1"/>
        <i x="3275" s="1" nd="1"/>
        <i x="3506" s="1" nd="1"/>
        <i x="3329" s="1" nd="1"/>
        <i x="3265" s="1" nd="1"/>
        <i x="2968" s="1" nd="1"/>
        <i x="3269" s="1" nd="1"/>
        <i x="2127" s="1" nd="1"/>
        <i x="2225" s="1" nd="1"/>
        <i x="2690" s="1" nd="1"/>
        <i x="3553" s="1" nd="1"/>
        <i x="3395" s="1" nd="1"/>
        <i x="2936" s="1" nd="1"/>
        <i x="2646" s="1" nd="1"/>
        <i x="2677" s="1" nd="1"/>
        <i x="2029" s="1" nd="1"/>
        <i x="3035" s="1" nd="1"/>
        <i x="3447" s="1" nd="1"/>
        <i x="3317" s="1" nd="1"/>
        <i x="3039" s="1" nd="1"/>
        <i x="3437" s="1" nd="1"/>
        <i x="3658" s="1" nd="1"/>
        <i x="2853" s="1" nd="1"/>
        <i x="3207" s="1" nd="1"/>
        <i x="2661" s="1" nd="1"/>
        <i x="2846" s="1" nd="1"/>
        <i x="2729" s="1" nd="1"/>
        <i x="2396" s="1" nd="1"/>
        <i x="2087" s="1" nd="1"/>
        <i x="2971" s="1" nd="1"/>
        <i x="3315" s="1" nd="1"/>
        <i x="3165" s="1" nd="1"/>
        <i x="3771" s="1" nd="1"/>
        <i x="2246" s="1" nd="1"/>
        <i x="2975" s="1" nd="1"/>
        <i x="3517" s="1" nd="1"/>
        <i x="2543" s="1" nd="1"/>
        <i x="2605" s="1" nd="1"/>
        <i x="3749" s="1" nd="1"/>
        <i x="2459" s="1" nd="1"/>
        <i x="2299" s="1" nd="1"/>
        <i x="2926" s="1" nd="1"/>
        <i x="2739" s="1" nd="1"/>
        <i x="3635" s="1" nd="1"/>
        <i x="3386" s="1" nd="1"/>
        <i x="2089" s="1" nd="1"/>
        <i x="2824" s="1" nd="1"/>
        <i x="2128" s="1" nd="1"/>
        <i x="3380" s="1" nd="1"/>
        <i x="2458" s="1" nd="1"/>
        <i x="2306" s="1" nd="1"/>
        <i x="3939" s="1" nd="1"/>
        <i x="2454" s="1" nd="1"/>
        <i x="3107" s="1" nd="1"/>
        <i x="3686" s="1" nd="1"/>
        <i x="3669" s="1" nd="1"/>
        <i x="2010" s="1" nd="1"/>
        <i x="2244" s="1" nd="1"/>
        <i x="2854" s="1" nd="1"/>
        <i x="3868" s="1" nd="1"/>
        <i x="2580" s="1" nd="1"/>
        <i x="3639" s="1" nd="1"/>
        <i x="3647" s="1" nd="1"/>
        <i x="2443" s="1" nd="1"/>
        <i x="3077" s="1" nd="1"/>
        <i x="3342" s="1" nd="1"/>
        <i x="2803" s="1" nd="1"/>
        <i x="2702" s="1" nd="1"/>
        <i x="3957" s="1" nd="1"/>
        <i x="2565" s="1" nd="1"/>
        <i x="3758" s="1" nd="1"/>
        <i x="2849" s="1" nd="1"/>
        <i x="3814" s="1" nd="1"/>
        <i x="2937" s="1" nd="1"/>
        <i x="2200" s="1" nd="1"/>
        <i x="2186" s="1" nd="1"/>
        <i x="2909" s="1" nd="1"/>
        <i x="2011" s="1" nd="1"/>
        <i x="3987" s="1" nd="1"/>
        <i x="3833" s="1" nd="1"/>
        <i x="2979" s="1" nd="1"/>
        <i x="2353" s="1" nd="1"/>
        <i x="3896" s="1" nd="1"/>
        <i x="2486" s="1" nd="1"/>
        <i x="2657" s="1" nd="1"/>
        <i x="2922" s="1" nd="1"/>
        <i x="3712" s="1" nd="1"/>
        <i x="2673" s="1" nd="1"/>
        <i x="3720" s="1" nd="1"/>
        <i x="2864" s="1" nd="1"/>
        <i x="2693" s="1" nd="1"/>
        <i x="3912" s="1" nd="1"/>
        <i x="2807" s="1" nd="1"/>
        <i x="2102" s="1" nd="1"/>
        <i x="3865" s="1" nd="1"/>
        <i x="2996" s="1" nd="1"/>
        <i x="3729" s="1" nd="1"/>
        <i x="3850" s="1" nd="1"/>
        <i x="3391" s="1" nd="1"/>
        <i x="2733" s="1" nd="1"/>
        <i x="2714" s="1" nd="1"/>
        <i x="2852" s="1" nd="1"/>
        <i x="2579" s="1" nd="1"/>
        <i x="2023" s="1" nd="1"/>
        <i x="3936" s="1" nd="1"/>
        <i x="3829" s="1" nd="1"/>
        <i x="3093" s="1" nd="1"/>
        <i x="2800" s="1" nd="1"/>
        <i x="3403" s="1" nd="1"/>
        <i x="3324" s="1" nd="1"/>
        <i x="2030" s="1" nd="1"/>
        <i x="2041" s="1" nd="1"/>
        <i x="3450" s="1" nd="1"/>
        <i x="2015" s="1" nd="1"/>
        <i x="3540" s="1" nd="1"/>
        <i x="2647" s="1" nd="1"/>
        <i x="3057" s="1" nd="1"/>
        <i x="3445" s="1" nd="1"/>
        <i x="3677" s="1" nd="1"/>
        <i x="3768" s="1" nd="1"/>
        <i x="2648" s="1" nd="1"/>
        <i x="2150" s="1" nd="1"/>
        <i x="3195" s="1" nd="1"/>
        <i x="2502" s="1" nd="1"/>
        <i x="2760" s="1" nd="1"/>
        <i x="2188" s="1" nd="1"/>
        <i x="2482" s="1" nd="1"/>
        <i x="2383" s="1" nd="1"/>
        <i x="3206" s="1" nd="1"/>
        <i x="2629" s="1" nd="1"/>
        <i x="2412" s="1" nd="1"/>
        <i x="3529" s="1" nd="1"/>
        <i x="2245" s="1" nd="1"/>
        <i x="2609" s="1" nd="1"/>
        <i x="2755" s="1" nd="1"/>
        <i x="2710" s="1" nd="1"/>
        <i x="3732" s="1" nd="1"/>
        <i x="2930" s="1" nd="1"/>
        <i x="2969" s="1" nd="1"/>
        <i x="2366" s="1" nd="1"/>
        <i x="3578" s="1" nd="1"/>
        <i x="3509" s="1" nd="1"/>
        <i x="3767" s="1" nd="1"/>
        <i x="3654" s="1" nd="1"/>
        <i x="3631" s="1" nd="1"/>
        <i x="2722" s="1" nd="1"/>
        <i x="3545" s="1" nd="1"/>
        <i x="2947" s="1" nd="1"/>
        <i x="3745" s="1" nd="1"/>
        <i x="2490" s="1" nd="1"/>
        <i x="3310" s="1" nd="1"/>
        <i x="3019" s="1" nd="1"/>
        <i x="3565" s="1" nd="1"/>
        <i x="2154" s="1" nd="1"/>
        <i x="2487" s="1" nd="1"/>
        <i x="3268" s="1" nd="1"/>
        <i x="2798" s="1" nd="1"/>
        <i x="3085" s="1" nd="1"/>
        <i x="3398" s="1" nd="1"/>
        <i x="3487" s="1" nd="1"/>
        <i x="2379" s="1" nd="1"/>
        <i x="3116" s="1" nd="1"/>
        <i x="2205" s="1" nd="1"/>
        <i x="2993" s="1" nd="1"/>
        <i x="2078" s="1" nd="1"/>
        <i x="2332" s="1" nd="1"/>
        <i x="2278" s="1" nd="1"/>
        <i x="2187" s="1" nd="1"/>
        <i x="3837" s="1" nd="1"/>
        <i x="3177" s="1" nd="1"/>
        <i x="2148" s="1" nd="1"/>
        <i x="3607" s="1" nd="1"/>
        <i x="3781" s="1" nd="1"/>
        <i x="3030" s="1" nd="1"/>
        <i x="3558" s="1" nd="1"/>
        <i x="2945" s="1" nd="1"/>
        <i x="3945" s="1" nd="1"/>
        <i x="3104" s="1" nd="1"/>
        <i x="2815" s="1" nd="1"/>
        <i x="3823" s="1" nd="1"/>
        <i x="2223" s="1" nd="1"/>
        <i x="3451" s="1" nd="1"/>
        <i x="2126" s="1" nd="1"/>
        <i x="3740" s="1" nd="1"/>
        <i x="2250" s="1" nd="1"/>
        <i x="2374" s="1" nd="1"/>
        <i x="3992" s="1" nd="1"/>
        <i x="2426" s="1" nd="1"/>
        <i x="2337" s="1" nd="1"/>
        <i x="2144" s="1" nd="1"/>
        <i x="3197" s="1" nd="1"/>
        <i x="3701" s="1" nd="1"/>
        <i x="3299" s="1" nd="1"/>
        <i x="2631" s="1" nd="1"/>
        <i x="2357" s="1" nd="1"/>
        <i x="2506" s="1" nd="1"/>
        <i x="2381" s="1" nd="1"/>
        <i x="3628" s="1" nd="1"/>
        <i x="2125" s="1" nd="1"/>
        <i x="3136" s="1" nd="1"/>
        <i x="3270" s="1" nd="1"/>
        <i x="2297" s="1" nd="1"/>
        <i x="2940" s="1" nd="1"/>
        <i x="3208" s="1" nd="1"/>
        <i x="3601" s="1" nd="1"/>
        <i x="2924" s="1" nd="1"/>
        <i x="3719" s="1" nd="1"/>
        <i x="3856" s="1" nd="1"/>
        <i x="3714" s="1" nd="1"/>
        <i x="2518" s="1" nd="1"/>
        <i x="3011" s="1" nd="1"/>
        <i x="2863" s="1" nd="1"/>
        <i x="2873" s="1" nd="1"/>
        <i x="2163" s="1" nd="1"/>
        <i x="3502" s="1" nd="1"/>
        <i x="2474" s="1" nd="1"/>
        <i x="3015" s="1" nd="1"/>
        <i x="2447" s="1" nd="1"/>
        <i x="3974" s="1" nd="1"/>
        <i x="2716" s="1" nd="1"/>
        <i x="2230" s="1" nd="1"/>
        <i x="2317" s="1" nd="1"/>
        <i x="3539" s="1" nd="1"/>
        <i x="2895" s="1" nd="1"/>
        <i x="3232" s="1" nd="1"/>
        <i x="3858" s="1" nd="1"/>
        <i x="2740" s="1" nd="1"/>
        <i x="2931" s="1" nd="1"/>
        <i x="3493" s="1" nd="1"/>
        <i x="2692" s="1" nd="1"/>
        <i x="2827" s="1" nd="1"/>
        <i x="2830" s="1" nd="1"/>
        <i x="3495" s="1" nd="1"/>
        <i x="2544" s="1" nd="1"/>
        <i x="2214" s="1" nd="1"/>
        <i x="3304" s="1" nd="1"/>
        <i x="2791" s="1" nd="1"/>
        <i x="2987" s="1" nd="1"/>
        <i x="3567" s="1" nd="1"/>
        <i x="2008" s="1" nd="1"/>
        <i x="3242" s="1" nd="1"/>
        <i x="2235" s="1" nd="1"/>
        <i x="2727" s="1" nd="1"/>
        <i x="3073" s="1" nd="1"/>
        <i x="2823" s="1" nd="1"/>
        <i x="2489" s="1" nd="1"/>
        <i x="3591" s="1" nd="1"/>
        <i x="3915" s="1" nd="1"/>
        <i x="3581" s="1" nd="1"/>
        <i x="2780" s="1" nd="1"/>
        <i x="2796" s="1" nd="1"/>
        <i x="3343" s="1" nd="1"/>
        <i x="3285" s="1" nd="1"/>
        <i x="3180" s="1" nd="1"/>
        <i x="2363" s="1" nd="1"/>
        <i x="2595" s="1" nd="1"/>
        <i x="3407" s="1" nd="1"/>
        <i x="2115" s="1" nd="1"/>
        <i x="2261" s="1" nd="1"/>
        <i x="3985" s="1" nd="1"/>
        <i x="2998" s="1" nd="1"/>
        <i x="3443" s="1" nd="1"/>
        <i x="2084" s="1" nd="1"/>
        <i x="3390" s="1" nd="1"/>
        <i x="2441" s="1" nd="1"/>
        <i x="3641" s="1" nd="1"/>
        <i x="2625" s="1" nd="1"/>
        <i x="3577" s="1" nd="1"/>
        <i x="2583" s="1" nd="1"/>
        <i x="2802" s="1" nd="1"/>
        <i x="3416" s="1" nd="1"/>
        <i x="2024" s="1" nd="1"/>
        <i x="3864" s="1" nd="1"/>
        <i x="3644" s="1" nd="1"/>
        <i x="1999" s="1" nd="1"/>
        <i x="3058" s="1" nd="1"/>
        <i x="2408" s="1" nd="1"/>
        <i x="3727" s="1" nd="1"/>
        <i x="2216" s="1" nd="1"/>
        <i x="3947" s="1" nd="1"/>
        <i x="2842" s="1" nd="1"/>
        <i x="3557" s="1" nd="1"/>
        <i x="2222" s="1" nd="1"/>
        <i x="3411" s="1" nd="1"/>
        <i x="2816" s="1" nd="1"/>
        <i x="3585" s="1" nd="1"/>
        <i x="2529" s="1" nd="1"/>
        <i x="3400" s="1" nd="1"/>
        <i x="3036" s="1" nd="1"/>
        <i x="3782" s="1" nd="1"/>
        <i x="2512" s="1" nd="1"/>
        <i x="3258" s="1" nd="1"/>
        <i x="3137" s="1" nd="1"/>
        <i x="3956" s="1" nd="1"/>
        <i x="2051" s="1" nd="1"/>
        <i x="3811" s="1" nd="1"/>
        <i x="3650" s="1" nd="1"/>
        <i x="2252" s="1" nd="1"/>
        <i x="3619" s="1" nd="1"/>
        <i x="2903" s="1" nd="1"/>
        <i x="3826" s="1" nd="1"/>
        <i x="2088" s="1" nd="1"/>
        <i x="2178" s="1" nd="1"/>
        <i x="2285" s="1" nd="1"/>
        <i x="3120" s="1" nd="1"/>
        <i x="2756" s="1" nd="1"/>
        <i x="3260" s="1" nd="1"/>
        <i x="2231"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Срез_Стоимость__руб" sourceName="Стоимость, руб">
  <pivotTables>
    <pivotTable tabId="1" name="Сводная таблица1"/>
  </pivotTables>
  <data>
    <tabular pivotCacheId="1">
      <items count="3998">
        <i x="509" s="1"/>
        <i x="1054" s="1"/>
        <i x="197" s="1"/>
        <i x="1031" s="1"/>
        <i x="1478" s="1"/>
        <i x="1332" s="1"/>
        <i x="222" s="1"/>
        <i x="1713" s="1"/>
        <i x="628" s="1"/>
        <i x="308" s="1"/>
        <i x="600" s="1"/>
        <i x="42" s="1"/>
        <i x="325" s="1"/>
        <i x="1635" s="1"/>
        <i x="638" s="1"/>
        <i x="87" s="1"/>
        <i x="282" s="1"/>
        <i x="1471" s="1"/>
        <i x="696" s="1"/>
        <i x="1442" s="1"/>
        <i x="1008" s="1"/>
        <i x="572" s="1"/>
        <i x="828" s="1"/>
        <i x="1634" s="1"/>
        <i x="109" s="1"/>
        <i x="1151" s="1"/>
        <i x="281" s="1"/>
        <i x="1267" s="1"/>
        <i x="761" s="1"/>
        <i x="1601" s="1"/>
        <i x="1033" s="1"/>
        <i x="200" s="1"/>
        <i x="92" s="1"/>
        <i x="1620" s="1"/>
        <i x="384" s="1"/>
        <i x="1231" s="1"/>
        <i x="39" s="1"/>
        <i x="546" s="1"/>
        <i x="1445" s="1"/>
        <i x="1334" s="1"/>
        <i x="1294" s="1"/>
        <i x="856" s="1"/>
        <i x="1947" s="1"/>
        <i x="106" s="1"/>
        <i x="37" s="1"/>
        <i x="919" s="1"/>
        <i x="344" s="1"/>
        <i x="1006" s="1"/>
        <i x="1256" s="1"/>
        <i x="1212" s="1"/>
        <i x="754" s="1"/>
        <i x="1920" s="1"/>
        <i x="451" s="1"/>
        <i x="928" s="1"/>
        <i x="906" s="1"/>
        <i x="1399" s="1"/>
        <i x="1561" s="1"/>
        <i x="423" s="1"/>
        <i x="1266" s="1"/>
        <i x="1026" s="1"/>
        <i x="561" s="1"/>
        <i x="1905" s="1"/>
        <i x="683" s="1"/>
        <i x="1105" s="1"/>
        <i x="1066" s="1"/>
        <i x="679" s="1"/>
        <i x="497" s="1"/>
        <i x="1329" s="1"/>
        <i x="333" s="1"/>
        <i x="430" s="1"/>
        <i x="1184" s="1"/>
        <i x="624" s="1"/>
        <i x="1274" s="1"/>
        <i x="1501" s="1"/>
        <i x="1377" s="1"/>
        <i x="1221" s="1"/>
        <i x="1917" s="1"/>
        <i x="1386" s="1"/>
        <i x="330" s="1"/>
        <i x="1264" s="1"/>
        <i x="1529" s="1"/>
        <i x="1349" s="1"/>
        <i x="3" s="1"/>
        <i x="920" s="1"/>
        <i x="57" s="1"/>
        <i x="1176" s="1"/>
        <i x="1693" s="1"/>
        <i x="619" s="1"/>
        <i x="738" s="1"/>
        <i x="774" s="1"/>
        <i x="296" s="1"/>
        <i x="1735" s="1"/>
        <i x="1115" s="1"/>
        <i x="492" s="1"/>
        <i x="337" s="1"/>
        <i x="1210" s="1"/>
        <i x="116" s="1"/>
        <i x="798" s="1"/>
        <i x="457" s="1"/>
        <i x="1759" s="1"/>
        <i x="1194" s="1"/>
        <i x="1742" s="1"/>
        <i x="297" s="1"/>
        <i x="469" s="1"/>
        <i x="851" s="1"/>
        <i x="1866" s="1"/>
        <i x="1237" s="1"/>
        <i x="626" s="1"/>
        <i x="1380" s="1"/>
        <i x="351" s="1"/>
        <i x="25" s="1"/>
        <i x="1286" s="1"/>
        <i x="733" s="1"/>
        <i x="1632" s="1"/>
        <i x="1174" s="1"/>
        <i x="1150" s="1"/>
        <i x="1455" s="1"/>
        <i x="1829" s="1"/>
        <i x="1714" s="1"/>
        <i x="1954" s="1"/>
        <i x="1756" s="1"/>
        <i x="479" s="1"/>
        <i x="324" s="1"/>
        <i x="725" s="1"/>
        <i x="621" s="1"/>
        <i x="338" s="1"/>
        <i x="1041" s="1"/>
        <i x="24" s="1"/>
        <i x="265" s="1"/>
        <i x="449" s="1"/>
        <i x="993" s="1"/>
        <i x="1484" s="1"/>
        <i x="861" s="1"/>
        <i x="1392" s="1"/>
        <i x="1310" s="1"/>
        <i x="824" s="1"/>
        <i x="1957" s="1"/>
        <i x="884" s="1"/>
        <i x="1401" s="1"/>
        <i x="1367" s="1"/>
        <i x="172" s="1"/>
        <i x="51" s="1"/>
        <i x="1740" s="1"/>
        <i x="178" s="1"/>
        <i x="483" s="1"/>
        <i x="1651" s="1"/>
        <i x="1553" s="1"/>
        <i x="689" s="1"/>
        <i x="360" s="1"/>
        <i x="757" s="1"/>
        <i x="1959" s="1"/>
        <i x="804" s="1"/>
        <i x="1549" s="1"/>
        <i x="534" s="1"/>
        <i x="1622" s="1"/>
        <i x="1508" s="1"/>
        <i x="1215" s="1"/>
        <i x="48" s="1"/>
        <i x="214" s="1"/>
        <i x="1454" s="1"/>
        <i x="1291" s="1"/>
        <i x="557" s="1"/>
        <i x="699" s="1"/>
        <i x="1980" s="1"/>
        <i x="1086" s="1"/>
        <i x="1065" s="1"/>
        <i x="347" s="1"/>
        <i x="921" s="1"/>
        <i x="1943" s="1"/>
        <i x="881" s="1"/>
        <i x="1818" s="1"/>
        <i x="890" s="1"/>
        <i x="877" s="1"/>
        <i x="382" s="1"/>
        <i x="1812" s="1"/>
        <i x="1941" s="1"/>
        <i x="567" s="1"/>
        <i x="841" s="1"/>
        <i x="1833" s="1"/>
        <i x="1081" s="1"/>
        <i x="692" s="1"/>
        <i x="1885" s="1"/>
        <i x="1766" s="1"/>
        <i x="1040" s="1"/>
        <i x="1855" s="1"/>
        <i x="241" s="1"/>
        <i x="1087" s="1"/>
        <i x="117" s="1"/>
        <i x="816" s="1"/>
        <i x="502" s="1"/>
        <i x="1158" s="1"/>
        <i x="368" s="1"/>
        <i x="756" s="1"/>
        <i x="892" s="1"/>
        <i x="1498" s="1"/>
        <i x="1431" s="1"/>
        <i x="176" s="1"/>
        <i x="1689" s="1"/>
        <i x="319" s="1"/>
        <i x="996" s="1"/>
        <i x="1374" s="1"/>
        <i x="1569" s="1"/>
        <i x="474" s="1"/>
        <i x="1697" s="1"/>
        <i x="375" s="1"/>
        <i x="1628" s="1"/>
        <i x="1800" s="1"/>
        <i x="1859" s="1"/>
        <i x="1084" s="1"/>
        <i x="1083" s="1"/>
        <i x="1395" s="1"/>
        <i x="1793" s="1"/>
        <i x="301" s="1"/>
        <i x="896" s="1"/>
        <i x="781" s="1"/>
        <i x="1814" s="1"/>
        <i x="1269" s="1"/>
        <i x="102" s="1"/>
        <i x="1950" s="1"/>
        <i x="1831" s="1"/>
        <i x="664" s="1"/>
        <i x="1250" s="1"/>
        <i x="954" s="1"/>
        <i x="404" s="1"/>
        <i x="1585" s="1"/>
        <i x="931" s="1"/>
        <i x="1481" s="1"/>
        <i x="1352" s="1"/>
        <i x="7" s="1"/>
        <i x="1520" s="1"/>
        <i x="703" s="1"/>
        <i x="475" s="1"/>
        <i x="1011" s="1"/>
        <i x="1441" s="1"/>
        <i x="707" s="1"/>
        <i x="872" s="1"/>
        <i x="627" s="1"/>
        <i x="1047" s="1"/>
        <i x="127" s="1"/>
        <i x="875" s="1"/>
        <i x="264" s="1"/>
        <i x="1751" s="1"/>
        <i x="173" s="1"/>
        <i x="1108" s="1"/>
        <i x="915" s="1"/>
        <i x="791" s="1"/>
        <i x="1460" s="1"/>
        <i x="1430" s="1"/>
        <i x="334" s="1"/>
        <i x="1436" s="1"/>
        <i x="1912" s="1"/>
        <i x="715" s="1"/>
        <i x="744" s="1"/>
        <i x="273" s="1"/>
        <i x="1260" s="1"/>
        <i x="388" s="1"/>
        <i x="1729" s="1"/>
        <i x="1192" s="1"/>
        <i x="1842" s="1"/>
        <i x="450" s="1"/>
        <i x="1955" s="1"/>
        <i x="1774" s="1"/>
        <i x="1609" s="1"/>
        <i x="882" s="1"/>
        <i x="879" s="1"/>
        <i x="1343" s="1"/>
        <i x="36" s="1"/>
        <i x="1499" s="1"/>
        <i x="4" s="1"/>
        <i x="1476" s="1"/>
        <i x="1968" s="1"/>
        <i x="571" s="1"/>
        <i x="967" s="1"/>
        <i x="1534" s="1"/>
        <i x="929" s="1"/>
        <i x="75" s="1"/>
        <i x="645" s="1"/>
        <i x="1942" s="1"/>
        <i x="520" s="1"/>
        <i x="769" s="1"/>
        <i x="672" s="1"/>
        <i x="1825" s="1"/>
        <i x="914" s="1"/>
        <i x="1169" s="1"/>
        <i x="1114" s="1"/>
        <i x="1088" s="1"/>
        <i x="871" s="1"/>
        <i x="1448" s="1"/>
        <i x="1216" s="1"/>
        <i x="722" s="1"/>
        <i x="1020" s="1"/>
        <i x="192" s="1"/>
        <i x="865" s="1"/>
        <i x="1785" s="1"/>
        <i x="1636" s="1"/>
        <i x="653" s="1"/>
        <i x="808" s="1"/>
        <i x="604" s="1"/>
        <i x="1397" s="1"/>
        <i x="280" s="1"/>
        <i x="1771" s="1"/>
        <i x="1760" s="1"/>
        <i x="555" s="1"/>
        <i x="1058" s="1"/>
        <i x="1964" s="1"/>
        <i x="1998" s="1"/>
        <i x="998" s="1"/>
        <i x="309" s="1"/>
        <i x="1594" s="1"/>
        <i x="401" s="1"/>
        <i x="1717" s="1"/>
        <i x="1032" s="1"/>
        <i x="690" s="1"/>
        <i x="259" s="1"/>
        <i x="1913" s="1"/>
        <i x="1867" s="1"/>
        <i x="1960" s="1"/>
        <i x="208" s="1"/>
        <i x="858" s="1"/>
        <i x="125" s="1"/>
        <i x="1447" s="1"/>
        <i x="1879" s="1"/>
        <i x="1699" s="1"/>
        <i x="1671" s="1"/>
        <i x="1056" s="1"/>
        <i x="712" s="1"/>
        <i x="113" s="1"/>
        <i x="1593" s="1"/>
        <i x="778" s="1"/>
        <i x="1229" s="1"/>
        <i x="651" s="1"/>
        <i x="1970" s="1"/>
        <i x="1387" s="1"/>
        <i x="1788" s="1"/>
        <i x="708" s="1"/>
        <i x="1836" s="1"/>
        <i x="81" s="1"/>
        <i x="223" s="1"/>
        <i x="254" s="1"/>
        <i x="443" s="1"/>
        <i x="1493" s="1"/>
        <i x="447" s="1"/>
        <i x="775" s="1"/>
        <i x="1654" s="1"/>
        <i x="126" s="1"/>
        <i x="1583" s="1"/>
        <i x="386" s="1"/>
        <i x="1892" s="1"/>
        <i x="714" s="1"/>
        <i x="684" s="1"/>
        <i x="1094" s="1"/>
        <i x="247" s="1"/>
        <i x="1530" s="1"/>
        <i x="1126" s="1"/>
        <i x="1270" s="1"/>
        <i x="820" s="1"/>
        <i x="414" s="1"/>
        <i x="862" s="1"/>
        <i x="323" s="1"/>
        <i x="1187" s="1"/>
        <i x="160" s="1"/>
        <i x="542" s="1"/>
        <i x="83" s="1"/>
        <i x="1222" s="1"/>
        <i x="1588" s="1"/>
        <i x="321" s="1"/>
        <i x="864" s="1"/>
        <i x="494" s="1"/>
        <i x="1156" s="1"/>
        <i x="1835" s="1"/>
        <i x="899" s="1"/>
        <i x="597" s="1"/>
        <i x="697" s="1"/>
        <i x="1779" s="1"/>
        <i x="1153" s="1"/>
        <i x="752" s="1"/>
        <i x="1948" s="1"/>
        <i x="660" s="1"/>
        <i x="585" s="1"/>
        <i x="974" s="1"/>
        <i x="797" s="1"/>
        <i x="435" s="1"/>
        <i x="1398" s="1"/>
        <i x="1602" s="1"/>
        <i x="108" s="1"/>
        <i x="1391" s="1"/>
        <i x="133" s="1"/>
        <i x="1394" s="1"/>
        <i x="1473" s="1"/>
        <i x="1704" s="1"/>
        <i x="700" s="1"/>
        <i x="1624" s="1"/>
        <i x="784" s="1"/>
        <i x="1507" s="1"/>
        <i x="595" s="1"/>
        <i x="13" s="1"/>
        <i x="724" s="1"/>
        <i x="830" s="1"/>
        <i x="148" s="1"/>
        <i x="1937" s="1"/>
        <i x="783" s="1"/>
        <i x="927" s="1"/>
        <i x="150" s="1"/>
        <i x="1878" s="1"/>
        <i x="710" s="1"/>
        <i x="1232" s="1"/>
        <i x="489" s="1"/>
        <i x="1424" s="1"/>
        <i x="832" s="1"/>
        <i x="317" s="1"/>
        <i x="532" s="1"/>
        <i x="249" s="1"/>
        <i x="1550" s="1"/>
        <i x="1986" s="1"/>
        <i x="1956" s="1"/>
        <i x="416" s="1"/>
        <i x="730" s="1"/>
        <i x="1440" s="1"/>
        <i x="145" s="1"/>
        <i x="1346" s="1"/>
        <i x="1196" s="1"/>
        <i x="1752" s="1"/>
        <i x="584" s="1"/>
        <i x="1738" s="1"/>
        <i x="1211" s="1"/>
        <i x="821" s="1"/>
        <i x="339" s="1"/>
        <i x="1336" s="1"/>
        <i x="1875" s="1"/>
        <i x="912" s="1"/>
        <i x="1057" s="1"/>
        <i x="1871" s="1"/>
        <i x="737" s="1"/>
        <i x="1112" s="1"/>
        <i x="491" s="1"/>
        <i x="78" s="1"/>
        <i x="1171" s="1"/>
        <i x="987" s="1"/>
        <i x="878" s="1"/>
        <i x="304" s="1"/>
        <i x="230" s="1"/>
        <i x="1706" s="1"/>
        <i x="1109" s="1"/>
        <i x="1376" s="1"/>
        <i x="1805" s="1"/>
        <i x="1317" s="1"/>
        <i x="729" s="1"/>
        <i x="431" s="1"/>
        <i x="1718" s="1"/>
        <i x="50" s="1"/>
        <i x="1437" s="1"/>
        <i x="944" s="1"/>
        <i x="408" s="1"/>
        <i x="1326" s="1"/>
        <i x="1993" s="1"/>
        <i x="1705" s="1"/>
        <i x="251" s="1"/>
        <i x="1990" s="1"/>
        <i x="1416" s="1"/>
        <i x="131" s="1"/>
        <i x="825" s="1"/>
        <i x="531" s="1"/>
        <i x="180" s="1"/>
        <i x="822" s="1"/>
        <i x="633" s="1"/>
        <i x="1055" s="1"/>
        <i x="146" s="1"/>
        <i x="1410" s="1"/>
        <i x="848" s="1"/>
        <i x="652" s="1"/>
        <i x="399" s="1"/>
        <i x="1028" s="1"/>
        <i x="874" s="1"/>
        <i x="1338" s="1"/>
        <i x="893" s="1"/>
        <i x="1931" s="1"/>
        <i x="1146" s="1"/>
        <i x="123" s="1"/>
        <i x="456" s="1"/>
        <i x="427" s="1"/>
        <i x="1904" s="1"/>
        <i x="1132" s="1"/>
        <i x="436" s="1"/>
        <i x="1312" s="1"/>
        <i x="1734" s="1"/>
        <i x="1847" s="1"/>
        <i x="1903" s="1"/>
        <i x="1444" s="1"/>
        <i x="1218" s="1"/>
        <i x="268" s="1"/>
        <i x="975" s="1"/>
        <i x="1630" s="1"/>
        <i x="516" s="1"/>
        <i x="86" s="1"/>
        <i x="945" s="1"/>
        <i x="1694" s="1"/>
        <i x="863" s="1"/>
        <i x="227" s="1"/>
        <i x="1316" s="1"/>
        <i x="1882" s="1"/>
        <i x="1097" s="1"/>
        <i x="1459" s="1"/>
        <i x="643" s="1"/>
        <i x="1361" s="1"/>
        <i x="1815" s="1"/>
        <i x="1053" s="1"/>
        <i x="568" s="1"/>
        <i x="1722" s="1"/>
        <i x="236" s="1"/>
        <i x="1415" s="1"/>
        <i x="22" s="1"/>
        <i x="1664" s="1"/>
        <i x="869" s="1"/>
        <i x="1595" s="1"/>
        <i x="1661" s="1"/>
        <i x="1342" s="1"/>
        <i x="193" s="1"/>
        <i x="285" s="1"/>
        <i x="1305" s="1"/>
        <i x="1339" s="1"/>
        <i x="28" s="1"/>
        <i x="426" s="1"/>
        <i x="1263" s="1"/>
        <i x="349" s="1"/>
        <i x="1141" s="1"/>
        <i x="240" s="1"/>
        <i x="659" s="1"/>
        <i x="12" s="1"/>
        <i x="499" s="1"/>
        <i x="1369" s="1"/>
        <i x="1794" s="1"/>
        <i x="1830" s="1"/>
        <i x="472" s="1"/>
        <i x="1233" s="1"/>
        <i x="1891" s="1"/>
        <i x="521" s="1"/>
        <i x="1641" s="1"/>
        <i x="255" s="1"/>
        <i x="49" s="1"/>
        <i x="1204" s="1"/>
        <i x="1277" s="1"/>
        <i x="913" s="1"/>
        <i x="1111" s="1"/>
        <i x="805" s="1"/>
        <i x="1271" s="1"/>
        <i x="1276" s="1"/>
        <i x="1236" s="1"/>
        <i x="1541" s="1"/>
        <i x="320" s="1"/>
        <i x="23" s="1"/>
        <i x="836" s="1"/>
        <i x="314" s="1"/>
        <i x="350" s="1"/>
        <i x="47" s="1"/>
        <i x="1782" s="1"/>
        <i x="938" s="1"/>
        <i x="1335" s="1"/>
        <i x="376" s="1"/>
        <i x="682" s="1"/>
        <i x="177" s="1"/>
        <i x="1072" s="1"/>
        <i x="88" s="1"/>
        <i x="1663" s="1"/>
        <i x="1189" s="1"/>
        <i x="1429" s="1"/>
        <i x="1433" s="1"/>
        <i x="1203" s="1"/>
        <i x="128" s="1"/>
        <i x="1071" s="1"/>
        <i x="1279" s="1"/>
        <i x="60" s="1"/>
        <i x="1344" s="1"/>
        <i x="1356" s="1"/>
        <i x="1014" s="1"/>
        <i x="868" s="1"/>
        <i x="287" s="1"/>
        <i x="1796" s="1"/>
        <i x="533" s="1"/>
        <i x="1472" s="1"/>
        <i x="1938" s="1"/>
        <i x="1503" s="1"/>
        <i x="504" s="1"/>
        <i x="54" s="1"/>
        <i x="1863" s="1"/>
        <i x="1778" s="1"/>
        <i x="395" s="1"/>
        <i x="666" s="1"/>
        <i x="1148" s="1"/>
        <i x="956" s="1"/>
        <i x="1769" s="1"/>
        <i x="519" s="1"/>
        <i x="1656" s="1"/>
        <i x="94" s="1"/>
        <i x="866" s="1"/>
        <i x="750" s="1"/>
        <i x="552" s="1"/>
        <i x="310" s="1"/>
        <i x="295" s="1"/>
        <i x="345" s="1"/>
        <i x="1897" s="1"/>
        <i x="658" s="1"/>
        <i x="925" s="1"/>
        <i x="1992" s="1"/>
        <i x="1768" s="1"/>
        <i x="1139" s="1"/>
        <i x="26" s="1"/>
        <i x="770" s="1"/>
        <i x="742" s="1"/>
        <i x="839" s="1"/>
        <i x="1702" s="1"/>
        <i x="1354" s="1"/>
        <i x="1422" s="1"/>
        <i x="718" s="1"/>
        <i x="596" s="1"/>
        <i x="1122" s="1"/>
        <i x="1753" s="1"/>
        <i x="1428" s="1"/>
        <i x="1923" s="1"/>
        <i x="949" s="1"/>
        <i x="1183" s="1"/>
        <i x="629" s="1"/>
        <i x="1494" s="1"/>
        <i x="1341" s="1"/>
        <i x="459" s="1"/>
        <i x="1483" s="1"/>
        <i x="1468" s="1"/>
        <i x="681" s="1"/>
        <i x="1728" s="1"/>
        <i x="1133" s="1"/>
        <i x="1652" s="1"/>
        <i x="1607" s="1"/>
        <i x="1809" s="1"/>
        <i x="678" s="1"/>
        <i x="1205" s="1"/>
        <i x="623" s="1"/>
        <i x="970" s="1"/>
        <i x="202" s="1"/>
        <i x="835" s="1"/>
        <i x="741" s="1"/>
        <i x="1737" s="1"/>
        <i x="514" s="1"/>
        <i x="1899" s="1"/>
        <i x="1240" s="1"/>
        <i x="5" s="1"/>
        <i x="379" s="1"/>
        <i x="400" s="1"/>
        <i x="647" s="1"/>
        <i x="1456" s="1"/>
        <i x="294" s="1"/>
        <i x="946" s="1"/>
        <i x="1050" s="1"/>
        <i x="306" s="1"/>
        <i x="1936" s="1"/>
        <i x="809" s="1"/>
        <i x="262" s="1"/>
        <i x="1900" s="1"/>
        <i x="1155" s="1"/>
        <i x="418" s="1"/>
        <i x="407" s="1"/>
        <i x="963" s="1"/>
        <i x="1439" s="1"/>
        <i x="763" s="1"/>
        <i x="630" s="1"/>
        <i x="1723" s="1"/>
        <i x="522" s="1"/>
        <i x="1280" s="1"/>
        <i x="112" s="1"/>
        <i x="939" s="1"/>
        <i x="512" s="1"/>
        <i x="1532" s="1"/>
        <i x="1946" s="1"/>
        <i x="901" s="1"/>
        <i x="224" s="1"/>
        <i x="493" s="1"/>
        <i x="785" s="1"/>
        <i x="1906" s="1"/>
        <i x="655" s="1"/>
        <i x="292" s="1"/>
        <i x="1748" s="1"/>
        <i x="1255" s="1"/>
        <i x="1781" s="1"/>
        <i x="1129" s="1"/>
        <i x="211" s="1"/>
        <i x="1987" s="1"/>
        <i x="1197" s="1"/>
        <i x="1696" s="1"/>
        <i x="1406" s="1"/>
        <i x="634" s="1"/>
        <i x="359" s="1"/>
        <i x="663" s="1"/>
        <i x="1678" s="1"/>
        <i x="1528" s="1"/>
        <i x="1486" s="1"/>
        <i x="1555" s="1"/>
        <i x="1933" s="1"/>
        <i x="356" s="1"/>
        <i x="171" s="1"/>
        <i x="1537" s="1"/>
        <i x="500" s="1"/>
        <i x="1780" s="1"/>
        <i x="1000" s="1"/>
        <i x="1554" s="1"/>
        <i x="238" s="1"/>
        <i x="18" s="1"/>
        <i x="631" s="1"/>
        <i x="1301" s="1"/>
        <i x="1073" s="1"/>
        <i x="799" s="1"/>
        <i x="354" s="1"/>
        <i x="1765" s="1"/>
        <i x="517" s="1"/>
        <i x="589" s="1"/>
        <i x="480" s="1"/>
        <i x="1077" s="1"/>
        <i x="1928" s="1"/>
        <i x="1533" s="1"/>
        <i x="1758" s="1"/>
        <i x="9" s="1"/>
        <i x="1795" s="1"/>
        <i x="1321" s="1"/>
        <i x="1547" s="1"/>
        <i x="1544" s="1"/>
        <i x="1631" s="1"/>
        <i x="1223" s="1"/>
        <i x="275" s="1"/>
        <i x="790" s="1"/>
        <i x="434" s="1"/>
        <i x="994" s="1"/>
        <i x="1579" s="1"/>
        <i x="550" s="1"/>
        <i x="969" s="1"/>
        <i x="1140" s="1"/>
        <i x="372" s="1"/>
        <i x="130" s="1"/>
        <i x="1799" s="1"/>
        <i x="618" s="1"/>
        <i x="1359" s="1"/>
        <i x="1908" s="1"/>
        <i x="1881" s="1"/>
        <i x="1817" s="1"/>
        <i x="1282" s="1"/>
        <i x="1668" s="1"/>
        <i x="68" s="1"/>
        <i x="1648" s="1"/>
        <i x="462" s="1"/>
        <i x="473" s="1"/>
        <i x="611" s="1"/>
        <i x="274" s="1"/>
        <i x="601" s="1"/>
        <i x="6" s="1"/>
        <i x="999" s="1"/>
        <i x="897" s="1"/>
        <i x="955" s="1"/>
        <i x="406" s="1"/>
        <i x="588" s="1"/>
        <i x="1117" s="1"/>
        <i x="1067" s="1"/>
        <i x="1703" s="1"/>
        <i x="283" s="1"/>
        <i x="1309" s="1"/>
        <i x="1789" s="1"/>
        <i x="610" s="1"/>
        <i x="53" s="1"/>
        <i x="1784" s="1"/>
        <i x="1911" s="1"/>
        <i x="1477" s="1"/>
        <i x="888" s="1"/>
        <i x="569" s="1"/>
        <i x="870" s="1"/>
        <i x="270" s="1"/>
        <i x="73" s="1"/>
        <i x="210" s="1"/>
        <i x="1996" s="1"/>
        <i x="844" s="1"/>
        <i x="196" s="1"/>
        <i x="1518" s="1"/>
        <i x="1616" s="1"/>
        <i x="1076" s="1"/>
        <i x="364" s="1"/>
        <i x="1509" s="1"/>
        <i x="777" s="1"/>
        <i x="1128" s="1"/>
        <i x="244" s="1"/>
        <i x="279" s="1"/>
        <i x="189" s="1"/>
        <i x="538" s="1"/>
        <i x="964" s="1"/>
        <i x="515" s="1"/>
        <i x="252" s="1"/>
        <i x="207" s="1"/>
        <i x="1505" s="1"/>
        <i x="496" s="1"/>
        <i x="1249" s="1"/>
        <i x="1004" s="1"/>
        <i x="1248" s="1"/>
        <i x="1" s="1"/>
        <i x="1969" s="1"/>
        <i x="1644" s="1"/>
        <i x="1975" s="1"/>
        <i x="547" s="1"/>
        <i x="576" s="1"/>
        <i x="1682" s="1"/>
        <i x="1761" s="1"/>
        <i x="1092" s="1"/>
        <i x="203" s="1"/>
        <i x="269" s="1"/>
        <i x="1379" s="1"/>
        <i x="433" s="1"/>
        <i x="997" s="1"/>
        <i x="834" s="1"/>
        <i x="1193" s="1"/>
        <i x="911" s="1"/>
        <i x="90" s="1"/>
        <i x="1030" s="1"/>
        <i x="1902" s="1"/>
        <i x="1688" s="1"/>
        <i x="1061" s="1"/>
        <i x="582" s="1"/>
        <i x="392" s="1"/>
        <i x="886" s="1"/>
        <i x="570" s="1"/>
        <i x="1895" s="1"/>
        <i x="1180" s="1"/>
        <i x="272" s="1"/>
        <i x="979" s="1"/>
        <i x="1733" s="1"/>
        <i x="1695" s="1"/>
        <i x="391" s="1"/>
        <i x="1007" s="1"/>
        <i x="1024" s="1"/>
        <i x="1238" s="1"/>
        <i x="1095" s="1"/>
        <i x="535" s="1"/>
        <i x="1403" s="1"/>
        <i x="1676" s="1"/>
        <i x="1480" s="1"/>
        <i x="1708" s="1"/>
        <i x="641" s="1"/>
        <i x="1438" s="1"/>
        <i x="1683" s="1"/>
        <i x="817" s="1"/>
        <i x="322" s="1"/>
        <i x="80" s="1"/>
        <i x="454" s="1"/>
        <i x="1120" s="1"/>
        <i x="1846" s="1"/>
        <i x="74" s="1"/>
        <i x="1358" s="1"/>
        <i x="1577" s="1"/>
        <i x="648" s="1"/>
        <i x="1179" s="1"/>
        <i x="1161" s="1"/>
        <i x="1526" s="1"/>
        <i x="1930" s="1"/>
        <i x="606" s="1"/>
        <i x="1621" s="1"/>
        <i x="859" s="1"/>
        <i x="1824" s="1"/>
        <i x="1453" s="1"/>
        <i x="1295" s="1"/>
        <i x="840" s="1"/>
        <i x="89" s="1"/>
        <i x="1581" s="1"/>
        <i x="680" s="1"/>
        <i x="1298" s="1"/>
        <i x="298" s="1"/>
        <i x="318" s="1"/>
        <i x="271" s="1"/>
        <i x="1517" s="1"/>
        <i x="135" s="1"/>
        <i x="1119" s="1"/>
        <i x="1089" s="1"/>
        <i x="947" s="1"/>
        <i x="1353" s="1"/>
        <i x="1002" s="1"/>
        <i x="1587" s="1"/>
        <i x="617" s="1"/>
        <i x="1909" s="1"/>
        <i x="1971" s="1"/>
        <i x="1414" s="1"/>
        <i x="1244" s="1"/>
        <i x="1823" s="1"/>
        <i x="341" s="1"/>
        <i x="206" s="1"/>
        <i x="1816" s="1"/>
        <i x="1098" s="1"/>
        <i x="793" s="1"/>
        <i x="1458" s="1"/>
        <i x="1265" s="1"/>
        <i x="129" s="1"/>
        <i x="518" s="1"/>
        <i x="190" s="1"/>
        <i x="1888" s="1"/>
        <i x="1446" s="1"/>
        <i x="1675" s="1"/>
        <i x="182" s="1"/>
        <i x="693" s="1"/>
        <i x="1567" s="1"/>
        <i x="164" s="1"/>
        <i x="656" s="1"/>
        <i x="985" s="1"/>
        <i x="1323" s="1"/>
        <i x="1451" s="1"/>
        <i x="1261" s="1"/>
        <i x="1681" s="1"/>
        <i x="250" s="1"/>
        <i x="46" s="1"/>
        <i x="1164" s="1"/>
        <i x="300" s="1"/>
        <i x="228" s="1"/>
        <i x="1497" s="1"/>
        <i x="235" s="1"/>
        <i x="1044" s="1"/>
        <i x="1389" s="1"/>
        <i x="717" s="1"/>
        <i x="157" s="1"/>
        <i x="166" s="1"/>
        <i x="397" s="1"/>
        <i x="1754" s="1"/>
        <i x="524" s="1"/>
        <i x="1306" s="1"/>
        <i x="412" s="1"/>
        <i x="780" s="1"/>
        <i x="1470" s="1"/>
        <i x="1963" s="1"/>
        <i x="1252" s="1"/>
        <i x="1589" s="1"/>
        <i x="1619" s="1"/>
        <i x="195" s="1"/>
        <i x="1070" s="1"/>
        <i x="485" s="1"/>
        <i x="313" s="1"/>
        <i x="1284" s="1"/>
        <i x="441" s="1"/>
        <i x="82" s="1"/>
        <i x="526" s="1"/>
        <i x="644" s="1"/>
        <i x="217" s="1"/>
        <i x="77" s="1"/>
        <i x="1731" s="1"/>
        <i x="17" s="1"/>
        <i x="291" s="1"/>
        <i x="731" s="1"/>
        <i x="1725" s="1"/>
        <i x="1220" s="1"/>
        <i x="97" s="1"/>
        <i x="1166" s="1"/>
        <i x="1034" s="1"/>
        <i x="1178" s="1"/>
        <i x="1670" s="1"/>
        <i x="1003" s="1"/>
        <i x="873" s="1"/>
        <i x="440" s="1"/>
        <i x="845" s="1"/>
        <i x="1887" s="1"/>
        <i x="602" s="1"/>
        <i x="574" s="1"/>
        <i x="1425" s="1"/>
        <i x="65" s="1"/>
        <i x="889" s="1"/>
        <i x="984" s="1"/>
        <i x="639" s="1"/>
        <i x="1009" s="1"/>
        <i x="458" s="1"/>
        <i x="1783" s="1"/>
        <i x="1535" s="1"/>
        <i x="605" s="1"/>
        <i x="583" s="1"/>
        <i x="1653" s="1"/>
        <i x="1175" s="1"/>
        <i x="751" s="1"/>
        <i x="1539" s="1"/>
        <i x="934" s="1"/>
        <i x="35" s="1"/>
        <i x="1314" s="1"/>
        <i x="1767" s="1"/>
        <i x="1791" s="1"/>
        <i x="278" s="1"/>
        <i x="1700" s="1"/>
        <i x="1612" s="1"/>
        <i x="1543" s="1"/>
        <i x="15" s="1"/>
        <i x="1506" s="1"/>
        <i x="422" s="1"/>
        <i x="14" s="1"/>
        <i x="713" s="1"/>
        <i x="1307" s="1"/>
        <i x="1167" s="1"/>
        <i x="139" s="1"/>
        <i x="1951" s="1"/>
        <i x="814" s="1"/>
        <i x="402" s="1"/>
        <i x="162" s="1"/>
        <i x="1563" s="1"/>
        <i x="1037" s="1"/>
        <i x="902" s="1"/>
        <i x="716" s="1"/>
        <i x="1611" s="1"/>
        <i x="409" s="1"/>
        <i x="220" s="1"/>
        <i x="1932" s="1"/>
        <i x="616" s="1"/>
        <i x="1572" s="1"/>
        <i x="773" s="1"/>
        <i x="432" s="1"/>
        <i x="396" s="1"/>
        <i x="424" s="1"/>
        <i x="487" s="1"/>
        <i x="21" s="1"/>
        <i x="1755" s="1"/>
        <i x="1701" s="1"/>
        <i x="573" s="1"/>
        <i x="720" s="1"/>
        <i x="234" s="1"/>
        <i x="225" s="1"/>
        <i x="727" s="1"/>
        <i x="1991" s="1"/>
        <i x="1623" s="1"/>
        <i x="95" s="1"/>
        <i x="545" s="1"/>
        <i x="1452" s="1"/>
        <i x="1927" s="1"/>
        <i x="1679" s="1"/>
        <i x="1257" s="1"/>
        <i x="1870" s="1"/>
        <i x="1423" s="1"/>
        <i x="1542" s="1"/>
        <i x="486" s="1"/>
        <i x="923" s="1"/>
        <i x="1340" s="1"/>
        <i x="1869" s="1"/>
        <i x="950" s="1"/>
        <i x="1337" s="1"/>
        <i x="184" s="1"/>
        <i x="16" s="1"/>
        <i x="1069" s="1"/>
        <i x="1090" s="1"/>
        <i x="1078" s="1"/>
        <i x="32" s="1"/>
        <i x="1792" s="1"/>
        <i x="590" s="1"/>
        <i x="1557" s="1"/>
        <i x="613" s="1"/>
        <i x="523" s="1"/>
        <i x="1745" s="1"/>
        <i x="1021" s="1"/>
        <i x="276" s="1"/>
        <i x="510" s="1"/>
        <i x="1896" s="1"/>
        <i x="194" s="1"/>
        <i x="673" s="1"/>
        <i x="438" s="1"/>
        <i x="1763" s="1"/>
        <i x="1434" s="1"/>
        <i x="1308" s="1"/>
        <i x="1363" s="1"/>
        <i x="540" s="1"/>
        <i x="1690" s="1"/>
        <i x="762" s="1"/>
        <i x="1844" s="1"/>
        <i x="466" s="1"/>
        <i x="1160" s="1"/>
        <i x="1226" s="1"/>
        <i x="867" s="1"/>
        <i x="765" s="1"/>
        <i x="1945" s="1"/>
        <i x="1707" s="1"/>
        <i x="361" s="1"/>
        <i x="813" s="1"/>
        <i x="1411" s="1"/>
        <i x="1898" s="1"/>
        <i x="554" s="1"/>
        <i x="665" s="1"/>
        <i x="1848" s="1"/>
        <i x="1465" s="1"/>
        <i x="1840" s="1"/>
        <i x="1548" s="1"/>
        <i x="151" s="1"/>
        <i x="163" s="1"/>
        <i x="850" s="1"/>
        <i x="726" s="1"/>
        <i x="43" s="1"/>
        <i x="930" s="1"/>
        <i x="1485" s="1"/>
        <i x="34" s="1"/>
        <i x="982" s="1"/>
        <i x="1580" s="1"/>
        <i x="818" s="1"/>
        <i x="807" s="1"/>
        <i x="455" s="1"/>
        <i x="556" s="1"/>
        <i x="759" s="1"/>
        <i x="1657" s="1"/>
        <i x="1749" s="1"/>
        <i x="1281" s="1"/>
        <i x="1852" s="1"/>
        <i x="1475" s="1"/>
        <i x="476" s="1"/>
        <i x="168" s="1"/>
        <i x="159" s="1"/>
        <i x="1426" s="1"/>
        <i x="358" s="1"/>
        <i x="1202" s="1"/>
        <i x="305" s="1"/>
        <i x="1405" s="1"/>
        <i x="1096" s="1"/>
        <i x="961" s="1"/>
        <i x="815" s="1"/>
        <i x="1639" s="1"/>
        <i x="1351" s="1"/>
        <i x="468" s="1"/>
        <i x="592" s="1"/>
        <i x="1504" s="1"/>
        <i x="1023" s="1"/>
        <i x="1629" s="1"/>
        <i x="612" s="1"/>
        <i x="1469" s="1"/>
        <i x="885" s="1"/>
        <i x="198" s="1"/>
        <i x="891" s="1"/>
        <i x="951" s="1"/>
        <i x="1686" s="1"/>
        <i x="1234" s="1"/>
        <i x="1843" s="1"/>
        <i x="687" s="1"/>
        <i x="105" s="1"/>
        <i x="340" s="1"/>
        <i x="1918" s="1"/>
        <i x="1997" s="1"/>
        <i x="1488" s="1"/>
        <i x="1315" s="1"/>
        <i x="1381" s="1"/>
        <i x="1383" s="1"/>
        <i x="1820" s="1"/>
        <i x="508" s="1"/>
        <i x="895" s="1"/>
        <i x="1545" s="1"/>
        <i x="1147" s="1"/>
        <i x="977" s="1"/>
        <i x="952" s="1"/>
        <i x="1972" s="1"/>
        <i x="1797" s="1"/>
        <i x="1378" s="1"/>
        <i x="64" s="1"/>
        <i x="721" s="1"/>
        <i x="216" s="1"/>
        <i x="142" s="1"/>
        <i x="1666" s="1"/>
        <i x="669" s="1"/>
        <i x="739" s="1"/>
        <i x="908" s="1"/>
        <i x="1880" s="1"/>
        <i x="1375" s="1"/>
        <i x="1662" s="1"/>
        <i x="1617" s="1"/>
        <i x="802" s="1"/>
        <i x="258" s="1"/>
        <i x="1013" s="1"/>
        <i x="972" s="1"/>
        <i x="1060" s="1"/>
        <i x="1190" s="1"/>
        <i x="1914" s="1"/>
        <i x="1566" s="1"/>
        <i x="654" s="1"/>
        <i x="705" s="1"/>
        <i x="1373" s="1"/>
        <i x="1289" s="1"/>
        <i x="1790" s="1"/>
        <i x="1655" s="1"/>
        <i x="883" s="1"/>
        <i x="267" s="1"/>
        <i x="1806" s="1"/>
        <i x="1159" s="1"/>
        <i x="1864" s="1"/>
        <i x="894" s="1"/>
        <i x="119" s="1"/>
        <i x="1490" s="1"/>
        <i x="587" s="1"/>
        <i x="1299" s="1"/>
        <i x="229" s="1"/>
        <i x="801" s="1"/>
        <i x="181" s="1"/>
        <i x="67" s="1"/>
        <i x="346" s="1"/>
        <i x="560" s="1"/>
        <i x="70" s="1"/>
        <i x="1811" s="1"/>
        <i x="1107" s="1"/>
        <i x="134" s="1"/>
        <i x="1584" s="1"/>
        <i x="415" s="1"/>
        <i x="343" s="1"/>
        <i x="1929" s="1"/>
        <i x="110" s="1"/>
        <i x="477" s="1"/>
        <i x="371" s="1"/>
        <i x="1512" s="1"/>
        <i x="370" s="1"/>
        <i x="1273" s="1"/>
        <i x="940" s="1"/>
        <i x="1819" s="1"/>
        <i x="1877" s="1"/>
        <i x="674" s="1"/>
        <i x="1536" s="1"/>
        <i x="771" s="1"/>
        <i x="1719" s="1"/>
        <i x="1325" s="1"/>
        <i x="1131" s="1"/>
        <i x="365" s="1"/>
        <i x="209" s="1"/>
        <i x="935" s="1"/>
        <i x="1479" s="1"/>
        <i x="1091" s="1"/>
        <i x="1710" s="1"/>
        <i x="723" s="1"/>
        <i x="1804" s="1"/>
        <i x="749" s="1"/>
        <i x="1297" s="1"/>
        <i x="446" s="1"/>
        <i x="390" s="1"/>
        <i x="1770" s="1"/>
        <i x="114" s="1"/>
        <i x="1042" s="1"/>
        <i x="1418" s="1"/>
        <i x="428" s="1"/>
        <i x="536" s="1"/>
        <i x="942" s="1"/>
        <i x="735" s="1"/>
        <i x="1075" s="1"/>
        <i x="989" s="1"/>
        <i x="608" s="1"/>
        <i x="1798" s="1"/>
        <i x="1039" s="1"/>
        <i x="1573" s="1"/>
        <i x="71" s="1"/>
        <i x="169" s="1"/>
        <i x="1851" s="1"/>
        <i x="854" s="1"/>
        <i x="1449" s="1"/>
        <i x="1807" s="1"/>
        <i x="792" s="1"/>
        <i x="1687" s="1"/>
        <i x="1692" s="1"/>
        <i x="990" s="1"/>
        <i x="380" s="1"/>
        <i x="745" s="1"/>
        <i x="1217" s="1"/>
        <i x="1018" s="1"/>
        <i x="1712" s="1"/>
        <i x="1952" s="1"/>
        <i x="1200" s="1"/>
        <i x="1170" s="1"/>
        <i x="463" s="1"/>
        <i x="766" s="1"/>
        <i x="732" s="1"/>
        <i x="253" s="1"/>
        <i x="1296" s="1"/>
        <i x="1435" s="1"/>
        <i x="1926" s="1"/>
        <i x="1085" s="1"/>
        <i x="1839" s="1"/>
        <i x="505" s="1"/>
        <i x="607" s="1"/>
        <i x="1764" s="1"/>
        <i x="1404" s="1"/>
        <i x="1599" s="1"/>
        <i x="417" s="1"/>
        <i x="1974" s="1"/>
        <i x="1491" s="1"/>
        <i x="1915" s="1"/>
        <i x="528" s="1"/>
        <i x="29" s="1"/>
        <i x="1638" s="1"/>
        <i x="578" s="1"/>
        <i x="1019" s="1"/>
        <i x="1730" s="1"/>
        <i x="1889" s="1"/>
        <i x="829" s="1"/>
        <i x="1519" s="1"/>
        <i x="1466" s="1"/>
        <i x="501" s="1"/>
        <i x="1564" s="1"/>
        <i x="290" s="1"/>
        <i x="464" s="1"/>
        <i x="1461" s="1"/>
        <i x="973" s="1"/>
        <i x="580" s="1"/>
        <i x="711" s="1"/>
        <i x="1808" s="1"/>
        <i x="1208" s="1"/>
        <i x="445" s="1"/>
        <i x="941" s="1"/>
        <i x="1802" s="1"/>
        <i x="1025" s="1"/>
        <i x="736" s="1"/>
        <i x="174" s="1"/>
        <i x="1268" s="1"/>
        <i x="1743" s="1"/>
        <i x="213" s="1"/>
        <i x="8" s="1"/>
        <i x="1576" s="1"/>
        <i x="373" s="1"/>
        <i x="488" s="1"/>
        <i x="1177" s="1"/>
        <i x="603" s="1"/>
        <i x="1124" s="1"/>
        <i x="137" s="1"/>
        <i x="636" s="1"/>
        <i x="465" s="1"/>
        <i x="1230" s="1"/>
        <i x="1402" s="1"/>
        <i x="549" s="1"/>
        <i x="1894" s="1"/>
        <i x="76" s="1"/>
        <i x="922" s="1"/>
        <i x="1727" s="1"/>
        <i x="221" s="1"/>
        <i x="1125" s="1"/>
        <i x="948" s="1"/>
        <i x="988" s="1"/>
        <i x="115" s="1"/>
        <i x="260" s="1"/>
        <i x="539" s="1"/>
        <i x="1527" s="1"/>
        <i x="1787" s="1"/>
        <i x="1674" s="1"/>
        <i x="755" s="1"/>
        <i x="11" s="1"/>
        <i x="1457" s="1"/>
        <i x="1994" s="1"/>
        <i x="478" s="1"/>
        <i x="149" s="1"/>
        <i x="122" s="1"/>
        <i x="1747" s="1"/>
        <i x="1311" s="1"/>
        <i x="1525" s="1"/>
        <i x="1474" s="1"/>
        <i x="1660" s="1"/>
        <i x="786" s="1"/>
        <i x="1345" s="1"/>
        <i x="1744" s="1"/>
        <i x="632" s="1"/>
        <i x="772" s="1"/>
        <i x="760" s="1"/>
        <i x="1983" s="1"/>
        <i x="1227" s="1"/>
        <i x="827" s="1"/>
        <i x="231" s="1"/>
        <i x="1698" s="1"/>
        <i x="199" s="1"/>
        <i x="212" s="1"/>
        <i x="377" s="1"/>
        <i x="1614" s="1"/>
        <i x="1372" s="1"/>
        <i x="966" s="1"/>
        <i x="1247" s="1"/>
        <i x="1596" s="1"/>
        <i x="143" s="1"/>
        <i x="41" s="1"/>
        <i x="1035" s="1"/>
        <i x="1667" s="1"/>
        <i x="1709" s="1"/>
        <i x="1163" s="1"/>
        <i x="1199" s="1"/>
        <i x="144" s="1"/>
        <i x="1328" s="1"/>
        <i x="1408" s="1"/>
        <i x="1868" s="1"/>
        <i x="1935" s="1"/>
        <i x="1977" s="1"/>
        <i x="1102" s="1"/>
        <i x="1198" s="1"/>
        <i x="1716" s="1"/>
        <i x="1330" s="1"/>
        <i x="1922" s="1"/>
        <i x="63" s="1"/>
        <i x="167" s="1"/>
        <i x="191" s="1"/>
        <i x="1575" s="1"/>
        <i x="329" s="1"/>
        <i x="158" s="1"/>
        <i x="1219" s="1"/>
        <i x="1293" s="1"/>
        <i x="1822" s="1"/>
        <i x="289" s="1"/>
        <i x="1613" s="1"/>
        <i x="776" s="1"/>
        <i x="498" s="1"/>
        <i x="918" s="1"/>
        <i x="675" s="1"/>
        <i x="640" s="1"/>
        <i x="205" s="1"/>
        <i x="900" s="1"/>
        <i x="1736" s="1"/>
        <i x="1962" s="1"/>
        <i x="1741" s="1"/>
        <i x="1856" s="1"/>
        <i x="101" s="1"/>
        <i x="1893" s="1"/>
        <i x="575" s="1"/>
        <i x="10" s="1"/>
        <i x="846" s="1"/>
        <i x="293" s="1"/>
        <i x="833" s="1"/>
        <i x="1650" s="1"/>
        <i x="1348" s="1"/>
        <i x="120" s="1"/>
        <i x="1556" s="1"/>
        <i x="1464" s="1"/>
        <i x="1919" s="1"/>
        <i x="284" s="1"/>
        <i x="898" s="1"/>
        <i x="398" s="1"/>
        <i x="719" s="1"/>
        <i x="1978" s="1"/>
        <i x="66" s="1"/>
        <i x="1739" s="1"/>
        <i x="558" s="1"/>
        <i x="328" s="1"/>
        <i x="968" s="1"/>
        <i x="1604" s="1"/>
        <i x="1874" s="1"/>
        <i x="20" s="1"/>
        <i x="668" s="1"/>
        <i x="1540" s="1"/>
        <i x="1984" s="1"/>
        <i x="593" s="1"/>
        <i x="1720" s="1"/>
        <i x="965" s="1"/>
        <i x="1757" s="1"/>
        <i x="1015" s="1"/>
        <i x="1214" s="1"/>
        <i x="1149" s="1"/>
        <i x="962" s="1"/>
        <i x="1967" s="1"/>
        <i x="1627" s="1"/>
        <i x="789" s="1"/>
        <i x="1827" s="1"/>
        <i x="1285" s="1"/>
        <i x="1082" s="1"/>
        <i x="69" s="1"/>
        <i x="266" s="1"/>
        <i x="1828" s="1"/>
        <i x="1568" s="1"/>
        <i x="1850" s="1"/>
        <i x="315" s="1"/>
        <i x="362" s="1"/>
        <i x="1463" s="1"/>
        <i x="943" s="1"/>
        <i x="444" s="1"/>
        <i x="1482" s="1"/>
        <i x="1854" s="1"/>
        <i x="1143" s="1"/>
        <i x="183" s="1"/>
        <i x="1647" s="1"/>
        <i x="121" s="1"/>
        <i x="233" s="1"/>
        <i x="1207" s="1"/>
        <i x="1953" s="1"/>
        <i x="1691" s="1"/>
        <i x="1606" s="1"/>
        <i x="460" s="1"/>
        <i x="530" s="1"/>
        <i x="1275" s="1"/>
        <i x="420" s="1"/>
        <i x="405" s="1"/>
        <i x="481" s="1"/>
        <i x="779" s="1"/>
        <i x="1773" s="1"/>
        <i x="1052" s="1"/>
        <i x="1012" s="1"/>
        <i x="1940" s="1"/>
        <i x="1883" s="1"/>
        <i x="1890" s="1"/>
        <i x="72" s="1"/>
        <i x="637" s="1"/>
        <i x="1645" s="1"/>
        <i x="62" s="1"/>
        <i x="1640" s="1"/>
        <i x="471" s="1"/>
        <i x="764" s="1"/>
        <i x="226" s="1"/>
        <i x="642" s="1"/>
        <i x="599" s="1"/>
        <i x="1144" s="1"/>
        <i x="1327" s="1"/>
        <i x="649" s="1"/>
        <i x="953" s="1"/>
        <i x="1976" s="1"/>
        <i x="1643" s="1"/>
        <i x="1407" s="1"/>
        <i x="490" s="1"/>
        <i x="1318" s="1"/>
        <i x="1093" s="1"/>
        <i x="1865" s="1"/>
        <i x="1746" s="1"/>
        <i x="1637" s="1"/>
        <i x="256" s="1"/>
        <i x="461" s="1"/>
        <i x="1138" s="1"/>
        <i x="1813" s="1"/>
        <i x="154" s="1"/>
        <i x="257" s="1"/>
        <i x="1127" s="1"/>
        <i x="263" s="1"/>
        <i x="806" s="1"/>
        <i x="1560" s="1"/>
        <i x="1966" s="1"/>
        <i x="369" s="1"/>
        <i x="1201" s="1"/>
        <i x="691" s="1"/>
        <i x="566" s="1"/>
        <i x="1303" s="1"/>
        <i x="876" s="1"/>
        <i x="620" s="1"/>
        <i x="1837" s="1"/>
        <i x="826" s="1"/>
        <i x="1272" s="1"/>
        <i x="366" s="1"/>
        <i x="1241" s="1"/>
        <i x="1979" s="1"/>
        <i x="688" s="1"/>
        <i x="847" s="1"/>
        <i x="1412" s="1"/>
        <i x="1862" s="1"/>
        <i x="118" s="1"/>
        <i x="811" s="1"/>
        <i x="1104" s="1"/>
        <i x="1665" s="1"/>
        <i x="1834" s="1"/>
        <i x="1313" s="1"/>
        <i x="132" s="1"/>
        <i x="553" s="1"/>
        <i x="1417" s="1"/>
        <i x="1357" s="1"/>
        <i x="1320" s="1"/>
        <i x="978" s="1"/>
        <i x="1322" s="1"/>
        <i x="740" s="1"/>
        <i x="747" s="1"/>
        <i x="992" s="1"/>
        <i x="1944" s="1"/>
        <i x="261" s="1"/>
        <i x="831" s="1"/>
        <i x="374" s="1"/>
        <i x="1419" s="1"/>
        <i x="1213" s="1"/>
        <i x="1110" s="1"/>
        <i x="1288" s="1"/>
        <i x="507" s="1"/>
        <i x="186" s="1"/>
        <i x="1872" s="1"/>
        <i x="860" s="1"/>
        <i x="1290" s="1"/>
        <i x="1443" s="1"/>
        <i x="746" s="1"/>
        <i x="1099" s="1"/>
        <i x="58" s="1"/>
        <i x="98" s="1"/>
        <i x="1715" s="1"/>
        <i x="1821" s="1"/>
        <i x="1958" s="1"/>
        <i x="185" s="1"/>
        <i x="1590" s="1"/>
        <i x="838" s="1"/>
        <i x="709" s="1"/>
        <i x="138" s="1"/>
        <i x="439" s="1"/>
        <i x="484" s="1"/>
        <i x="1396" s="1"/>
        <i x="544" s="1"/>
        <i x="1925" s="1"/>
        <i x="1625" s="1"/>
        <i x="1300" s="1"/>
        <i x="577" s="1"/>
        <i x="1432" s="1"/>
        <i x="52" s="1"/>
        <i x="1762" s="1"/>
        <i x="1724" s="1"/>
        <i x="565" s="1"/>
        <i x="442" s="1"/>
        <i x="527" s="1"/>
        <i x="1772" s="1"/>
        <i x="1832" s="1"/>
        <i x="794" s="1"/>
        <i x="823" s="1"/>
        <i x="335" s="1"/>
        <i x="695" s="1"/>
        <i x="1209" s="1"/>
        <i x="706" s="1"/>
        <i x="594" s="1"/>
        <i x="389" s="1"/>
        <i x="383" s="1"/>
        <i x="1626" s="1"/>
        <i x="387" s="1"/>
        <i x="1360" s="1"/>
        <i x="288" s="1"/>
        <i x="1924" s="1"/>
        <i x="1168" s="1"/>
        <i x="564" s="1"/>
        <i x="246" s="1"/>
        <i x="219" s="1"/>
        <i x="1188" s="1"/>
        <i x="1005" s="1"/>
        <i x="1578" s="1"/>
        <i x="411" s="1"/>
        <i x="1181" s="1"/>
        <i x="1531" s="1"/>
        <i x="657" s="1"/>
        <i x="1059" s="1"/>
        <i x="1803" s="1"/>
        <i x="1995" s="1"/>
        <i x="1646" s="1"/>
        <i x="124" s="1"/>
        <i x="529" s="1"/>
        <i x="429" s="1"/>
        <i x="1172" s="1"/>
        <i x="857" s="1"/>
        <i x="140" s="1"/>
        <i x="1659" s="1"/>
        <i x="1633" s="1"/>
        <i x="837" s="1"/>
        <i x="635" s="1"/>
        <i x="38" s="1"/>
        <i x="1046" s="1"/>
        <i x="40" s="1"/>
        <i x="1608" s="1"/>
        <i x="1100" s="1"/>
        <i x="367" s="1"/>
        <i x="155" s="1"/>
        <i x="1292" s="1"/>
        <i x="1961" s="1"/>
        <i x="1409" s="1"/>
        <i x="331" s="1"/>
        <i x="378" s="1"/>
        <i x="1239" s="1"/>
        <i x="1973" s="1"/>
        <i x="1826" s="1"/>
        <i x="1921" s="1"/>
        <i x="44" s="1"/>
        <i x="355" s="1"/>
        <i x="136" s="1"/>
        <i x="1511" s="1"/>
        <i x="503" s="1"/>
        <i x="1605" s="1"/>
        <i x="698" s="1"/>
        <i x="393" s="1"/>
        <i x="622" s="1"/>
        <i x="1981" s="1"/>
        <i x="676" s="1"/>
        <i x="748" s="1"/>
        <i x="1027" s="1"/>
        <i x="1982" s="1"/>
        <i x="667" s="1"/>
        <i x="758" s="1"/>
        <i x="303" s="1"/>
        <i x="1582" s="1"/>
        <i x="1225" s="1"/>
        <i x="152" s="1"/>
        <i x="161" s="1"/>
        <i x="1860" s="1"/>
        <i x="958" s="1"/>
        <i x="2" s="1"/>
        <i x="1492" s="1"/>
        <i x="810" s="1"/>
        <i x="1570" s="1"/>
        <i x="0" s="1"/>
        <i x="1136" s="1"/>
        <i x="907" s="1"/>
        <i x="1603" s="1"/>
        <i x="1062" s="1"/>
        <i x="1251" s="1"/>
        <i x="926" s="1"/>
        <i x="1121" s="1"/>
        <i x="1103" s="1"/>
        <i x="403" s="1"/>
        <i x="1876" s="1"/>
        <i x="1565" s="1"/>
        <i x="795" s="1"/>
        <i x="1939" s="1"/>
        <i x="312" s="1"/>
        <i x="661" s="1"/>
        <i x="327" s="1"/>
        <i x="728" s="1"/>
        <i x="107" s="1"/>
        <i x="204" s="1"/>
        <i x="1242" s="1"/>
        <i x="385" s="1"/>
        <i x="243" s="1"/>
        <i x="1677" s="1"/>
        <i x="1278" s="1"/>
        <i x="525" s="1"/>
        <i x="452" s="1"/>
        <i x="1838" s="1"/>
        <i x="1658" s="1"/>
        <i x="419" s="1"/>
        <i x="1786" s="1"/>
        <i x="1186" s="1"/>
        <i x="1333" s="1"/>
        <i x="201" s="1"/>
        <i x="1910" s="1"/>
        <i x="1366" s="1"/>
        <i x="1045" s="1"/>
        <i x="513" s="1"/>
        <i x="976" s="1"/>
        <i x="1157" s="1"/>
        <i x="1496" s="1"/>
        <i x="1562" s="1"/>
        <i x="1036" s="1"/>
        <i x="1364" s="1"/>
        <i x="1393" s="1"/>
        <i x="1649" s="1"/>
        <i x="437" s="1"/>
        <i x="1134" s="1"/>
        <i x="1591" s="1"/>
        <i x="1173" s="1"/>
        <i x="448" s="1"/>
        <i x="1145" s="1"/>
        <i x="959" s="1"/>
        <i x="1669" s="1"/>
        <i x="812" s="1"/>
        <i x="1873" s="1"/>
        <i x="598" s="1"/>
        <i x="470" s="1"/>
        <i x="1123" s="1"/>
        <i x="615" s="1"/>
        <i x="27" s="1"/>
        <i x="853" s="1"/>
        <i x="410" s="1"/>
        <i x="421" s="1"/>
        <i x="704" s="1"/>
        <i x="1462" s="1"/>
        <i x="352" s="1"/>
        <i x="248" s="1"/>
        <i x="1849" s="1"/>
        <i x="1516" s="1"/>
        <i x="562" s="1"/>
        <i x="995" s="1"/>
        <i x="1598" s="1"/>
        <i x="326" s="1"/>
        <i x="188" s="1"/>
        <i x="563" s="1"/>
        <i x="933" s="1"/>
        <i x="1524" s="1"/>
        <i x="1642" s="1"/>
        <i x="1934" s="1"/>
        <i x="1331" s="1"/>
        <i x="1063" s="1"/>
        <i x="1421" s="1"/>
        <i x="1001" s="1"/>
        <i x="1522" s="1"/>
        <i x="986" s="1"/>
        <i x="1916" s="1"/>
        <i x="960" s="1"/>
        <i x="1051" s="1"/>
        <i x="336" s="1"/>
        <i x="1845" s="1"/>
        <i x="1673" s="1"/>
        <i x="905" s="1"/>
        <i x="1016" s="1"/>
        <i x="646" s="1"/>
        <i x="1884" s="1"/>
        <i x="91" s="1"/>
        <i x="1382" s="1"/>
        <i x="1618" s="1"/>
        <i x="855" s="1"/>
        <i x="1552" s="1"/>
        <i x="1253" s="1"/>
        <i x="307" s="1"/>
        <i x="1886" s="1"/>
        <i x="1287" s="1"/>
        <i x="787" s="1"/>
        <i x="1283" s="1"/>
        <i x="1965" s="1"/>
        <i x="887" s="1"/>
        <i x="1558" s="1"/>
        <i x="788" s="1"/>
        <i x="1853" s="1"/>
        <i x="1191" s="1"/>
        <i x="394" s="1"/>
        <i x="796" s="1"/>
        <i x="924" s="1"/>
        <i x="104" s="1"/>
        <i x="506" s="1"/>
        <i x="277" s="1"/>
        <i x="1385" s="1"/>
        <i x="1857" s="1"/>
        <i x="591" s="1"/>
        <i x="100" s="1"/>
        <i x="1513" s="1"/>
        <i x="782" s="1"/>
        <i x="1615" s="1"/>
        <i x="175" s="1"/>
        <i x="1685" s="1"/>
        <i x="1610" s="1"/>
        <i x="1245" s="1"/>
        <i x="495" s="1"/>
        <i x="1672" s="1"/>
        <i x="1017" s="1"/>
        <i x="1546" s="1"/>
        <i x="1861" s="1"/>
        <i x="1228" s="1"/>
        <i x="353" s="1"/>
        <i x="957" s="1"/>
        <i x="980" s="1"/>
        <i x="141" s="1"/>
        <i x="1130" s="1"/>
        <i x="625" s="1"/>
        <i x="1185" s="1"/>
        <i x="1989" s="1"/>
        <i x="670" s="1"/>
        <i x="917" s="1"/>
        <i x="1304" s="1"/>
        <i x="1592" s="1"/>
        <i x="242" s="1"/>
        <i x="1901" s="1"/>
        <i x="1137" s="1"/>
        <i x="1324" s="1"/>
        <i x="1510" s="1"/>
        <i x="79" s="1"/>
        <i x="701" s="1"/>
        <i x="1390" s="1"/>
        <i x="232" s="1"/>
        <i x="1571" s="1"/>
        <i x="363" s="1"/>
        <i x="1195" s="1"/>
        <i x="1502" s="1"/>
        <i x="1101" s="1"/>
        <i x="551" s="1"/>
        <i x="1259" s="1"/>
        <i x="1500" s="1"/>
        <i x="1038" s="1"/>
        <i x="467" s="1"/>
        <i x="1427" s="1"/>
        <i x="1858" s="1"/>
        <i x="1907" s="1"/>
        <i x="413" s="1"/>
        <i x="1362" s="1"/>
        <i x="1450" s="1"/>
        <i x="743" s="1"/>
        <i x="880" s="1"/>
        <i x="1165" s="1"/>
        <i x="111" s="1"/>
        <i x="357" s="1"/>
        <i x="453" s="1"/>
        <i x="1420" s="1"/>
        <i x="1262" s="1"/>
        <i x="842" s="1"/>
        <i x="1347" s="1"/>
        <i x="937" s="1"/>
        <i x="1521" s="1"/>
        <i x="316" s="1"/>
        <i x="1154" s="1"/>
        <i x="61" s="1"/>
        <i x="671" s="1"/>
        <i x="1988" s="1"/>
        <i x="381" s="1"/>
        <i x="910" s="1"/>
        <i x="849" s="1"/>
        <i x="311" s="1"/>
        <i x="753" s="1"/>
        <i x="1118" s="1"/>
        <i x="1559" s="1"/>
        <i x="1355" s="1"/>
        <i x="45" s="1"/>
        <i x="1258" s="1"/>
        <i x="541" s="1"/>
        <i x="187" s="1"/>
        <i x="1801" s="1"/>
        <i x="286" s="1"/>
        <i x="1841" s="1"/>
        <i x="803" s="1"/>
        <i x="581" s="1"/>
        <i x="932" s="1"/>
        <i x="734" s="1"/>
        <i x="1135" s="1"/>
        <i x="1810" s="1"/>
        <i x="800" s="1"/>
        <i x="153" s="1"/>
        <i x="1043" s="1"/>
        <i x="348" s="1"/>
        <i x="31" s="1"/>
        <i x="904" s="1"/>
        <i x="93" s="1"/>
        <i x="1224" s="1"/>
        <i x="768" s="1"/>
        <i x="299" s="1"/>
        <i x="1538" s="1"/>
        <i x="1074" s="1"/>
        <i x="1029" s="1"/>
        <i x="1384" s="1"/>
        <i x="1068" s="1"/>
        <i x="1711" s="1"/>
        <i x="1551" s="1"/>
        <i x="662" s="1"/>
        <i x="482" s="1"/>
        <i x="1597" s="1"/>
        <i x="1246" s="1"/>
        <i x="1514" s="1"/>
        <i x="1750" s="1"/>
        <i x="548" s="1"/>
        <i x="1048" s="1"/>
        <i x="218" s="1"/>
        <i x="245" s="1"/>
        <i x="33" s="1"/>
        <i x="30" s="1"/>
        <i x="1350" s="1"/>
        <i x="1116" s="1"/>
        <i x="1949" s="1"/>
        <i x="156" s="1"/>
        <i x="916" s="1"/>
        <i x="1523" s="1"/>
        <i x="215" s="1"/>
        <i x="586" s="1"/>
        <i x="650" s="1"/>
        <i x="702" s="1"/>
        <i x="84" s="1"/>
        <i x="1243" s="1"/>
        <i x="981" s="1"/>
        <i x="1684" s="1"/>
        <i x="1152" s="1"/>
        <i x="852" s="1"/>
        <i x="1235" s="1"/>
        <i x="1302" s="1"/>
        <i x="1162" s="1"/>
        <i x="1371" s="1"/>
        <i x="1726" s="1"/>
        <i x="1777" s="1"/>
        <i x="1182" s="1"/>
        <i x="1775" s="1"/>
        <i x="1732" s="1"/>
        <i x="165" s="1"/>
        <i x="543" s="1"/>
        <i x="1487" s="1"/>
        <i x="614" s="1"/>
        <i x="1080" s="1"/>
        <i x="1721" s="1"/>
        <i x="694" s="1"/>
        <i x="302" s="1"/>
        <i x="909" s="1"/>
        <i x="1586" s="1"/>
        <i x="1680" s="1"/>
        <i x="609" s="1"/>
        <i x="1776" s="1"/>
        <i x="1413" s="1"/>
        <i x="239" s="1"/>
        <i x="819" s="1"/>
        <i x="1515" s="1"/>
        <i x="1206" s="1"/>
        <i x="537" s="1"/>
        <i x="1049" s="1"/>
        <i x="85" s="1"/>
        <i x="1574" s="1"/>
        <i x="1495" s="1"/>
        <i x="936" s="1"/>
        <i x="55" s="1"/>
        <i x="1319" s="1"/>
        <i x="1142" s="1"/>
        <i x="56" s="1"/>
        <i x="237" s="1"/>
        <i x="103" s="1"/>
        <i x="685" s="1"/>
        <i x="179" s="1"/>
        <i x="559" s="1"/>
        <i x="903" s="1"/>
        <i x="147" s="1"/>
        <i x="99" s="1"/>
        <i x="1368" s="1"/>
        <i x="1370" s="1"/>
        <i x="971" s="1"/>
        <i x="1600" s="1"/>
        <i x="767" s="1"/>
        <i x="170" s="1"/>
        <i x="1022" s="1"/>
        <i x="843" s="1"/>
        <i x="1985" s="1"/>
        <i x="1254" s="1"/>
        <i x="1079" s="1"/>
        <i x="1365" s="1"/>
        <i x="1106" s="1"/>
        <i x="686" s="1"/>
        <i x="991" s="1"/>
        <i x="1388" s="1"/>
        <i x="1400" s="1"/>
        <i x="342" s="1"/>
        <i x="425" s="1"/>
        <i x="983" s="1"/>
        <i x="511" s="1"/>
        <i x="59" s="1"/>
        <i x="1113" s="1"/>
        <i x="1010" s="1"/>
        <i x="96" s="1"/>
        <i x="1489" s="1"/>
        <i x="677" s="1"/>
        <i x="19" s="1"/>
        <i x="332" s="1"/>
        <i x="1467" s="1"/>
        <i x="1064" s="1"/>
        <i x="579" s="1"/>
        <i x="3713" s="1" nd="1"/>
        <i x="3864" s="1" nd="1"/>
        <i x="3935" s="1" nd="1"/>
        <i x="2573" s="1" nd="1"/>
        <i x="2262" s="1" nd="1"/>
        <i x="3275" s="1" nd="1"/>
        <i x="2123" s="1" nd="1"/>
        <i x="3117" s="1" nd="1"/>
        <i x="2303" s="1" nd="1"/>
        <i x="2562" s="1" nd="1"/>
        <i x="2708" s="1" nd="1"/>
        <i x="2324" s="1" nd="1"/>
        <i x="3626" s="1" nd="1"/>
        <i x="2074" s="1" nd="1"/>
        <i x="3008" s="1" nd="1"/>
        <i x="2373" s="1" nd="1"/>
        <i x="2977" s="1" nd="1"/>
        <i x="3226" s="1" nd="1"/>
        <i x="2963" s="1" nd="1"/>
        <i x="3364" s="1" nd="1"/>
        <i x="3045" s="1" nd="1"/>
        <i x="3500" s="1" nd="1"/>
        <i x="3134" s="1" nd="1"/>
        <i x="2521" s="1" nd="1"/>
        <i x="3267" s="1" nd="1"/>
        <i x="3541" s="1" nd="1"/>
        <i x="2407" s="1" nd="1"/>
        <i x="3654" s="1" nd="1"/>
        <i x="3238" s="1" nd="1"/>
        <i x="2903" s="1" nd="1"/>
        <i x="2574" s="1" nd="1"/>
        <i x="2555" s="1" nd="1"/>
        <i x="2125" s="1" nd="1"/>
        <i x="3967" s="1" nd="1"/>
        <i x="2460" s="1" nd="1"/>
        <i x="2197" s="1" nd="1"/>
        <i x="2848" s="1" nd="1"/>
        <i x="3593" s="1" nd="1"/>
        <i x="3490" s="1" nd="1"/>
        <i x="3513" s="1" nd="1"/>
        <i x="3205" s="1" nd="1"/>
        <i x="2781" s="1" nd="1"/>
        <i x="2175" s="1" nd="1"/>
        <i x="3365" s="1" nd="1"/>
        <i x="3013" s="1" nd="1"/>
        <i x="2661" s="1" nd="1"/>
        <i x="2269" s="1" nd="1"/>
        <i x="3901" s="1" nd="1"/>
        <i x="2187" s="1" nd="1"/>
        <i x="2575" s="1" nd="1"/>
        <i x="2599" s="1" nd="1"/>
        <i x="2560" s="1" nd="1"/>
        <i x="2538" s="1" nd="1"/>
        <i x="2380" s="1" nd="1"/>
        <i x="3777" s="1" nd="1"/>
        <i x="3224" s="1" nd="1"/>
        <i x="3921" s="1" nd="1"/>
        <i x="3146" s="1" nd="1"/>
        <i x="3959" s="1" nd="1"/>
        <i x="3798" s="1" nd="1"/>
        <i x="2671" s="1" nd="1"/>
        <i x="3181" s="1" nd="1"/>
        <i x="3381" s="1" nd="1"/>
        <i x="3283" s="1" nd="1"/>
        <i x="2543" s="1" nd="1"/>
        <i x="2784" s="1" nd="1"/>
        <i x="2051" s="1" nd="1"/>
        <i x="2222" s="1" nd="1"/>
        <i x="2046" s="1" nd="1"/>
        <i x="2853" s="1" nd="1"/>
        <i x="3359" s="1" nd="1"/>
        <i x="2480" s="1" nd="1"/>
        <i x="3789" s="1" nd="1"/>
        <i x="2534" s="1" nd="1"/>
        <i x="2239" s="1" nd="1"/>
        <i x="3307" s="1" nd="1"/>
        <i x="3726" s="1" nd="1"/>
        <i x="2610" s="1" nd="1"/>
        <i x="2186" s="1" nd="1"/>
        <i x="2055" s="1" nd="1"/>
        <i x="2353" s="1" nd="1"/>
        <i x="2088" s="1" nd="1"/>
        <i x="3440" s="1" nd="1"/>
        <i x="3086" s="1" nd="1"/>
        <i x="2112" s="1" nd="1"/>
        <i x="2820" s="1" nd="1"/>
        <i x="2159" s="1" nd="1"/>
        <i x="2013" s="1" nd="1"/>
        <i x="2832" s="1" nd="1"/>
        <i x="2176" s="1" nd="1"/>
        <i x="3737" s="1" nd="1"/>
        <i x="3386" s="1" nd="1"/>
        <i x="2916" s="1" nd="1"/>
        <i x="2199" s="1" nd="1"/>
        <i x="3153" s="1" nd="1"/>
        <i x="2500" s="1" nd="1"/>
        <i x="2357" s="1" nd="1"/>
        <i x="2868" s="1" nd="1"/>
        <i x="3243" s="1" nd="1"/>
        <i x="2045" s="1" nd="1"/>
        <i x="2900" s="1" nd="1"/>
        <i x="3054" s="1" nd="1"/>
        <i x="2155" s="1" nd="1"/>
        <i x="2102" s="1" nd="1"/>
        <i x="2384" s="1" nd="1"/>
        <i x="3521" s="1" nd="1"/>
        <i x="2409" s="1" nd="1"/>
        <i x="3662" s="1" nd="1"/>
        <i x="3562" s="1" nd="1"/>
        <i x="2402" s="1" nd="1"/>
        <i x="3123" s="1" nd="1"/>
        <i x="2518" s="1" nd="1"/>
        <i x="2909" s="1" nd="1"/>
        <i x="3949" s="1" nd="1"/>
        <i x="3443" s="1" nd="1"/>
        <i x="3760" s="1" nd="1"/>
        <i x="3413" s="1" nd="1"/>
        <i x="2461" s="1" nd="1"/>
        <i x="2089" s="1" nd="1"/>
        <i x="3407" s="1" nd="1"/>
        <i x="3740" s="1" nd="1"/>
        <i x="2799" s="1" nd="1"/>
        <i x="3519" s="1" nd="1"/>
        <i x="3477" s="1" nd="1"/>
        <i x="3308" s="1" nd="1"/>
        <i x="2487" s="1" nd="1"/>
        <i x="3857" s="1" nd="1"/>
        <i x="2587" s="1" nd="1"/>
        <i x="3095" s="1" nd="1"/>
        <i x="3631" s="1" nd="1"/>
        <i x="2183" s="1" nd="1"/>
        <i x="3162" s="1" nd="1"/>
        <i x="3697" s="1" nd="1"/>
        <i x="3011" s="1" nd="1"/>
        <i x="3109" s="1" nd="1"/>
        <i x="2670" s="1" nd="1"/>
        <i x="3215" s="1" nd="1"/>
        <i x="2267" s="1" nd="1"/>
        <i x="3338" s="1" nd="1"/>
        <i x="2703" s="1" nd="1"/>
        <i x="3271" s="1" nd="1"/>
        <i x="3962" s="1" nd="1"/>
        <i x="3570" s="1" nd="1"/>
        <i x="3980" s="1" nd="1"/>
        <i x="2296" s="1" nd="1"/>
        <i x="3183" s="1" nd="1"/>
        <i x="2024" s="1" nd="1"/>
        <i x="2340" s="1" nd="1"/>
        <i x="2300" s="1" nd="1"/>
        <i x="3882" s="1" nd="1"/>
        <i x="2008" s="1" nd="1"/>
        <i x="2160" s="1" nd="1"/>
        <i x="3749" s="1" nd="1"/>
        <i x="3027" s="1" nd="1"/>
        <i x="2584" s="1" nd="1"/>
        <i x="2749" s="1" nd="1"/>
        <i x="2609" s="1" nd="1"/>
        <i x="2568" s="1" nd="1"/>
        <i x="2986" s="1" nd="1"/>
        <i x="2978" s="1" nd="1"/>
        <i x="3809" s="1" nd="1"/>
        <i x="2096" s="1" nd="1"/>
        <i x="3744" s="1" nd="1"/>
        <i x="2645" s="1" nd="1"/>
        <i x="3594" s="1" nd="1"/>
        <i x="3312" s="1" nd="1"/>
        <i x="2717" s="1" nd="1"/>
        <i x="3817" s="1" nd="1"/>
        <i x="2182" s="1" nd="1"/>
        <i x="3069" s="1" nd="1"/>
        <i x="3930" s="1" nd="1"/>
        <i x="3911" s="1" nd="1"/>
        <i x="2792" s="1" nd="1"/>
        <i x="3610" s="1" nd="1"/>
        <i x="3869" s="1" nd="1"/>
        <i x="2343" s="1" nd="1"/>
        <i x="3969" s="1" nd="1"/>
        <i x="2276" s="1" nd="1"/>
        <i x="3244" s="1" nd="1"/>
        <i x="3598" s="1" nd="1"/>
        <i x="3503" s="1" nd="1"/>
        <i x="2098" s="1" nd="1"/>
        <i x="3841" s="1" nd="1"/>
        <i x="3555" s="1" nd="1"/>
        <i x="3147" s="1" nd="1"/>
        <i x="2827" s="1" nd="1"/>
        <i x="2789" s="1" nd="1"/>
        <i x="2629" s="1" nd="1"/>
        <i x="2158" s="1" nd="1"/>
        <i x="2858" s="1" nd="1"/>
        <i x="2437" s="1" nd="1"/>
        <i x="2758" s="1" nd="1"/>
        <i x="2509" s="1" nd="1"/>
        <i x="3674" s="1" nd="1"/>
        <i x="3249" s="1" nd="1"/>
        <i x="3276" s="1" nd="1"/>
        <i x="2299" s="1" nd="1"/>
        <i x="3603" s="1" nd="1"/>
        <i x="3559" s="1" nd="1"/>
        <i x="3272" s="1" nd="1"/>
        <i x="2290" s="1" nd="1"/>
        <i x="2490" s="1" nd="1"/>
        <i x="3091" s="1" nd="1"/>
        <i x="3991" s="1" nd="1"/>
        <i x="3292" s="1" nd="1"/>
        <i x="3629" s="1" nd="1"/>
        <i x="2400" s="1" nd="1"/>
        <i x="2880" s="1" nd="1"/>
        <i x="2982" s="1" nd="1"/>
        <i x="3097" s="1" nd="1"/>
        <i x="2145" s="1" nd="1"/>
        <i x="2589" s="1" nd="1"/>
        <i x="3886" s="1" nd="1"/>
        <i x="3049" s="1" nd="1"/>
        <i x="3951" s="1" nd="1"/>
        <i x="3037" s="1" nd="1"/>
        <i x="2653" s="1" nd="1"/>
        <i x="2253" s="1" nd="1"/>
        <i x="2232" s="1" nd="1"/>
        <i x="3098" s="1" nd="1"/>
        <i x="3940" s="1" nd="1"/>
        <i x="2522" s="1" nd="1"/>
        <i x="2713" s="1" nd="1"/>
        <i x="2315" s="1" nd="1"/>
        <i x="2072" s="1" nd="1"/>
        <i x="2275" s="1" nd="1"/>
        <i x="2870" s="1" nd="1"/>
        <i x="3577" s="1" nd="1"/>
        <i x="2925" s="1" nd="1"/>
        <i x="2687" s="1" nd="1"/>
        <i x="2772" s="1" nd="1"/>
        <i x="2036" s="1" nd="1"/>
        <i x="2866" s="1" nd="1"/>
        <i x="2366" s="1" nd="1"/>
        <i x="3605" s="1" nd="1"/>
        <i x="2762" s="1" nd="1"/>
        <i x="3253" s="1" nd="1"/>
        <i x="2724" s="1" nd="1"/>
        <i x="2238" s="1" nd="1"/>
        <i x="3710" s="1" nd="1"/>
        <i x="3708" s="1" nd="1"/>
        <i x="2485" s="1" nd="1"/>
        <i x="3126" s="1" nd="1"/>
        <i x="3327" s="1" nd="1"/>
        <i x="2718" s="1" nd="1"/>
        <i x="2113" s="1" nd="1"/>
        <i x="2081" s="1" nd="1"/>
        <i x="3683" s="1" nd="1"/>
        <i x="2438" s="1" nd="1"/>
        <i x="3703" s="1" nd="1"/>
        <i x="2847" s="1" nd="1"/>
        <i x="2733" s="1" nd="1"/>
        <i x="3863" s="1" nd="1"/>
        <i x="3142" s="1" nd="1"/>
        <i x="3345" s="1" nd="1"/>
        <i x="2600" s="1" nd="1"/>
        <i x="3466" s="1" nd="1"/>
        <i x="2739" s="1" nd="1"/>
        <i x="3376" s="1" nd="1"/>
        <i x="2795" s="1" nd="1"/>
        <i x="2321" s="1" nd="1"/>
        <i x="2486" s="1" nd="1"/>
        <i x="2833" s="1" nd="1"/>
        <i x="2935" s="1" nd="1"/>
        <i x="2063" s="1" nd="1"/>
        <i x="2991" s="1" nd="1"/>
        <i x="2348" s="1" nd="1"/>
        <i x="2334" s="1" nd="1"/>
        <i x="2689" s="1" nd="1"/>
        <i x="2200" s="1" nd="1"/>
        <i x="3014" s="1" nd="1"/>
        <i x="2869" s="1" nd="1"/>
        <i x="2525" s="1" nd="1"/>
        <i x="3975" s="1" nd="1"/>
        <i x="3859" s="1" nd="1"/>
        <i x="3483" s="1" nd="1"/>
        <i x="2740" s="1" nd="1"/>
        <i x="3553" s="1" nd="1"/>
        <i x="3100" s="1" nd="1"/>
        <i x="3423" s="1" nd="1"/>
        <i x="3430" s="1" nd="1"/>
        <i x="2223" s="1" nd="1"/>
        <i x="3655" s="1" nd="1"/>
        <i x="2810" s="1" nd="1"/>
        <i x="3053" s="1" nd="1"/>
        <i x="2011" s="1" nd="1"/>
        <i x="3602" s="1" nd="1"/>
        <i x="2803" s="1" nd="1"/>
        <i x="3145" s="1" nd="1"/>
        <i x="3178" s="1" nd="1"/>
        <i x="3454" s="1" nd="1"/>
        <i x="3257" s="1" nd="1"/>
        <i x="2578" s="1" nd="1"/>
        <i x="3191" s="1" nd="1"/>
        <i x="2499" s="1" nd="1"/>
        <i x="2542" s="1" nd="1"/>
        <i x="2566" s="1" nd="1"/>
        <i x="2551" s="1" nd="1"/>
        <i x="2307" s="1" nd="1"/>
        <i x="2830" s="1" nd="1"/>
        <i x="2099" s="1" nd="1"/>
        <i x="2884" s="1" nd="1"/>
        <i x="3965" s="1" nd="1"/>
        <i x="3732" s="1" nd="1"/>
        <i x="3038" s="1" nd="1"/>
        <i x="2780" s="1" nd="1"/>
        <i x="2920" s="1" nd="1"/>
        <i x="2042" s="1" nd="1"/>
        <i x="2280" s="1" nd="1"/>
        <i x="3445" s="1" nd="1"/>
        <i x="2850" s="1" nd="1"/>
        <i x="3341" s="1" nd="1"/>
        <i x="2674" s="1" nd="1"/>
        <i x="2396" s="1" nd="1"/>
        <i x="2773" s="1" nd="1"/>
        <i x="2960" s="1" nd="1"/>
        <i x="3118" s="1" nd="1"/>
        <i x="2126" s="1" nd="1"/>
        <i x="2939" s="1" nd="1"/>
        <i x="2726" s="1" nd="1"/>
        <i x="2614" s="1" nd="1"/>
        <i x="3540" s="1" nd="1"/>
        <i x="3892" s="1" nd="1"/>
        <i x="2061" s="1" nd="1"/>
        <i x="2229" s="1" nd="1"/>
        <i x="2462" s="1" nd="1"/>
        <i x="3447" s="1" nd="1"/>
        <i x="2329" s="1" nd="1"/>
        <i x="2811" s="1" nd="1"/>
        <i x="3372" s="1" nd="1"/>
        <i x="2224" s="1" nd="1"/>
        <i x="3884" s="1" nd="1"/>
        <i x="2030" s="1" nd="1"/>
        <i x="2962" s="1" nd="1"/>
        <i x="3120" s="1" nd="1"/>
        <i x="3225" s="1" nd="1"/>
        <i x="3194" s="1" nd="1"/>
        <i x="2617" s="1" nd="1"/>
        <i x="3136" s="1" nd="1"/>
        <i x="2539" s="1" nd="1"/>
        <i x="2658" s="1" nd="1"/>
        <i x="3787" s="1" nd="1"/>
        <i x="2370" s="1" nd="1"/>
        <i x="3904" s="1" nd="1"/>
        <i x="2823" s="1" nd="1"/>
        <i x="2744" s="1" nd="1"/>
        <i x="3515" s="1" nd="1"/>
        <i x="2641" s="1" nd="1"/>
        <i x="3681" s="1" nd="1"/>
        <i x="2505" s="1" nd="1"/>
        <i x="2716" s="1" nd="1"/>
        <i x="3410" s="1" nd="1"/>
        <i x="3060" s="1" nd="1"/>
        <i x="2304" s="1" nd="1"/>
        <i x="2561" s="1" nd="1"/>
        <i x="3827" s="1" nd="1"/>
        <i x="3684" s="1" nd="1"/>
        <i x="3362" s="1" nd="1"/>
        <i x="3278" s="1" nd="1"/>
        <i x="2128" s="1" nd="1"/>
        <i x="2800" s="1" nd="1"/>
        <i x="2279" s="1" nd="1"/>
        <i x="3219" s="1" nd="1"/>
        <i x="2745" s="1" nd="1"/>
        <i x="3176" s="1" nd="1"/>
        <i x="2995" s="1" nd="1"/>
        <i x="2559" s="1" nd="1"/>
        <i x="2592" s="1" nd="1"/>
        <i x="3792" s="1" nd="1"/>
        <i x="2814" s="1" nd="1"/>
        <i x="3349" s="1" nd="1"/>
        <i x="3116" s="1" nd="1"/>
        <i x="3412" s="1" nd="1"/>
        <i x="3415" s="1" nd="1"/>
        <i x="3403" s="1" nd="1"/>
        <i x="3960" s="1" nd="1"/>
        <i x="3865" s="1" nd="1"/>
        <i x="3875" s="1" nd="1"/>
        <i x="2659" s="1" nd="1"/>
        <i x="3228" s="1" nd="1"/>
        <i x="3596" s="1" nd="1"/>
        <i x="2356" s="1" nd="1"/>
        <i x="2256" s="1" nd="1"/>
        <i x="3687" s="1" nd="1"/>
        <i x="3781" s="1" nd="1"/>
        <i x="3801" s="1" nd="1"/>
        <i x="3823" s="1" nd="1"/>
        <i x="3197" s="1" nd="1"/>
        <i x="2528" s="1" nd="1"/>
        <i x="2320" s="1" nd="1"/>
        <i x="2860" s="1" nd="1"/>
        <i x="2217" s="1" nd="1"/>
        <i x="3105" s="1" nd="1"/>
        <i x="3866" s="1" nd="1"/>
        <i x="3685" s="1" nd="1"/>
        <i x="3509" s="1" nd="1"/>
        <i x="2865" s="1" nd="1"/>
        <i x="2604" s="1" nd="1"/>
        <i x="2558" s="1" nd="1"/>
        <i x="3510" s="1" nd="1"/>
        <i x="2623" s="1" nd="1"/>
        <i x="3990" s="1" nd="1"/>
        <i x="3252" s="1" nd="1"/>
        <i x="3711" s="1" nd="1"/>
        <i x="2788" s="1" nd="1"/>
        <i x="3511" s="1" nd="1"/>
        <i x="2481" s="1" nd="1"/>
        <i x="3953" s="1" nd="1"/>
        <i x="3978" s="1" nd="1"/>
        <i x="2251" s="1" nd="1"/>
        <i x="3718" s="1" nd="1"/>
        <i x="3438" s="1" nd="1"/>
        <i x="2115" s="1" nd="1"/>
        <i x="2938" s="1" nd="1"/>
        <i x="2312" s="1" nd="1"/>
        <i x="3149" s="1" nd="1"/>
        <i x="2603" s="1" nd="1"/>
        <i x="2191" s="1" nd="1"/>
        <i x="2774" s="1" nd="1"/>
        <i x="2944" s="1" nd="1"/>
        <i x="2412" s="1" nd="1"/>
        <i x="3986" s="1" nd="1"/>
        <i x="3849" s="1" nd="1"/>
        <i x="2473" s="1" nd="1"/>
        <i x="2163" s="1" nd="1"/>
        <i x="3923" s="1" nd="1"/>
        <i x="3748" s="1" nd="1"/>
        <i x="2116" s="1" nd="1"/>
        <i x="2624" s="1" nd="1"/>
        <i x="2906" s="1" nd="1"/>
        <i x="3401" s="1" nd="1"/>
        <i x="2054" s="1" nd="1"/>
        <i x="2620" s="1" nd="1"/>
        <i x="3051" s="1" nd="1"/>
        <i x="2649" s="1" nd="1"/>
        <i x="2532" s="1" nd="1"/>
        <i x="2720" s="1" nd="1"/>
        <i x="3318" s="1" nd="1"/>
        <i x="3195" s="1" nd="1"/>
        <i x="3431" s="1" nd="1"/>
        <i x="2410" s="1" nd="1"/>
        <i x="3534" s="1" nd="1"/>
        <i x="3269" s="1" nd="1"/>
        <i x="2467" s="1" nd="1"/>
        <i x="2133" s="1" nd="1"/>
        <i x="3928" s="1" nd="1"/>
        <i x="3346" s="1" nd="1"/>
        <i x="2586" s="1" nd="1"/>
        <i x="3067" s="1" nd="1"/>
        <i x="3830" s="1" nd="1"/>
        <i x="2607" s="1" nd="1"/>
        <i x="2541" s="1" nd="1"/>
        <i x="2968" s="1" nd="1"/>
        <i x="2933" s="1" nd="1"/>
        <i x="3943" s="1" nd="1"/>
        <i x="2753" s="1" nd="1"/>
        <i x="2156" s="1" nd="1"/>
        <i x="2190" s="1" nd="1"/>
        <i x="2111" s="1" nd="1"/>
        <i x="3377" s="1" nd="1"/>
        <i x="2097" s="1" nd="1"/>
        <i x="3389" s="1" nd="1"/>
        <i x="2730" s="1" nd="1"/>
        <i x="3937" s="1" nd="1"/>
        <i x="2751" s="1" nd="1"/>
        <i x="2165" s="1" nd="1"/>
        <i x="2006" s="1" nd="1"/>
        <i x="3907" s="1" nd="1"/>
        <i x="2631" s="1" nd="1"/>
        <i x="3641" s="1" nd="1"/>
        <i x="2233" s="1" nd="1"/>
        <i x="2363" s="1" nd="1"/>
        <i x="2078" s="1" nd="1"/>
        <i x="3636" s="1" nd="1"/>
        <i x="3462" s="1" nd="1"/>
        <i x="2178" s="1" nd="1"/>
        <i x="2824" s="1" nd="1"/>
        <i x="2470" s="1" nd="1"/>
        <i x="3099" s="1" nd="1"/>
        <i x="2352" s="1" nd="1"/>
        <i x="3770" s="1" nd="1"/>
        <i x="2993" s="1" nd="1"/>
        <i x="3635" s="1" nd="1"/>
        <i x="2459" s="1" nd="1"/>
        <i x="3317" s="1" nd="1"/>
        <i x="2325" s="1" nd="1"/>
        <i x="2382" s="1" nd="1"/>
        <i x="3529" s="1" nd="1"/>
        <i x="3828" s="1" nd="1"/>
        <i x="2411" s="1" nd="1"/>
        <i x="3872" s="1" nd="1"/>
        <i x="2291" s="1" nd="1"/>
        <i x="3395" s="1" nd="1"/>
        <i x="3807" s="1" nd="1"/>
        <i x="2923" s="1" nd="1"/>
        <i x="3526" s="1" nd="1"/>
        <i x="3768" s="1" nd="1"/>
        <i x="2721" s="1" nd="1"/>
        <i x="2706" s="1" nd="1"/>
        <i x="2685" s="1" nd="1"/>
        <i x="2019" s="1" nd="1"/>
        <i x="3221" s="1" nd="1"/>
        <i x="3073" s="1" nd="1"/>
        <i x="3905" s="1" nd="1"/>
        <i x="2691" s="1" nd="1"/>
        <i x="2368" s="1" nd="1"/>
        <i x="3475" s="1" nd="1"/>
        <i x="3751" s="1" nd="1"/>
        <i x="2277" s="1" nd="1"/>
        <i x="2876" s="1" nd="1"/>
        <i x="2728" s="1" nd="1"/>
        <i x="3003" s="1" nd="1"/>
        <i x="3111" s="1" nd="1"/>
        <i x="3501" s="1" nd="1"/>
        <i x="2854" s="1" nd="1"/>
        <i x="2710" s="1" nd="1"/>
        <i x="2759" s="1" nd="1"/>
        <i x="2032" s="1" nd="1"/>
        <i x="3468" s="1" nd="1"/>
        <i x="2829" s="1" nd="1"/>
        <i x="2305" s="1" nd="1"/>
        <i x="3261" s="1" nd="1"/>
        <i x="2035" s="1" nd="1"/>
        <i x="2044" s="1" nd="1"/>
        <i x="3794" s="1" nd="1"/>
        <i x="3936" s="1" nd="1"/>
        <i x="2668" s="1" nd="1"/>
        <i x="3486" s="1" nd="1"/>
        <i x="2387" s="1" nd="1"/>
        <i x="2782" s="1" nd="1"/>
        <i x="2476" s="1" nd="1"/>
        <i x="3133" s="1" nd="1"/>
        <i x="2289" s="1" nd="1"/>
        <i x="2114" s="1" nd="1"/>
        <i x="2662" s="1" nd="1"/>
        <i x="3479" s="1" nd="1"/>
        <i x="3449" s="1" nd="1"/>
        <i x="2432" s="1" nd="1"/>
        <i x="3753" s="1" nd="1"/>
        <i x="3132" s="1" nd="1"/>
        <i x="3094" s="1" nd="1"/>
        <i x="3839" s="1" nd="1"/>
        <i x="3922" s="1" nd="1"/>
        <i x="2886" s="1" nd="1"/>
        <i x="2980" s="1" nd="1"/>
        <i x="3010" s="1" nd="1"/>
        <i x="2319" s="1" nd="1"/>
        <i x="2106" s="1" nd="1"/>
        <i x="2449" s="1" nd="1"/>
        <i x="2666" s="1" nd="1"/>
        <i x="2949" s="1" nd="1"/>
        <i x="2767" s="1" nd="1"/>
        <i x="2108" s="1" nd="1"/>
        <i x="3414" s="1" nd="1"/>
        <i x="2350" s="1" nd="1"/>
        <i x="3242" s="1" nd="1"/>
        <i x="3293" s="1" nd="1"/>
        <i x="2606" s="1" nd="1"/>
        <i x="3941" s="1" nd="1"/>
        <i x="3068" s="1" nd="1"/>
        <i x="3159" s="1" nd="1"/>
        <i x="3044" s="1" nd="1"/>
        <i x="3451" s="1" nd="1"/>
        <i x="2859" s="1" nd="1"/>
        <i x="2218" s="1" nd="1"/>
        <i x="3464" s="1" nd="1"/>
        <i x="3520" s="1" nd="1"/>
        <i x="2358" s="1" nd="1"/>
        <i x="3404" s="1" nd="1"/>
        <i x="3508" s="1" nd="1"/>
        <i x="3348" s="1" nd="1"/>
        <i x="3663" s="1" nd="1"/>
        <i x="3290" s="1" nd="1"/>
        <i x="2029" s="1" nd="1"/>
        <i x="2205" s="1" nd="1"/>
        <i x="3206" s="1" nd="1"/>
        <i x="3452" s="1" nd="1"/>
        <i x="3512" s="1" nd="1"/>
        <i x="3727" s="1" nd="1"/>
        <i x="2064" s="1" nd="1"/>
        <i x="2657" s="1" nd="1"/>
        <i x="3323" s="1" nd="1"/>
        <i x="3391" s="1" nd="1"/>
        <i x="2454" s="1" nd="1"/>
        <i x="2766" s="1" nd="1"/>
        <i x="3505" s="1" nd="1"/>
        <i x="2252" s="1" nd="1"/>
        <i x="3245" s="1" nd="1"/>
        <i x="3530" s="1" nd="1"/>
        <i x="3873" s="1" nd="1"/>
        <i x="3579" s="1" nd="1"/>
        <i x="3062" s="1" nd="1"/>
        <i x="2135" s="1" nd="1"/>
        <i x="3125" s="1" nd="1"/>
        <i x="2596" s="1" nd="1"/>
        <i x="3888" s="1" nd="1"/>
        <i x="3429" s="1" nd="1"/>
        <i x="2180" s="1" nd="1"/>
        <i x="3715" s="1" nd="1"/>
        <i x="3167" s="1" nd="1"/>
        <i x="3106" s="1" nd="1"/>
        <i x="2583" s="1" nd="1"/>
        <i x="2807" s="1" nd="1"/>
        <i x="3585" s="1" nd="1"/>
        <i x="3336" s="1" nd="1"/>
        <i x="3342" s="1" nd="1"/>
        <i x="3093" s="1" nd="1"/>
        <i x="2540" s="1" nd="1"/>
        <i x="2763" s="1" nd="1"/>
        <i x="3717" s="1" nd="1"/>
        <i x="3919" s="1" nd="1"/>
        <i x="2612" s="1" nd="1"/>
        <i x="3644" s="1" nd="1"/>
        <i x="2359" s="1" nd="1"/>
        <i x="2894" s="1" nd="1"/>
        <i x="2611" s="1" nd="1"/>
        <i x="3203" s="1" nd="1"/>
        <i x="2188" s="1" nd="1"/>
        <i x="3441" s="1" nd="1"/>
        <i x="2364" s="1" nd="1"/>
        <i x="2031" s="1" nd="1"/>
        <i x="2308" s="1" nd="1"/>
        <i x="3476" s="1" nd="1"/>
        <i x="2756" s="1" nd="1"/>
        <i x="2207" s="1" nd="1"/>
        <i x="3169" s="1" nd="1"/>
        <i x="2301" s="1" nd="1"/>
        <i x="3668" s="1" nd="1"/>
        <i x="2912" s="1" nd="1"/>
        <i x="2242" s="1" nd="1"/>
        <i x="3698" s="1" nd="1"/>
        <i x="3072" s="1" nd="1"/>
        <i x="3833" s="1" nd="1"/>
        <i x="3496" s="1" nd="1"/>
        <i x="3209" s="1" nd="1"/>
        <i x="2955" s="1" nd="1"/>
        <i x="3652" s="1" nd="1"/>
        <i x="2761" s="1" nd="1"/>
        <i x="3234" s="1" nd="1"/>
        <i x="3812" s="1" nd="1"/>
        <i x="3612" s="1" nd="1"/>
        <i x="2785" s="1" nd="1"/>
        <i x="3642" s="1" nd="1"/>
        <i x="3854" s="1" nd="1"/>
        <i x="3988" s="1" nd="1"/>
        <i x="2947" s="1" nd="1"/>
        <i x="3248" s="1" nd="1"/>
        <i x="3762" s="1" nd="1"/>
        <i x="2474" s="1" nd="1"/>
        <i x="3397" s="1" nd="1"/>
        <i x="2787" s="1" nd="1"/>
        <i x="2068" s="1" nd="1"/>
        <i x="2929" s="1" nd="1"/>
        <i x="3938" s="1" nd="1"/>
        <i x="2355" s="1" nd="1"/>
        <i x="2023" s="1" nd="1"/>
        <i x="3428" s="1" nd="1"/>
        <i x="3646" s="1" nd="1"/>
        <i x="3084" s="1" nd="1"/>
        <i x="3954" s="1" nd="1"/>
        <i x="3332" s="1" nd="1"/>
        <i x="3487" s="1" nd="1"/>
        <i x="2729" s="1" nd="1"/>
        <i x="3425" s="1" nd="1"/>
        <i x="3881" s="1" nd="1"/>
        <i x="3110" s="1" nd="1"/>
        <i x="2021" s="1" nd="1"/>
        <i x="2851" s="1" nd="1"/>
        <i x="3690" s="1" nd="1"/>
        <i x="3558" s="1" nd="1"/>
        <i x="2314" s="1" nd="1"/>
        <i x="3439" s="1" nd="1"/>
        <i x="3152" s="1" nd="1"/>
        <i x="2189" s="1" nd="1"/>
        <i x="2565" s="1" nd="1"/>
        <i x="2598" s="1" nd="1"/>
        <i x="2354" s="1" nd="1"/>
        <i x="2466" s="1" nd="1"/>
        <i x="2248" s="1" nd="1"/>
        <i x="3177" s="1" nd="1"/>
        <i x="3222" s="1" nd="1"/>
        <i x="2453" s="1" nd="1"/>
        <i x="3113" s="1" nd="1"/>
        <i x="2840" s="1" nd="1"/>
        <i x="2628" s="1" nd="1"/>
        <i x="2640" s="1" nd="1"/>
        <i x="3022" s="1" nd="1"/>
        <i x="3207" s="1" nd="1"/>
        <i x="2104" s="1" nd="1"/>
        <i x="3518" s="1" nd="1"/>
        <i x="3426" s="1" nd="1"/>
        <i x="3676" s="1" nd="1"/>
        <i x="3611" s="1" nd="1"/>
        <i x="2371" s="1" nd="1"/>
        <i x="3800" s="1" nd="1"/>
        <i x="2177" s="1" nd="1"/>
        <i x="2959" s="1" nd="1"/>
        <i x="3371" s="1" nd="1"/>
        <i x="3754" s="1" nd="1"/>
        <i x="2646" s="1" nd="1"/>
        <i x="3063" s="1" nd="1"/>
        <i x="3458" s="1" nd="1"/>
        <i x="3783" s="1" nd="1"/>
        <i x="2152" s="1" nd="1"/>
        <i x="3066" s="1" nd="1"/>
        <i x="3699" s="1" nd="1"/>
        <i x="2496" s="1" nd="1"/>
        <i x="3867" s="1" nd="1"/>
        <i x="2736" s="1" nd="1"/>
        <i x="3989" s="1" nd="1"/>
        <i x="2306" s="1" nd="1"/>
        <i x="3653" s="1" nd="1"/>
        <i x="3370" s="1" nd="1"/>
        <i x="3018" s="1" nd="1"/>
        <i x="3360" s="1" nd="1"/>
        <i x="3734" s="1" nd="1"/>
        <i x="3435" s="1" nd="1"/>
        <i x="2403" s="1" nd="1"/>
        <i x="2964" s="1" nd="1"/>
        <i x="2431" s="1" nd="1"/>
        <i x="2220" s="1" nd="1"/>
        <i x="2806" s="1" nd="1"/>
        <i x="2172" s="1" nd="1"/>
        <i x="3806" s="1" nd="1"/>
        <i x="2297" s="1" nd="1"/>
        <i x="2278" s="1" nd="1"/>
        <i x="3852" s="1" nd="1"/>
        <i x="2397" s="1" nd="1"/>
        <i x="3785" s="1" nd="1"/>
        <i x="3759" s="1" nd="1"/>
        <i x="3411" s="1" nd="1"/>
        <i x="2793" s="1" nd="1"/>
        <i x="3628" s="1" nd="1"/>
        <i x="2221" s="1" nd="1"/>
        <i x="3179" s="1" nd="1"/>
        <i x="2228" s="1" nd="1"/>
        <i x="2908" s="1" nd="1"/>
        <i x="3669" s="1" nd="1"/>
        <i x="3912" s="1" nd="1"/>
        <i x="3545" s="1" nd="1"/>
        <i x="2531" s="1" nd="1"/>
        <i x="2826" s="1" nd="1"/>
        <i x="2757" s="1" nd="1"/>
        <i x="3446" s="1" nd="1"/>
        <i x="2622" s="1" nd="1"/>
        <i x="3188" s="1" nd="1"/>
        <i x="3977" s="1" nd="1"/>
        <i x="3527" s="1" nd="1"/>
        <i x="3334" s="1" nd="1"/>
        <i x="2339" s="1" nd="1"/>
        <i x="2107" s="1" nd="1"/>
        <i x="3786" s="1" nd="1"/>
        <i x="2025" s="1" nd="1"/>
        <i x="1999" s="1" nd="1"/>
        <i x="2193" s="1" nd="1"/>
        <i x="3250" s="1" nd="1"/>
        <i x="3819" s="1" nd="1"/>
        <i x="2639" s="1" nd="1"/>
        <i x="3461" s="1" nd="1"/>
        <i x="3424" s="1" nd="1"/>
        <i x="2053" s="1" nd="1"/>
        <i x="3705" s="1" nd="1"/>
        <i x="3087" s="1" nd="1"/>
        <i x="3254" s="1" nd="1"/>
        <i x="2435" s="1" nd="1"/>
        <i x="3103" s="1" nd="1"/>
        <i x="3396" s="1" nd="1"/>
        <i x="2769" s="1" nd="1"/>
        <i x="3952" s="1" nd="1"/>
        <i x="2005" s="1" nd="1"/>
        <i x="3122" s="1" nd="1"/>
        <i x="3504" s="1" nd="1"/>
        <i x="3547" s="1" nd="1"/>
        <i x="2889" s="1" nd="1"/>
        <i x="2618" s="1" nd="1"/>
        <i x="2076" s="1" nd="1"/>
        <i x="3932" s="1" nd="1"/>
        <i x="2896" s="1" nd="1"/>
        <i x="2533" s="1" nd="1"/>
        <i x="2150" s="1" nd="1"/>
        <i x="2406" s="1" nd="1"/>
        <i x="2958" s="1" nd="1"/>
        <i x="2737" s="1" nd="1"/>
        <i x="2921" s="1" nd="1"/>
        <i x="3470" s="1" nd="1"/>
        <i x="2033" s="1" nd="1"/>
        <i x="3880" s="1" nd="1"/>
        <i x="3568" s="1" nd="1"/>
        <i x="2424" s="1" nd="1"/>
        <i x="3048" s="1" nd="1"/>
        <i x="3851" s="1" nd="1"/>
        <i x="2195" s="1" nd="1"/>
        <i x="2451" s="1" nd="1"/>
        <i x="3799" s="1" nd="1"/>
        <i x="3218" s="1" nd="1"/>
        <i x="2335" s="1" nd="1"/>
        <i x="2374" s="1" nd="1"/>
        <i x="2975" s="1" nd="1"/>
        <i x="3704" s="1" nd="1"/>
        <i x="3837" s="1" nd="1"/>
        <i x="2351" s="1" nd="1"/>
        <i x="2405" s="1" nd="1"/>
        <i x="2576" s="1" nd="1"/>
        <i x="2536" s="1" nd="1"/>
        <i x="3180" s="1" nd="1"/>
        <i x="3264" s="1" nd="1"/>
        <i x="3021" s="1" nd="1"/>
        <i x="2164" s="1" nd="1"/>
        <i x="2000" s="1" nd="1"/>
        <i x="2673" s="1" nd="1"/>
        <i x="3913" s="1" nd="1"/>
        <i x="2121" s="1" nd="1"/>
        <i x="2915" s="1" nd="1"/>
        <i x="2711" s="1" nd="1"/>
        <i x="3916" s="1" nd="1"/>
        <i x="2439" s="1" nd="1"/>
        <i x="2727" s="1" nd="1"/>
        <i x="3402" s="1" nd="1"/>
        <i x="2457" s="1" nd="1"/>
        <i x="3563" s="1" nd="1"/>
        <i x="2362" s="1" nd="1"/>
        <i x="3691" s="1" nd="1"/>
        <i x="3437" s="1" nd="1"/>
        <i x="3309" s="1" nd="1"/>
        <i x="2844" s="1" nd="1"/>
        <i x="3899" s="1" nd="1"/>
        <i x="2651" s="1" nd="1"/>
        <i x="2608" s="1" nd="1"/>
        <i x="2414" s="1" nd="1"/>
        <i x="3976" s="1" nd="1"/>
        <i x="3745" s="1" nd="1"/>
        <i x="3239" s="1" nd="1"/>
        <i x="2323" s="1" nd="1"/>
        <i x="3890" s="1" nd="1"/>
        <i x="2554" s="1" nd="1"/>
        <i x="3766" s="1" nd="1"/>
        <i x="2885" s="1" nd="1"/>
        <i x="2026" s="1" nd="1"/>
        <i x="3840" s="1" nd="1"/>
        <i x="3304" s="1" nd="1"/>
        <i x="3480" s="1" nd="1"/>
        <i x="2448" s="1" nd="1"/>
        <i x="2535" s="1" nd="1"/>
        <i x="2375" s="1" nd="1"/>
        <i x="3733" s="1" nd="1"/>
        <i x="3564" s="1" nd="1"/>
        <i x="3007" s="1" nd="1"/>
        <i x="3874" s="1" nd="1"/>
        <i x="3569" s="1" nd="1"/>
        <i x="2839" s="1" nd="1"/>
        <i x="3985" s="1" nd="1"/>
        <i x="3343" s="1" nd="1"/>
        <i x="3129" s="1" nd="1"/>
        <i x="3366" s="1" nd="1"/>
        <i x="2994" s="1" nd="1"/>
        <i x="3818" s="1" nd="1"/>
        <i x="3738" s="1" nd="1"/>
        <i x="2009" s="1" nd="1"/>
        <i x="2464" s="1" nd="1"/>
        <i x="3764" s="1" nd="1"/>
        <i x="2167" s="1" nd="1"/>
        <i x="2302" s="1" nd="1"/>
        <i x="2976" s="1" nd="1"/>
        <i x="2345" s="1" nd="1"/>
        <i x="2136" s="1" nd="1"/>
        <i x="2910" s="1" nd="1"/>
        <i x="3595" s="1" nd="1"/>
        <i x="3247" s="1" nd="1"/>
        <i x="2007" s="1" nd="1"/>
        <i x="2117" s="1" nd="1"/>
        <i x="3036" s="1" nd="1"/>
        <i x="2545" s="1" nd="1"/>
        <i x="2967" s="1" nd="1"/>
        <i x="2519" s="1" nd="1"/>
        <i x="3649" s="1" nd="1"/>
        <i x="3029" s="1" nd="1"/>
        <i x="3302" s="1" nd="1"/>
        <i x="3104" s="1" nd="1"/>
        <i x="2878" s="1" nd="1"/>
        <i x="2731" s="1" nd="1"/>
        <i x="2393" s="1" nd="1"/>
        <i x="2483" s="1" nd="1"/>
        <i x="3771" s="1" nd="1"/>
        <i x="2047" s="1" nd="1"/>
        <i x="3543" s="1" nd="1"/>
        <i x="3020" s="1" nd="1"/>
        <i x="3894" s="1" nd="1"/>
        <i x="3174" s="1" nd="1"/>
        <i x="2743" s="1" nd="1"/>
        <i x="3767" s="1" nd="1"/>
        <i x="3942" s="1" nd="1"/>
        <i x="2809" s="1" nd="1"/>
        <i x="3212" s="1" nd="1"/>
        <i x="2985" s="1" nd="1"/>
        <i x="3160" s="1" nd="1"/>
        <i x="3898" s="1" nd="1"/>
        <i x="3208" s="1" nd="1"/>
        <i x="2936" s="1" nd="1"/>
        <i x="2845" s="1" nd="1"/>
        <i x="3065" s="1" nd="1"/>
        <i x="3140" s="1" nd="1"/>
        <i x="3033" s="1" nd="1"/>
        <i x="3361" s="1" nd="1"/>
        <i x="2719" s="1" nd="1"/>
        <i x="2050" s="1" nd="1"/>
        <i x="3164" s="1" nd="1"/>
        <i x="3747" s="1" nd="1"/>
        <i x="3793" s="1" nd="1"/>
        <i x="3776" s="1" nd="1"/>
        <i x="2105" s="1" nd="1"/>
        <i x="2243" s="1" nd="1"/>
        <i x="2776" s="1" nd="1"/>
        <i x="3024" s="1" nd="1"/>
        <i x="3455" s="1" nd="1"/>
        <i x="2905" s="1" nd="1"/>
        <i x="3592" s="1" nd="1"/>
        <i x="3340" s="1" nd="1"/>
        <i x="2003" s="1" nd="1"/>
        <i x="3373" s="1" nd="1"/>
        <i x="2060" s="1" nd="1"/>
        <i x="2664" s="1" nd="1"/>
        <i x="2428" s="1" nd="1"/>
        <i x="3624" s="1" nd="1"/>
        <i x="3883" s="1" nd="1"/>
        <i x="3889" s="1" nd="1"/>
        <i x="3736" s="1" nd="1"/>
        <i x="2855" s="1" nd="1"/>
        <i x="2760" s="1" nd="1"/>
        <i x="3168" s="1" nd="1"/>
        <i x="3047" s="1" nd="1"/>
        <i x="2873" s="1" nd="1"/>
        <i x="3433" s="1" nd="1"/>
        <i x="2149" s="1" nd="1"/>
        <i x="2194" s="1" nd="1"/>
        <i x="3945" s="1" nd="1"/>
        <i x="3200" s="1" nd="1"/>
        <i x="2503" s="1" nd="1"/>
        <i x="2341" s="1" nd="1"/>
        <i x="3274" s="1" nd="1"/>
        <i x="2398" s="1" nd="1"/>
        <i x="2109" s="1" nd="1"/>
        <i x="3565" s="1" nd="1"/>
        <i x="2822" s="1" nd="1"/>
        <i x="3186" s="1" nd="1"/>
        <i x="3074" s="1" nd="1"/>
        <i x="2989" s="1" nd="1"/>
        <i x="3848" s="1" nd="1"/>
        <i x="2173" s="1" nd="1"/>
        <i x="2515" s="1" nd="1"/>
        <i x="2838" s="1" nd="1"/>
        <i x="2418" s="1" nd="1"/>
        <i x="2408" s="1" nd="1"/>
        <i x="2484" s="1" nd="1"/>
        <i x="2287" s="1" nd="1"/>
        <i x="2680" s="1" nd="1"/>
        <i x="2520" s="1" nd="1"/>
        <i x="3000" s="1" nd="1"/>
        <i x="3046" s="1" nd="1"/>
        <i x="2349" s="1" nd="1"/>
        <i x="2635" s="1" nd="1"/>
        <i x="3220" s="1" nd="1"/>
        <i x="3015" s="1" nd="1"/>
        <i x="3824" s="1" nd="1"/>
        <i x="2527" s="1" nd="1"/>
        <i x="2443" s="1" nd="1"/>
        <i x="3394" s="1" nd="1"/>
        <i x="2887" s="1" nd="1"/>
        <i x="3294" s="1" nd="1"/>
        <i x="3434" s="1" nd="1"/>
        <i x="2130" s="1" nd="1"/>
        <i x="2616" s="1" nd="1"/>
        <i x="2544" s="1" nd="1"/>
        <i x="2634" s="1" nd="1"/>
        <i x="3211" s="1" nd="1"/>
        <i x="3885" s="1" nd="1"/>
        <i x="2129" s="1" nd="1"/>
        <i x="3101" s="1" nd="1"/>
        <i x="3621" s="1" nd="1"/>
        <i x="3920" s="1" nd="1"/>
        <i x="3858" s="1" nd="1"/>
        <i x="2376" s="1" nd="1"/>
        <i x="2585" s="1" nd="1"/>
        <i x="2219" s="1" nd="1"/>
        <i x="2819" s="1" nd="1"/>
        <i x="2557" s="1" nd="1"/>
        <i x="2999" s="1" nd="1"/>
        <i x="2049" s="1" nd="1"/>
        <i x="2852" s="1" nd="1"/>
        <i x="2863" s="1" nd="1"/>
        <i x="3567" s="1" nd="1"/>
        <i x="2237" s="1" nd="1"/>
        <i x="3931" s="1" nd="1"/>
        <i x="3933" s="1" nd="1"/>
        <i x="3059" s="1" nd="1"/>
        <i x="2677" s="1" nd="1"/>
        <i x="3855" s="1" nd="1"/>
        <i x="2746" s="1" nd="1"/>
        <i x="3613" s="1" nd="1"/>
        <i x="2069" s="1" nd="1"/>
        <i x="3114" s="1" nd="1"/>
        <i x="2864" s="1" nd="1"/>
        <i x="2017" s="1" nd="1"/>
        <i x="2361" s="1" nd="1"/>
        <i x="2621" s="1" nd="1"/>
        <i x="3484" s="1" nd="1"/>
        <i x="3589" s="1" nd="1"/>
        <i x="2802" s="1" nd="1"/>
        <i x="3082" s="1" nd="1"/>
        <i x="2643" s="1" nd="1"/>
        <i x="3282" s="1" nd="1"/>
        <i x="2983" s="1" nd="1"/>
        <i x="3614" s="1" nd="1"/>
        <i x="3632" s="1" nd="1"/>
        <i x="2489" s="1" nd="1"/>
        <i x="3393" s="1" nd="1"/>
        <i x="3780" s="1" nd="1"/>
        <i x="2902" s="1" nd="1"/>
        <i x="3750" s="1" nd="1"/>
        <i x="2270" s="1" nd="1"/>
        <i x="2971" s="1" nd="1"/>
        <i x="3696" s="1" nd="1"/>
        <i x="3574" s="1" nd="1"/>
        <i x="3981" s="1" nd="1"/>
        <i x="3182" s="1" nd="1"/>
        <i x="2965" s="1" nd="1"/>
        <i x="3355" s="1" nd="1"/>
        <i x="2712" s="1" nd="1"/>
        <i x="2801" s="1" nd="1"/>
        <i x="3185" s="1" nd="1"/>
        <i x="3761" s="1" nd="1"/>
        <i x="2684" s="1" nd="1"/>
        <i x="2877" s="1" nd="1"/>
        <i x="2070" s="1" nd="1"/>
        <i x="2856" s="1" nd="1"/>
        <i x="3002" s="1" nd="1"/>
        <i x="3473" s="1" nd="1"/>
        <i x="3788" s="1" nd="1"/>
        <i x="3979" s="1" nd="1"/>
        <i x="3862" s="1" nd="1"/>
        <i x="3465" s="1" nd="1"/>
        <i x="2268" s="1" nd="1"/>
        <i x="2546" s="1" nd="1"/>
        <i x="3409" s="1" nd="1"/>
        <i x="2581" s="1" nd="1"/>
        <i x="2264" s="1" nd="1"/>
        <i x="2415" s="1" nd="1"/>
        <i x="3210" s="1" nd="1"/>
        <i x="2235" s="1" nd="1"/>
        <i x="2655" s="1" nd="1"/>
        <i x="2818" s="1" nd="1"/>
        <i x="3627" s="1" nd="1"/>
        <i x="2079" s="1" nd="1"/>
        <i x="3615" s="1" nd="1"/>
        <i x="3421" s="1" nd="1"/>
        <i x="3723" s="1" nd="1"/>
        <i x="3802" s="1" nd="1"/>
        <i x="3900" s="1" nd="1"/>
        <i x="3575" s="1" nd="1"/>
        <i x="2231" s="1" nd="1"/>
        <i x="3673" s="1" nd="1"/>
        <i x="2890" s="1" nd="1"/>
        <i x="3189" s="1" nd="1"/>
        <i x="2332" s="1" nd="1"/>
        <i x="3041" s="1" nd="1"/>
        <i x="3124" s="1" nd="1"/>
        <i x="2202" s="1" nd="1"/>
        <i x="2946" s="1" nd="1"/>
        <i x="2246" s="1" nd="1"/>
        <i x="2378" s="1" nd="1"/>
        <i x="3005" s="1" nd="1"/>
        <i x="3498" s="1" nd="1"/>
        <i x="3406" s="1" nd="1"/>
        <i x="2625" s="1" nd="1"/>
        <i x="2652" s="1" nd="1"/>
        <i x="2057" s="1" nd="1"/>
        <i x="3419" s="1" nd="1"/>
        <i x="3088" s="1" nd="1"/>
        <i x="3876" s="1" nd="1"/>
        <i x="3606" s="1" nd="1"/>
        <i x="3119" s="1" nd="1"/>
        <i x="2043" s="1" nd="1"/>
        <i x="3893" s="1" nd="1"/>
        <i x="3929" s="1" nd="1"/>
        <i x="3517" s="1" nd="1"/>
        <i x="2313" s="1" nd="1"/>
        <i x="3266" s="1" nd="1"/>
        <i x="2638" s="1" nd="1"/>
        <i x="2808" s="1" nd="1"/>
        <i x="2510" s="1" nd="1"/>
        <i x="2932" s="1" nd="1"/>
        <i x="2957" s="1" nd="1"/>
        <i x="2309" s="1" nd="1"/>
        <i x="2311" s="1" nd="1"/>
        <i x="2440" s="1" nd="1"/>
        <i x="2441" s="1" nd="1"/>
        <i x="2804" s="1" nd="1"/>
        <i x="3561" s="1" nd="1"/>
        <i x="3052" s="1" nd="1"/>
        <i x="3887" s="1" nd="1"/>
        <i x="3058" s="1" nd="1"/>
        <i x="2095" s="1" nd="1"/>
        <i x="2085" s="1" nd="1"/>
        <i x="3092" s="1" nd="1"/>
        <i x="3536" s="1" nd="1"/>
        <i x="2526" s="1" nd="1"/>
        <i x="3946" s="1" nd="1"/>
        <i x="3235" s="1" nd="1"/>
        <i x="3895" s="1" nd="1"/>
        <i x="3609" s="1" nd="1"/>
        <i x="2904" s="1" nd="1"/>
        <i x="3155" s="1" nd="1"/>
        <i x="2871" s="1" nd="1"/>
        <i x="3070" s="1" nd="1"/>
        <i x="3495" s="1" nd="1"/>
        <i x="3076" s="1" nd="1"/>
        <i x="3080" s="1" nd="1"/>
        <i x="3351" s="1" nd="1"/>
        <i x="3939" s="1" nd="1"/>
        <i x="3637" s="1" nd="1"/>
        <i x="2087" s="1" nd="1"/>
        <i x="2654" s="1" nd="1"/>
        <i x="3265" s="1" nd="1"/>
        <i x="3131" s="1" nd="1"/>
        <i x="2039" s="1" nd="1"/>
        <i x="3964" s="1" nd="1"/>
        <i x="2996" s="1" nd="1"/>
        <i x="2747" s="1" nd="1"/>
        <i x="2683" s="1" nd="1"/>
        <i x="2918" s="1" nd="1"/>
        <i x="3910" s="1" nd="1"/>
        <i x="2791" s="1" nd="1"/>
        <i x="3230" s="1" nd="1"/>
        <i x="2040" s="1" nd="1"/>
        <i x="2605" s="1" nd="1"/>
        <i x="2667" s="1" nd="1"/>
        <i x="2101" s="1" nd="1"/>
        <i x="3330" s="1" nd="1"/>
        <i x="2292" s="1" nd="1"/>
        <i x="2970" s="1" nd="1"/>
        <i x="2058" s="1" nd="1"/>
        <i x="2360" s="1" nd="1"/>
        <i x="3071" s="1" nd="1"/>
        <i x="3600" s="1" nd="1"/>
        <i x="3808" s="1" nd="1"/>
        <i x="3728" s="1" nd="1"/>
        <i x="3368" s="1" nd="1"/>
        <i x="2872" s="1" nd="1"/>
        <i x="2134" s="1" nd="1"/>
        <i x="2326" s="1" nd="1"/>
        <i x="2372" s="1" nd="1"/>
        <i x="2702" s="1" nd="1"/>
        <i x="3034" s="1" nd="1"/>
        <i x="3057" s="1" nd="1"/>
        <i x="2472" s="1" nd="1"/>
        <i x="2961" s="1" nd="1"/>
        <i x="2572" s="1" nd="1"/>
        <i x="3299" s="1" nd="1"/>
        <i x="2523" s="1" nd="1"/>
        <i x="2704" s="1" nd="1"/>
        <i x="3296" s="1" nd="1"/>
        <i x="2951" s="1" nd="1"/>
        <i x="3983" s="1" nd="1"/>
        <i x="2236" s="1" nd="1"/>
        <i x="3896" s="1" nd="1"/>
        <i x="3143" s="1" nd="1"/>
        <i x="3878" s="1" nd="1"/>
        <i x="3260" s="1" nd="1"/>
        <i x="2429" s="1" nd="1"/>
        <i x="2686" s="1" nd="1"/>
        <i x="2240" s="1" nd="1"/>
        <i x="2837" s="1" nd="1"/>
        <i x="2709" s="1" nd="1"/>
        <i x="2511" s="1" nd="1"/>
        <i x="2227" s="1" nd="1"/>
        <i x="3550" s="1" nd="1"/>
        <i x="2094" s="1" nd="1"/>
        <i x="3081" s="1" nd="1"/>
        <i x="2627" s="1" nd="1"/>
        <i x="2552" s="1" nd="1"/>
        <i x="2092" s="1" nd="1"/>
        <i x="3645" s="1" nd="1"/>
        <i x="3030" s="1" nd="1"/>
        <i x="3739" s="1" nd="1"/>
        <i x="2250" s="1" nd="1"/>
        <i x="3842" s="1" nd="1"/>
        <i x="2322" s="1" nd="1"/>
        <i x="3950" s="1" nd="1"/>
        <i x="3909" s="1" nd="1"/>
        <i x="3255" s="1" nd="1"/>
        <i x="3061" s="1" nd="1"/>
        <i x="3647" s="1" nd="1"/>
        <i x="2337" s="1" nd="1"/>
        <i x="2392" s="1" nd="1"/>
        <i x="3772" s="1" nd="1"/>
        <i x="2849" s="1" nd="1"/>
        <i x="3826" s="1" nd="1"/>
        <i x="2516" s="1" nd="1"/>
        <i x="3148" s="1" nd="1"/>
        <i x="3583" s="1" nd="1"/>
        <i x="3375" s="1" nd="1"/>
        <i x="3314" s="1" nd="1"/>
        <i x="2564" s="1" nd="1"/>
        <i x="2715" s="1" nd="1"/>
        <i x="3804" s="1" nd="1"/>
        <i x="3273" s="1" nd="1"/>
        <i x="2656" s="1" nd="1"/>
        <i x="2579" s="1" nd="1"/>
        <i x="3623" s="1" nd="1"/>
        <i x="2080" s="1" nd="1"/>
        <i x="3281" s="1" nd="1"/>
        <i x="2198" s="1" nd="1"/>
        <i x="3528" s="1" nd="1"/>
        <i x="2298" s="1" nd="1"/>
        <i x="2633" s="1" nd="1"/>
        <i x="3815" s="1" nd="1"/>
        <i x="2942" s="1" nd="1"/>
        <i x="3843" s="1" nd="1"/>
        <i x="2969" s="1" nd="1"/>
        <i x="3031" s="1" nd="1"/>
        <i x="2215" s="1" nd="1"/>
        <i x="2179" s="1" nd="1"/>
        <i x="3784" s="1" nd="1"/>
        <i x="3756" s="1" nd="1"/>
        <i x="3474" s="1" nd="1"/>
        <i x="3533" s="1" nd="1"/>
        <i x="3805" s="1" nd="1"/>
        <i x="2948" s="1" nd="1"/>
        <i x="3387" s="1" nd="1"/>
        <i x="2508" s="1" nd="1"/>
        <i x="3735" s="1" nd="1"/>
        <i x="3525" s="1" nd="1"/>
        <i x="3599" s="1" nd="1"/>
        <i x="3198" s="1" nd="1"/>
        <i x="2016" s="1" nd="1"/>
        <i x="3382" s="1" nd="1"/>
        <i x="2330" s="1" nd="1"/>
        <i x="3035" s="1" nd="1"/>
        <i x="2696" s="1" nd="1"/>
        <i x="2212" s="1" nd="1"/>
        <i x="3796" s="1" nd="1"/>
        <i x="2529" s="1" nd="1"/>
        <i x="2254" s="1" nd="1"/>
        <i x="3544" s="1" nd="1"/>
        <i x="2812" s="1" nd="1"/>
        <i x="3017" s="1" nd="1"/>
        <i x="3693" s="1" nd="1"/>
        <i x="3797" s="1" nd="1"/>
        <i x="3289" s="1" nd="1"/>
        <i x="3297" s="1" nd="1"/>
        <i x="2273" s="1" nd="1"/>
        <i x="3388" s="1" nd="1"/>
        <i x="2663" s="1" nd="1"/>
        <i x="2394" s="1" nd="1"/>
        <i x="2940" s="1" nd="1"/>
        <i x="3493" s="1" nd="1"/>
        <i x="3012" s="1" nd="1"/>
        <i x="2501" s="1" nd="1"/>
        <i x="2327" s="1" nd="1"/>
        <i x="2377" s="1" nd="1"/>
        <i x="3383" s="1" nd="1"/>
        <i x="3319" s="1" nd="1"/>
        <i x="2317" s="1" nd="1"/>
        <i x="2899" s="1" nd="1"/>
        <i x="2427" s="1" nd="1"/>
        <i x="2293" s="1" nd="1"/>
        <i x="2266" s="1" nd="1"/>
        <i x="2075" s="1" nd="1"/>
        <i x="3924" s="1" nd="1"/>
        <i x="2892" s="1" nd="1"/>
        <i x="2556" s="1" nd="1"/>
        <i x="3714" s="1" nd="1"/>
        <i x="3524" s="1" nd="1"/>
        <i x="2492" s="1" nd="1"/>
        <i x="2647" s="1" nd="1"/>
        <i x="2181" s="1" nd="1"/>
        <i x="3025" s="1" nd="1"/>
        <i x="3822" s="1" nd="1"/>
        <i x="3329" s="1" nd="1"/>
        <i x="2931" s="1" nd="1"/>
        <i x="2146" s="1" nd="1"/>
        <i x="3995" s="1" nd="1"/>
        <i x="2714" s="1" nd="1"/>
        <i x="2919" s="1" nd="1"/>
        <i x="2295" s="1" nd="1"/>
        <i x="2796" s="1" nd="1"/>
        <i x="2413" s="1" nd="1"/>
        <i x="3102" s="1" nd="1"/>
        <i x="2390" s="1" nd="1"/>
        <i x="2954" s="1" nd="1"/>
        <i x="2137" s="1" nd="1"/>
        <i x="2813" s="1" nd="1"/>
        <i x="2171" s="1" nd="1"/>
        <i x="3453" s="1" nd="1"/>
        <i x="2083" s="1" nd="1"/>
        <i x="2698" s="1" nd="1"/>
        <i x="2245" s="1" nd="1"/>
        <i x="2707" s="1" nd="1"/>
        <i x="3578" s="1" nd="1"/>
        <i x="3056" s="1" nd="1"/>
        <i x="3478" s="1" nd="1"/>
        <i x="2768" s="1" nd="1"/>
        <i x="2636" s="1" nd="1"/>
        <i x="3213" s="1" nd="1"/>
        <i x="2550" s="1" nd="1"/>
        <i x="2184" s="1" nd="1"/>
        <i x="2052" s="1" nd="1"/>
        <i x="3303" s="1" nd="1"/>
        <i x="3557" s="1" nd="1"/>
        <i x="3107" s="1" nd="1"/>
        <i x="2874" s="1" nd="1"/>
        <i x="3460" s="1" nd="1"/>
        <i x="3150" s="1" nd="1"/>
        <i x="3763" s="1" nd="1"/>
        <i x="2201" s="1" nd="1"/>
        <i x="2012" s="1" nd="1"/>
        <i x="2650" s="1" nd="1"/>
        <i x="3560" s="1" nd="1"/>
        <i x="3190" s="1" nd="1"/>
        <i x="3156" s="1" nd="1"/>
        <i x="2020" s="1" nd="1"/>
        <i x="2992" s="1" nd="1"/>
        <i x="2488" s="1" nd="1"/>
        <i x="2263" s="1" nd="1"/>
        <i x="2895" s="1" nd="1"/>
        <i x="3539" s="1" nd="1"/>
        <i x="2367" s="1" nd="1"/>
        <i x="3955" s="1" nd="1"/>
        <i x="2842" s="1" nd="1"/>
        <i x="2517" s="1" nd="1"/>
        <i x="3184" s="1" nd="1"/>
        <i x="3139" s="1" nd="1"/>
        <i x="2338" s="1" nd="1"/>
        <i x="2216" s="1" nd="1"/>
        <i x="3231" s="1" nd="1"/>
        <i x="3716" s="1" nd="1"/>
        <i x="2778" s="1" nd="1"/>
        <i x="3448" s="1" nd="1"/>
        <i x="3399" s="1" nd="1"/>
        <i x="2836" s="1" nd="1"/>
        <i x="3829" s="1" nd="1"/>
        <i x="3835" s="1" nd="1"/>
        <i x="3701" s="1" nd="1"/>
        <i x="2169" s="1" nd="1"/>
        <i x="3982" s="1" nd="1"/>
        <i x="3551" s="1" nd="1"/>
        <i x="2644" s="1" nd="1"/>
        <i x="2062" s="1" nd="1"/>
        <i x="3187" s="1" nd="1"/>
        <i x="2404" s="1" nd="1"/>
        <i x="2391" s="1" nd="1"/>
        <i x="2569" s="1" nd="1"/>
        <i x="3064" s="1" nd="1"/>
        <i x="3803" s="1" nd="1"/>
        <i x="2571" s="1" nd="1"/>
        <i x="3482" s="1" nd="1"/>
        <i x="2619" s="1" nd="1"/>
        <i x="2067" s="1" nd="1"/>
        <i x="2831" s="1" nd="1"/>
        <i x="3378" s="1" nd="1"/>
        <i x="3666" s="1" nd="1"/>
        <i x="2153" s="1" nd="1"/>
        <i x="3392" s="1" nd="1"/>
        <i x="2502" s="1" nd="1"/>
        <i x="3321" s="1" nd="1"/>
        <i x="2028" s="1" nd="1"/>
        <i x="2388" s="1" nd="1"/>
        <i x="3469" s="1" nd="1"/>
        <i x="2022" s="1" nd="1"/>
        <i x="3813" s="1" nd="1"/>
        <i x="3165" s="1" nd="1"/>
        <i x="2675" s="1" nd="1"/>
        <i x="3677" s="1" nd="1"/>
        <i x="2879" s="1" nd="1"/>
        <i x="2998" s="1" nd="1"/>
        <i x="3315" s="1" nd="1"/>
        <i x="3175" s="1" nd="1"/>
        <i x="3055" s="1" nd="1"/>
        <i x="2742" s="1" nd="1"/>
        <i x="2420" s="1" nd="1"/>
        <i x="2131" s="1" nd="1"/>
        <i x="3374" s="1" nd="1"/>
        <i x="2626" s="1" nd="1"/>
        <i x="3665" s="1" nd="1"/>
        <i x="2430" s="1" nd="1"/>
        <i x="2861" s="1" nd="1"/>
        <i x="3984" s="1" nd="1"/>
        <i x="2901" s="1" nd="1"/>
        <i x="3622" s="1" nd="1"/>
        <i x="3963" s="1" nd="1"/>
        <i x="2828" s="1" nd="1"/>
        <i x="3535" s="1" nd="1"/>
        <i x="3485" s="1" nd="1"/>
        <i x="3746" s="1" nd="1"/>
        <i x="3333" s="1" nd="1"/>
        <i x="3774" s="1" nd="1"/>
        <i x="3356" s="1" nd="1"/>
        <i x="2015" s="1" nd="1"/>
        <i x="3270" s="1" nd="1"/>
        <i x="2732" s="1" nd="1"/>
        <i x="2259" s="1" nd="1"/>
        <i x="2142" s="1" nd="1"/>
        <i x="2748" s="1" nd="1"/>
        <i x="3779" s="1" nd="1"/>
        <i x="2455" s="1" nd="1"/>
        <i x="2917" s="1" nd="1"/>
        <i x="2506" s="1" nd="1"/>
        <i x="3385" s="1" nd="1"/>
        <i x="2602" s="1" nd="1"/>
        <i x="2693" s="1" nd="1"/>
        <i x="3335" s="1" nd="1"/>
        <i x="2014" s="1" nd="1"/>
        <i x="3502" s="1" nd="1"/>
        <i x="3661" s="1" nd="1"/>
        <i x="3384" s="1" nd="1"/>
        <i x="3619" s="1" nd="1"/>
        <i x="3201" s="1" nd="1"/>
        <i x="2471" s="1" nd="1"/>
        <i x="3679" s="1" nd="1"/>
        <i x="3078" s="1" nd="1"/>
        <i x="3993" s="1" nd="1"/>
        <i x="3730" s="1" nd="1"/>
        <i x="2208" s="1" nd="1"/>
        <i x="2119" s="1" nd="1"/>
        <i x="3467" s="1" nd="1"/>
        <i x="3499" s="1" nd="1"/>
        <i x="2613" s="1" nd="1"/>
        <i x="3001" s="1" nd="1"/>
        <i x="3758" s="1" nd="1"/>
        <i x="2882" s="1" nd="1"/>
        <i x="2037" s="1" nd="1"/>
        <i x="3284" s="1" nd="1"/>
        <i x="2537" s="1" nd="1"/>
        <i x="3968" s="1" nd="1"/>
        <i x="3491" s="1" nd="1"/>
        <i x="2271" s="1" nd="1"/>
        <i x="3192" s="1" nd="1"/>
        <i x="2310" s="1" nd="1"/>
        <i x="3915" s="1" nd="1"/>
        <i x="2513" s="1" nd="1"/>
        <i x="3845" s="1" nd="1"/>
        <i x="3202" s="1" nd="1"/>
        <i x="2577" s="1" nd="1"/>
        <i x="3948" s="1" nd="1"/>
        <i x="3137" s="1" nd="1"/>
        <i x="3077" s="1" nd="1"/>
        <i x="2676" s="1" nd="1"/>
        <i x="2468" s="1" nd="1"/>
        <i x="3450" s="1" nd="1"/>
        <i x="3846" s="1" nd="1"/>
        <i x="2953" s="1" nd="1"/>
        <i x="2493" s="1" nd="1"/>
        <i x="3096" s="1" nd="1"/>
        <i x="2260" s="1" nd="1"/>
        <i x="2110" s="1" nd="1"/>
        <i x="2907" s="1" nd="1"/>
        <i x="3279" s="1" nd="1"/>
        <i x="2234" s="1" nd="1"/>
        <i x="2144" s="1" nd="1"/>
        <i x="2941" s="1" nd="1"/>
        <i x="2226" s="1" nd="1"/>
        <i x="3810" s="1" nd="1"/>
        <i x="3721" s="1" nd="1"/>
        <i x="2365" s="1" nd="1"/>
        <i x="3625" s="1" nd="1"/>
        <i x="2456" s="1" nd="1"/>
        <i x="2752" s="1" nd="1"/>
        <i x="3328" s="1" nd="1"/>
        <i x="2738" s="1" nd="1"/>
        <i x="2821" s="1" nd="1"/>
        <i x="3352" s="1" nd="1"/>
        <i x="2426" s="1" nd="1"/>
        <i x="2174" s="1" nd="1"/>
        <i x="3298" s="1" nd="1"/>
        <i x="3994" s="1" nd="1"/>
        <i x="2479" s="1" nd="1"/>
        <i x="2140" s="1" nd="1"/>
        <i x="3444" s="1" nd="1"/>
        <i x="2495" s="1" nd="1"/>
        <i x="3973" s="1" nd="1"/>
        <i x="2344" s="1" nd="1"/>
        <i x="3325" s="1" nd="1"/>
        <i x="3367" s="1" nd="1"/>
        <i x="2383" s="1" nd="1"/>
        <i x="3542" s="1" nd="1"/>
        <i x="3379" s="1" nd="1"/>
        <i x="2425" s="1" nd="1"/>
        <i x="3987" s="1" nd="1"/>
        <i x="2018" s="1" nd="1"/>
        <i x="3897" s="1" nd="1"/>
        <i x="2077" s="1" nd="1"/>
        <i x="3507" s="1" nd="1"/>
        <i x="2206" s="1" nd="1"/>
        <i x="2328" s="1" nd="1"/>
        <i x="2168" s="1" nd="1"/>
        <i x="3656" s="1" nd="1"/>
        <i x="3650" s="1" nd="1"/>
        <i x="3914" s="1" nd="1"/>
        <i x="3925" s="1" nd="1"/>
        <i x="3660" s="1" nd="1"/>
        <i x="3380" s="1" nd="1"/>
        <i x="2001" s="1" nd="1"/>
        <i x="3320" s="1" nd="1"/>
        <i x="3350" s="1" nd="1"/>
        <i x="3471" s="1" nd="1"/>
        <i x="2794" s="1" nd="1"/>
        <i x="3295" s="1" nd="1"/>
        <i x="3752" s="1" nd="1"/>
        <i x="3456" s="1" nd="1"/>
        <i x="2547" s="1" nd="1"/>
        <i x="3497" s="1" nd="1"/>
        <i x="3039" s="1" nd="1"/>
        <i x="3322" s="1" nd="1"/>
        <i x="3944" s="1" nd="1"/>
        <i x="2211" s="1" nd="1"/>
        <i x="2401" s="1" nd="1"/>
        <i x="3472" s="1" nd="1"/>
        <i x="2765" s="1" nd="1"/>
        <i x="3121" s="1" nd="1"/>
        <i x="3040" s="1" nd="1"/>
        <i x="3481" s="1" nd="1"/>
        <i x="3607" s="1" nd="1"/>
        <i x="2548" s="1" nd="1"/>
        <i x="3879" s="1" nd="1"/>
        <i x="3724" s="1" nd="1"/>
        <i x="2669" s="1" nd="1"/>
        <i x="2082" s="1" nd="1"/>
        <i x="3196" s="1" nd="1"/>
        <i x="3223" s="1" nd="1"/>
        <i x="3085" s="1" nd="1"/>
        <i x="2423" s="1" nd="1"/>
        <i x="3706" s="1" nd="1"/>
        <i x="2549" s="1" nd="1"/>
        <i x="2952" s="1" nd="1"/>
        <i x="3288" s="1" nd="1"/>
        <i x="2445" s="1" nd="1"/>
        <i x="3339" s="1" nd="1"/>
        <i x="3301" s="1" nd="1"/>
        <i x="3608" s="1" nd="1"/>
        <i x="2127" s="1" nd="1"/>
        <i x="2103" s="1" nd="1"/>
        <i x="3549" s="1" nd="1"/>
        <i x="3026" s="1" nd="1"/>
        <i x="3616" s="1" nd="1"/>
        <i x="2679" s="1" nd="1"/>
        <i x="2694" s="1" nd="1"/>
        <i x="3795" s="1" nd="1"/>
        <i x="3256" s="1" nd="1"/>
        <i x="3590" s="1" nd="1"/>
        <i x="3816" s="1" nd="1"/>
        <i x="2514" s="1" nd="1"/>
        <i x="3548" s="1" nd="1"/>
        <i x="3576" s="1" nd="1"/>
        <i x="2336" s="1" nd="1"/>
        <i x="2166" s="1" nd="1"/>
        <i x="3972" s="1" nd="1"/>
        <i x="2755" s="1" nd="1"/>
        <i x="2433" s="1" nd="1"/>
        <i x="2705" s="1" nd="1"/>
        <i x="2419" s="1" nd="1"/>
        <i x="3204" s="1" nd="1"/>
        <i x="2244" s="1" nd="1"/>
        <i x="2204" s="1" nd="1"/>
        <i x="3633" s="1" nd="1"/>
        <i x="2891" s="1" nd="1"/>
        <i x="2294" s="1" nd="1"/>
        <i x="3834" s="1" nd="1"/>
        <i x="2990" s="1" nd="1"/>
        <i x="3163" s="1" nd="1"/>
        <i x="2386" s="1" nd="1"/>
        <i x="3006" s="1" nd="1"/>
        <i x="3601" s="1" nd="1"/>
        <i x="2553" s="1" nd="1"/>
        <i x="3516" s="1" nd="1"/>
        <i x="2825" s="1" nd="1"/>
        <i x="2090" s="1" nd="1"/>
        <i x="3420" s="1" nd="1"/>
        <i x="3860" s="1" nd="1"/>
        <i x="2498" s="1" nd="1"/>
        <i x="3316" s="1" nd="1"/>
        <i x="3326" s="1" nd="1"/>
        <i x="3161" s="1" nd="1"/>
        <i x="2477" s="1" nd="1"/>
        <i x="2385" s="1" nd="1"/>
        <i x="3755" s="1" nd="1"/>
        <i x="2452" s="1" nd="1"/>
        <i x="3902" s="1" nd="1"/>
        <i x="3108" s="1" nd="1"/>
        <i x="2139" s="1" nd="1"/>
        <i x="2805" s="1" nd="1"/>
        <i x="2699" s="1" nd="1"/>
        <i x="3246" s="1" nd="1"/>
        <i x="3664" s="1" nd="1"/>
        <i x="2979" s="1" nd="1"/>
        <i x="3742" s="1" nd="1"/>
        <i x="2157" s="1" nd="1"/>
        <i x="3791" s="1" nd="1"/>
        <i x="3291" s="1" nd="1"/>
        <i x="2458" s="1" nd="1"/>
        <i x="3217" s="1" nd="1"/>
        <i x="3670" s="1" nd="1"/>
        <i x="2786" s="1" nd="1"/>
        <i x="2911" s="1" nd="1"/>
        <i x="3719" s="1" nd="1"/>
        <i x="2465" s="1" nd="1"/>
        <i x="3115" s="1" nd="1"/>
        <i x="3838" s="1" nd="1"/>
        <i x="2399" s="1" nd="1"/>
        <i x="2924" s="1" nd="1"/>
        <i x="3572" s="1" nd="1"/>
        <i x="3262" s="1" nd="1"/>
        <i x="2265" s="1" nd="1"/>
        <i x="3268" s="1" nd="1"/>
        <i x="3538" s="1" nd="1"/>
        <i x="3971" s="1" nd="1"/>
        <i x="3241" s="1" nd="1"/>
        <i x="3016" s="1" nd="1"/>
        <i x="3731" s="1" nd="1"/>
        <i x="3128" s="1" nd="1"/>
        <i x="3581" s="1" nd="1"/>
        <i x="3790" s="1" nd="1"/>
        <i x="3729" s="1" nd="1"/>
        <i x="2447" s="1" nd="1"/>
        <i x="3436" s="1" nd="1"/>
        <i x="2790" s="1" nd="1"/>
        <i x="3398" s="1" nd="1"/>
        <i x="2741" s="1" nd="1"/>
        <i x="2185" s="1" nd="1"/>
        <i x="3604" s="1" nd="1"/>
        <i x="2682" s="1" nd="1"/>
        <i x="2282" s="1" nd="1"/>
        <i x="2034" s="1" nd="1"/>
        <i x="3934" s="1" nd="1"/>
        <i x="3285" s="1" nd="1"/>
        <i x="3135" s="1" nd="1"/>
        <i x="3680" s="1" nd="1"/>
        <i x="3554" s="1" nd="1"/>
        <i x="3556" s="1" nd="1"/>
        <i x="3311" s="1" nd="1"/>
        <i x="3442" s="1" nd="1"/>
        <i x="3331" s="1" nd="1"/>
        <i x="2764" s="1" nd="1"/>
        <i x="3358" s="1" nd="1"/>
        <i x="3043" s="1" nd="1"/>
        <i x="2059" s="1" nd="1"/>
        <i x="2196" s="1" nd="1"/>
        <i x="2071" s="1" nd="1"/>
        <i x="2922" s="1" nd="1"/>
        <i x="2701" s="1" nd="1"/>
        <i x="2274" s="1" nd="1"/>
        <i x="3506" s="1" nd="1"/>
        <i x="2027" s="1" nd="1"/>
        <i x="3571" s="1" nd="1"/>
        <i x="2230" s="1" nd="1"/>
        <i x="2422" s="1" nd="1"/>
        <i x="3658" s="1" nd="1"/>
        <i x="3369" s="1" nd="1"/>
        <i x="3821" s="1" nd="1"/>
        <i x="3151" s="1" nd="1"/>
        <i x="2463" s="1" nd="1"/>
        <i x="2926" s="1" nd="1"/>
        <i x="2700" s="1" nd="1"/>
        <i x="3997" s="1" nd="1"/>
        <i x="2642" s="1" nd="1"/>
        <i x="3847" s="1" nd="1"/>
        <i x="2966" s="1" nd="1"/>
        <i x="3050" s="1" nd="1"/>
        <i x="2241" s="1" nd="1"/>
        <i x="3814" s="1" nd="1"/>
        <i x="3166" s="1" nd="1"/>
        <i x="3154" s="1" nd="1"/>
        <i x="2225" s="1" nd="1"/>
        <i x="2898" s="1" nd="1"/>
        <i x="3232" s="1" nd="1"/>
        <i x="3258" s="1" nd="1"/>
        <i x="2318" s="1" nd="1"/>
        <i x="3947" s="1" nd="1"/>
        <i x="3363" s="1" nd="1"/>
        <i x="2120" s="1" nd="1"/>
        <i x="3488" s="1" nd="1"/>
        <i x="3130" s="1" nd="1"/>
        <i x="2595" s="1" nd="1"/>
        <i x="2750" s="1" nd="1"/>
        <i x="3233" s="1" nd="1"/>
        <i x="3552" s="1" nd="1"/>
        <i x="3573" s="1" nd="1"/>
        <i x="2927" s="1" nd="1"/>
        <i x="2590" s="1" nd="1"/>
        <i x="2770" s="1" nd="1"/>
        <i x="2272" s="1" nd="1"/>
        <i x="3158" s="1" nd="1"/>
        <i x="2093" s="1" nd="1"/>
        <i x="3313" s="1" nd="1"/>
        <i x="3494" s="1" nd="1"/>
        <i x="2524" s="1" nd="1"/>
        <i x="3229" s="1" nd="1"/>
        <i x="3692" s="1" nd="1"/>
        <i x="2817" s="1" nd="1"/>
        <i x="3651" s="1" nd="1"/>
        <i x="3417" s="1" nd="1"/>
        <i x="3028" s="1" nd="1"/>
        <i x="3408" s="1" nd="1"/>
        <i x="2815" s="1" nd="1"/>
        <i x="2512" s="1" nd="1"/>
        <i x="2091" s="1" nd="1"/>
        <i x="2056" s="1" nd="1"/>
        <i x="2630" s="1" nd="1"/>
        <i x="3695" s="1" nd="1"/>
        <i x="3277" s="1" nd="1"/>
        <i x="3390" s="1" nd="1"/>
        <i x="2504" s="1" nd="1"/>
        <i x="2734" s="1" nd="1"/>
        <i x="2203" s="1" nd="1"/>
        <i x="3689" s="1" nd="1"/>
        <i x="3956" s="1" nd="1"/>
        <i x="2593" s="1" nd="1"/>
        <i x="2945" s="1" nd="1"/>
        <i x="3620" s="1" nd="1"/>
        <i x="3141" s="1" nd="1"/>
        <i x="2692" s="1" nd="1"/>
        <i x="3861" s="1" nd="1"/>
        <i x="3259" s="1" nd="1"/>
        <i x="2914" s="1" nd="1"/>
        <i x="2209" s="1" nd="1"/>
        <i x="3765" s="1" nd="1"/>
        <i x="2041" s="1" nd="1"/>
        <i x="3337" s="1" nd="1"/>
        <i x="3870" s="1" nd="1"/>
        <i x="3138" s="1" nd="1"/>
        <i x="3019" s="1" nd="1"/>
        <i x="3820" s="1" nd="1"/>
        <i x="3682" s="1" nd="1"/>
        <i x="3868" s="1" nd="1"/>
        <i x="2754" s="1" nd="1"/>
        <i x="2213" s="1" nd="1"/>
        <i x="3353" s="1" nd="1"/>
        <i x="3659" s="1" nd="1"/>
        <i x="3324" s="1" nd="1"/>
        <i x="2210" s="1" nd="1"/>
        <i x="2147" s="1" nd="1"/>
        <i x="3173" s="1" nd="1"/>
        <i x="2084" s="1" nd="1"/>
        <i x="3702" s="1" nd="1"/>
        <i x="3648" s="1" nd="1"/>
        <i x="2987" s="1" nd="1"/>
        <i x="3347" s="1" nd="1"/>
        <i x="2004" s="1" nd="1"/>
        <i x="2073" s="1" nd="1"/>
        <i x="2288" s="1" nd="1"/>
        <i x="2247" s="1" nd="1"/>
        <i x="2494" s="1" nd="1"/>
        <i x="3457" s="1" nd="1"/>
        <i x="3743" s="1" nd="1"/>
        <i x="3580" s="1" nd="1"/>
        <i x="2446" s="1" nd="1"/>
        <i x="3853" s="1" nd="1"/>
        <i x="3856" s="1" nd="1"/>
        <i x="2973" s="1" nd="1"/>
        <i x="3354" s="1" nd="1"/>
        <i x="2010" s="1" nd="1"/>
        <i x="3678" s="1" nd="1"/>
        <i x="3582" s="1" nd="1"/>
        <i x="2783" s="1" nd="1"/>
        <i x="2997" s="1" nd="1"/>
        <i x="2775" s="1" nd="1"/>
        <i x="3144" s="1" nd="1"/>
        <i x="2798" s="1" nd="1"/>
        <i x="3927" s="1" nd="1"/>
        <i x="2283" s="1" nd="1"/>
        <i x="2660" s="1" nd="1"/>
        <i x="3966" s="1" nd="1"/>
        <i x="3675" s="1" nd="1"/>
        <i x="2615" s="1" nd="1"/>
        <i x="3251" s="1" nd="1"/>
        <i x="3042" s="1" nd="1"/>
        <i x="2482" s="1" nd="1"/>
        <i x="3170" s="1" nd="1"/>
        <i x="2913" s="1" nd="1"/>
        <i x="3112" s="1" nd="1"/>
        <i x="3640" s="1" nd="1"/>
        <i x="3918" s="1" nd="1"/>
        <i x="2697" s="1" nd="1"/>
        <i x="3216" s="1" nd="1"/>
        <i x="2333" s="1" nd="1"/>
        <i x="3032" s="1" nd="1"/>
        <i x="3996" s="1" nd="1"/>
        <i x="2883" s="1" nd="1"/>
        <i x="2735" s="1" nd="1"/>
        <i x="3825" s="1" nd="1"/>
        <i x="2122" s="1" nd="1"/>
        <i x="2249" s="1" nd="1"/>
        <i x="3672" s="1" nd="1"/>
        <i x="2695" s="1" nd="1"/>
        <i x="2846" s="1" nd="1"/>
        <i x="2369" s="1" nd="1"/>
        <i x="2170" s="1" nd="1"/>
        <i x="3237" s="1" nd="1"/>
        <i x="3566" s="1" nd="1"/>
        <i x="3286" s="1" nd="1"/>
        <i x="2421" s="1" nd="1"/>
        <i x="3300" s="1" nd="1"/>
        <i x="2442" s="1" nd="1"/>
        <i x="3357" s="1" nd="1"/>
        <i x="2258" s="1" nd="1"/>
        <i x="2530" s="1" nd="1"/>
        <i x="3850" s="1" nd="1"/>
        <i x="3004" s="1" nd="1"/>
        <i x="2065" s="1" nd="1"/>
        <i x="2594" s="1" nd="1"/>
        <i x="3707" s="1" nd="1"/>
        <i x="2934" s="1" nd="1"/>
        <i x="3769" s="1" nd="1"/>
        <i x="2867" s="1" nd="1"/>
        <i x="3926" s="1" nd="1"/>
        <i x="3263" s="1" nd="1"/>
        <i x="2637" s="1" nd="1"/>
        <i x="2331" s="1" nd="1"/>
        <i x="3992" s="1" nd="1"/>
        <i x="3591" s="1" nd="1"/>
        <i x="3522" s="1" nd="1"/>
        <i x="2875" s="1" nd="1"/>
        <i x="2723" s="1" nd="1"/>
        <i x="3405" s="1" nd="1"/>
        <i x="3287" s="1" nd="1"/>
        <i x="3459" s="1" nd="1"/>
        <i x="3778" s="1" nd="1"/>
        <i x="3171" s="1" nd="1"/>
        <i x="3586" s="1" nd="1"/>
        <i x="3090" s="1" nd="1"/>
        <i x="3667" s="1" nd="1"/>
        <i x="2154" s="1" nd="1"/>
        <i x="2284" s="1" nd="1"/>
        <i x="3617" s="1" nd="1"/>
        <i x="2162" s="1" nd="1"/>
        <i x="3906" s="1" nd="1"/>
        <i x="3671" s="1" nd="1"/>
        <i x="3638" s="1" nd="1"/>
        <i x="2381" s="1" nd="1"/>
        <i x="2972" s="1" nd="1"/>
        <i x="2038" s="1" nd="1"/>
        <i x="2066" s="1" nd="1"/>
        <i x="3584" s="1" nd="1"/>
        <i x="2678" s="1" nd="1"/>
        <i x="2347" s="1" nd="1"/>
        <i x="2346" s="1" nd="1"/>
        <i x="2797" s="1" nd="1"/>
        <i x="2261" s="1" nd="1"/>
        <i x="3089" s="1" nd="1"/>
        <i x="2048" s="1" nd="1"/>
        <i x="3634" s="1" nd="1"/>
        <i x="3193" s="1" nd="1"/>
        <i x="3871" s="1" nd="1"/>
        <i x="3127" s="1" nd="1"/>
        <i x="2567" s="1" nd="1"/>
        <i x="2722" s="1" nd="1"/>
        <i x="3630" s="1" nd="1"/>
        <i x="2192" s="1" nd="1"/>
        <i x="2984" s="1" nd="1"/>
        <i x="3546" s="1" nd="1"/>
        <i x="3782" s="1" nd="1"/>
        <i x="3903" s="1" nd="1"/>
        <i x="3214" s="1" nd="1"/>
        <i x="3961" s="1" nd="1"/>
        <i x="2563" s="1" nd="1"/>
        <i x="2002" s="1" nd="1"/>
        <i x="2497" s="1" nd="1"/>
        <i x="2316" s="1" nd="1"/>
        <i x="3720" s="1" nd="1"/>
        <i x="2771" s="1" nd="1"/>
        <i x="2389" s="1" nd="1"/>
        <i x="2436" s="1" nd="1"/>
        <i x="2507" s="1" nd="1"/>
        <i x="3722" s="1" nd="1"/>
        <i x="3657" s="1" nd="1"/>
        <i x="3832" s="1" nd="1"/>
        <i x="2857" s="1" nd="1"/>
        <i x="2450" s="1" nd="1"/>
        <i x="2416" s="1" nd="1"/>
        <i x="3075" s="1" nd="1"/>
        <i x="2779" s="1" nd="1"/>
        <i x="2570" s="1" nd="1"/>
        <i x="2665" s="1" nd="1"/>
        <i x="2816" s="1" nd="1"/>
        <i x="2379" s="1" nd="1"/>
        <i x="2132" s="1" nd="1"/>
        <i x="3643" s="1" nd="1"/>
        <i x="3831" s="1" nd="1"/>
        <i x="3199" s="1" nd="1"/>
        <i x="3741" s="1" nd="1"/>
        <i x="3773" s="1" nd="1"/>
        <i x="3306" s="1" nd="1"/>
        <i x="3917" s="1" nd="1"/>
        <i x="2124" s="1" nd="1"/>
        <i x="2690" s="1" nd="1"/>
        <i x="3725" s="1" nd="1"/>
        <i x="2417" s="1" nd="1"/>
        <i x="3618" s="1" nd="1"/>
        <i x="2597" s="1" nd="1"/>
        <i x="2214" s="1" nd="1"/>
        <i x="3009" s="1" nd="1"/>
        <i x="2893" s="1" nd="1"/>
        <i x="3588" s="1" nd="1"/>
        <i x="2937" s="1" nd="1"/>
        <i x="3836" s="1" nd="1"/>
        <i x="3532" s="1" nd="1"/>
        <i x="2943" s="1" nd="1"/>
        <i x="3432" s="1" nd="1"/>
        <i x="3280" s="1" nd="1"/>
        <i x="3310" s="1" nd="1"/>
        <i x="3957" s="1" nd="1"/>
        <i x="3083" s="1" nd="1"/>
        <i x="3597" s="1" nd="1"/>
        <i x="2862" s="1" nd="1"/>
        <i x="3023" s="1" nd="1"/>
        <i x="2148" s="1" nd="1"/>
        <i x="3587" s="1" nd="1"/>
        <i x="3236" s="1" nd="1"/>
        <i x="3688" s="1" nd="1"/>
        <i x="2138" s="1" nd="1"/>
        <i x="2580" s="1" nd="1"/>
        <i x="3400" s="1" nd="1"/>
        <i x="3240" s="1" nd="1"/>
        <i x="3844" s="1" nd="1"/>
        <i x="2988" s="1" nd="1"/>
        <i x="2681" s="1" nd="1"/>
        <i x="3418" s="1" nd="1"/>
        <i x="2491" s="1" nd="1"/>
        <i x="2841" s="1" nd="1"/>
        <i x="2648" s="1" nd="1"/>
        <i x="2475" s="1" nd="1"/>
        <i x="2843" s="1" nd="1"/>
        <i x="2478" s="1" nd="1"/>
        <i x="3639" s="1" nd="1"/>
        <i x="3709" s="1" nd="1"/>
        <i x="2835" s="1" nd="1"/>
        <i x="2632" s="1" nd="1"/>
        <i x="3157" s="1" nd="1"/>
        <i x="3958" s="1" nd="1"/>
        <i x="2281" s="1" nd="1"/>
        <i x="2956" s="1" nd="1"/>
        <i x="3537" s="1" nd="1"/>
        <i x="2950" s="1" nd="1"/>
        <i x="2974" s="1" nd="1"/>
        <i x="3079" s="1" nd="1"/>
        <i x="3877" s="1" nd="1"/>
        <i x="3775" s="1" nd="1"/>
        <i x="3463" s="1" nd="1"/>
        <i x="3757" s="1" nd="1"/>
        <i x="2255" s="1" nd="1"/>
        <i x="3344" s="1" nd="1"/>
        <i x="2582" s="1" nd="1"/>
        <i x="2601" s="1" nd="1"/>
        <i x="2928" s="1" nd="1"/>
        <i x="3227" s="1" nd="1"/>
        <i x="3492" s="1" nd="1"/>
        <i x="3416" s="1" nd="1"/>
        <i x="2888" s="1" nd="1"/>
        <i x="3422" s="1" nd="1"/>
        <i x="3908" s="1" nd="1"/>
        <i x="2444" s="1" nd="1"/>
        <i x="2342" s="1" nd="1"/>
        <i x="2151" s="1" nd="1"/>
        <i x="3427" s="1" nd="1"/>
        <i x="3514" s="1" nd="1"/>
        <i x="3891" s="1" nd="1"/>
        <i x="2118" s="1" nd="1"/>
        <i x="3305" s="1" nd="1"/>
        <i x="2141" s="1" nd="1"/>
        <i x="3531" s="1" nd="1"/>
        <i x="2100" s="1" nd="1"/>
        <i x="3974" s="1" nd="1"/>
        <i x="3523" s="1" nd="1"/>
        <i x="2725" s="1" nd="1"/>
        <i x="2434" s="1" nd="1"/>
        <i x="2285" s="1" nd="1"/>
        <i x="2257" s="1" nd="1"/>
        <i x="2688" s="1" nd="1"/>
        <i x="3712" s="1" nd="1"/>
        <i x="3489" s="1" nd="1"/>
        <i x="2395" s="1" nd="1"/>
        <i x="2591" s="1" nd="1"/>
        <i x="3811" s="1" nd="1"/>
        <i x="2161" s="1" nd="1"/>
        <i x="2469" s="1" nd="1"/>
        <i x="2897" s="1" nd="1"/>
        <i x="3970" s="1" nd="1"/>
        <i x="2143" s="1" nd="1"/>
        <i x="2086" s="1" nd="1"/>
        <i x="3700" s="1" nd="1"/>
        <i x="2588" s="1" nd="1"/>
        <i x="2286" s="1" nd="1"/>
        <i x="3172" s="1" nd="1"/>
        <i x="2881" s="1" nd="1"/>
        <i x="2981" s="1" nd="1"/>
        <i x="3686" s="1" nd="1"/>
        <i x="2672" s="1" nd="1"/>
        <i x="3694" s="1" nd="1"/>
        <i x="2930" s="1" nd="1"/>
        <i x="2834" s="1" nd="1"/>
        <i x="2777"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Срез_Годы" sourceName="Годы">
  <pivotTables>
    <pivotTable tabId="1" name="Сводная таблица1"/>
  </pivotTables>
  <data>
    <tabular pivotCacheId="1">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Дата" cache="Срез_Дата" caption="Дата" rowHeight="241300"/>
  <slicer name="Магазин" cache="Срез_Магазин" caption="Магазин" rowHeight="241300"/>
  <slicer name="товар" cache="Срез_товар" caption="товар" rowHeight="241300"/>
  <slicer name="Категория" cache="Срез_Категория" caption="Категория" rowHeight="241300"/>
  <slicer name="Количество, кг" cache="Срез_Количество__кг" caption="Количество, кг" rowHeight="241300"/>
  <slicer name="Стоимость, руб" cache="Срез_Стоимость__руб" caption="Стоимость, руб" rowHeight="241300"/>
  <slicer name="Годы" cache="Срез_Годы" caption="Годы" rowHeight="241300"/>
</slicers>
</file>

<file path=xl/tables/table1.xml><?xml version="1.0" encoding="utf-8"?>
<table xmlns="http://schemas.openxmlformats.org/spreadsheetml/2006/main" id="2" name="Транзакции" displayName="Транзакции" ref="A1:H2000" totalsRowShown="0">
  <autoFilter ref="A1:H2000"/>
  <tableColumns count="8">
    <tableColumn id="1" name="Дата" dataDxfId="8">
      <calculatedColumnFormula>RANDBETWEEN(40909,42248)</calculatedColumnFormula>
    </tableColumn>
    <tableColumn id="2" name="ID_магазина" dataDxfId="7">
      <calculatedColumnFormula>RANDBETWEEN(1,9)</calculatedColumnFormula>
    </tableColumn>
    <tableColumn id="3" name="Магазин" dataDxfId="6">
      <calculatedColumnFormula>VLOOKUP(Транзакции[[#This Row],[ID_магазина]],магазины[],2)</calculatedColumnFormula>
    </tableColumn>
    <tableColumn id="4" name="ID_товара" dataDxfId="5">
      <calculatedColumnFormula>RANDBETWEEN(1,10)</calculatedColumnFormula>
    </tableColumn>
    <tableColumn id="5" name="товар" dataDxfId="4">
      <calculatedColumnFormula>VLOOKUP(Транзакции[[#This Row],[ID_товара]],товары[],2)</calculatedColumnFormula>
    </tableColumn>
    <tableColumn id="6" name="Категория" dataDxfId="3">
      <calculatedColumnFormula>VLOOKUP(Транзакции[[#This Row],[ID_товара]],товары[],3)</calculatedColumnFormula>
    </tableColumn>
    <tableColumn id="7" name="Количество, кг" dataDxfId="2">
      <calculatedColumnFormula>RAND()*19.5+0.5</calculatedColumnFormula>
    </tableColumn>
    <tableColumn id="8" name="Стоимость, руб" dataDxfId="1">
      <calculatedColumnFormula>VLOOKUP(Транзакции[[#This Row],[ID_товара]],товары[],4) * Транзакции[[#This Row],[Количество, кг]]</calculatedColumnFormula>
    </tableColumn>
  </tableColumns>
  <tableStyleInfo name="TableStyleLight1" showFirstColumn="0" showLastColumn="0" showRowStripes="1" showColumnStripes="0"/>
</table>
</file>

<file path=xl/tables/table2.xml><?xml version="1.0" encoding="utf-8"?>
<table xmlns="http://schemas.openxmlformats.org/spreadsheetml/2006/main" id="1" name="Таблица1" displayName="Таблица1" ref="A1:B20" totalsRowShown="0">
  <autoFilter ref="A1:B20"/>
  <tableColumns count="2">
    <tableColumn id="1" name="Рост">
      <calculatedColumnFormula>ROUND(RAND()*(200-160)+160,0)</calculatedColumnFormula>
    </tableColumn>
    <tableColumn id="2" name="Вес" dataDxfId="0">
      <calculatedColumnFormula>ROUND(A2-100+_xlfn.NORM.INV(RAND(),0,10),0)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3" name="товары" displayName="товары" ref="A1:D11" totalsRowShown="0">
  <autoFilter ref="A1:D11"/>
  <tableColumns count="4">
    <tableColumn id="1" name="ID_товара"/>
    <tableColumn id="2" name="наименование товара"/>
    <tableColumn id="3" name="категория товаров"/>
    <tableColumn id="4" name="цена (руб. за 1 кг)"/>
  </tableColumns>
  <tableStyleInfo name="TableStyleLight1" showFirstColumn="0" showLastColumn="0" showRowStripes="1" showColumnStripes="0"/>
</table>
</file>

<file path=xl/tables/table4.xml><?xml version="1.0" encoding="utf-8"?>
<table xmlns="http://schemas.openxmlformats.org/spreadsheetml/2006/main" id="4" name="магазины" displayName="магазины" ref="A1:E10" totalsRowShown="0">
  <autoFilter ref="A1:E10"/>
  <tableColumns count="5">
    <tableColumn id="1" name="ID_магазина"/>
    <tableColumn id="2" name="магизин"/>
    <tableColumn id="3" name="город"/>
    <tableColumn id="4" name="адрес"/>
    <tableColumn id="5" name="телефон"/>
  </tableColumns>
  <tableStyleInfo name="TableStyleLight1"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ВстроеннаяВременнаяШкала_Дата" sourceName="Дата">
  <pivotTables>
    <pivotTable tabId="1" name="Сводная таблица1"/>
  </pivotTables>
  <state minimalRefreshVersion="6" lastRefreshVersion="6" pivotCacheId="1" filterType="unknown">
    <bounds startDate="2012-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Дата 1" cache="ВстроеннаяВременнаяШкала_Дата" caption="Дата" level="2" selectionLevel="2" scrollPosition="2013-12-22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5.xm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5" x14ac:dyDescent="0.25"/>
  <cols>
    <col min="1" max="1" width="17.28515625" bestFit="1" customWidth="1"/>
    <col min="2" max="2" width="30.5703125" bestFit="1" customWidth="1"/>
  </cols>
  <sheetData>
    <row r="1" spans="1:2" x14ac:dyDescent="0.25">
      <c r="A1" s="4" t="s">
        <v>49</v>
      </c>
      <c r="B1" t="s">
        <v>52</v>
      </c>
    </row>
    <row r="2" spans="1:2" x14ac:dyDescent="0.25">
      <c r="A2" s="5" t="s">
        <v>35</v>
      </c>
      <c r="B2" s="7">
        <v>254350.41902244743</v>
      </c>
    </row>
    <row r="3" spans="1:2" x14ac:dyDescent="0.25">
      <c r="A3" s="5" t="s">
        <v>32</v>
      </c>
      <c r="B3" s="7">
        <v>196145.37876414217</v>
      </c>
    </row>
    <row r="4" spans="1:2" x14ac:dyDescent="0.25">
      <c r="A4" s="5" t="s">
        <v>36</v>
      </c>
      <c r="B4" s="7">
        <v>233253.09505448391</v>
      </c>
    </row>
    <row r="5" spans="1:2" x14ac:dyDescent="0.25">
      <c r="A5" s="5" t="s">
        <v>34</v>
      </c>
      <c r="B5" s="7">
        <v>220895.31027133274</v>
      </c>
    </row>
    <row r="6" spans="1:2" x14ac:dyDescent="0.25">
      <c r="A6" s="5" t="s">
        <v>38</v>
      </c>
      <c r="B6" s="7">
        <v>245965.343590968</v>
      </c>
    </row>
    <row r="7" spans="1:2" x14ac:dyDescent="0.25">
      <c r="A7" s="5" t="s">
        <v>31</v>
      </c>
      <c r="B7" s="7">
        <v>233327.65051401229</v>
      </c>
    </row>
    <row r="8" spans="1:2" x14ac:dyDescent="0.25">
      <c r="A8" s="5" t="s">
        <v>37</v>
      </c>
      <c r="B8" s="7">
        <v>239496.97220301992</v>
      </c>
    </row>
    <row r="9" spans="1:2" x14ac:dyDescent="0.25">
      <c r="A9" s="5" t="s">
        <v>33</v>
      </c>
      <c r="B9" s="7">
        <v>209715.01867977489</v>
      </c>
    </row>
    <row r="10" spans="1:2" x14ac:dyDescent="0.25">
      <c r="A10" s="5" t="s">
        <v>30</v>
      </c>
      <c r="B10" s="7">
        <v>205864.25216698006</v>
      </c>
    </row>
    <row r="11" spans="1:2" x14ac:dyDescent="0.25">
      <c r="A11" s="5" t="s">
        <v>50</v>
      </c>
      <c r="B11" s="7">
        <v>2039013.4402671615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heetViews>
  <sheetFormatPr defaultRowHeight="15" x14ac:dyDescent="0.25"/>
  <cols>
    <col min="1" max="1" width="17.28515625" bestFit="1" customWidth="1"/>
    <col min="2" max="2" width="27.7109375" bestFit="1" customWidth="1"/>
  </cols>
  <sheetData>
    <row r="1" spans="1:2" x14ac:dyDescent="0.25">
      <c r="A1" s="4" t="s">
        <v>49</v>
      </c>
      <c r="B1" t="s">
        <v>53</v>
      </c>
    </row>
    <row r="2" spans="1:2" x14ac:dyDescent="0.25">
      <c r="A2" s="5" t="s">
        <v>22</v>
      </c>
      <c r="B2" s="7">
        <v>4785</v>
      </c>
    </row>
    <row r="3" spans="1:2" x14ac:dyDescent="0.25">
      <c r="A3" s="6" t="s">
        <v>19</v>
      </c>
      <c r="B3" s="7">
        <v>923</v>
      </c>
    </row>
    <row r="4" spans="1:2" x14ac:dyDescent="0.25">
      <c r="A4" s="6" t="s">
        <v>18</v>
      </c>
      <c r="B4" s="7">
        <v>936</v>
      </c>
    </row>
    <row r="5" spans="1:2" x14ac:dyDescent="0.25">
      <c r="A5" s="6" t="s">
        <v>16</v>
      </c>
      <c r="B5" s="7">
        <v>920</v>
      </c>
    </row>
    <row r="6" spans="1:2" x14ac:dyDescent="0.25">
      <c r="A6" s="6" t="s">
        <v>20</v>
      </c>
      <c r="B6" s="7">
        <v>1095</v>
      </c>
    </row>
    <row r="7" spans="1:2" x14ac:dyDescent="0.25">
      <c r="A7" s="6" t="s">
        <v>17</v>
      </c>
      <c r="B7" s="7">
        <v>911</v>
      </c>
    </row>
    <row r="8" spans="1:2" x14ac:dyDescent="0.25">
      <c r="A8" s="5" t="s">
        <v>21</v>
      </c>
      <c r="B8" s="7">
        <v>5021</v>
      </c>
    </row>
    <row r="9" spans="1:2" x14ac:dyDescent="0.25">
      <c r="A9" s="6" t="s">
        <v>14</v>
      </c>
      <c r="B9" s="7">
        <v>994</v>
      </c>
    </row>
    <row r="10" spans="1:2" x14ac:dyDescent="0.25">
      <c r="A10" s="6" t="s">
        <v>11</v>
      </c>
      <c r="B10" s="7">
        <v>1007</v>
      </c>
    </row>
    <row r="11" spans="1:2" x14ac:dyDescent="0.25">
      <c r="A11" s="6" t="s">
        <v>13</v>
      </c>
      <c r="B11" s="7">
        <v>1002</v>
      </c>
    </row>
    <row r="12" spans="1:2" x14ac:dyDescent="0.25">
      <c r="A12" s="6" t="s">
        <v>15</v>
      </c>
      <c r="B12" s="7">
        <v>956</v>
      </c>
    </row>
    <row r="13" spans="1:2" x14ac:dyDescent="0.25">
      <c r="A13" s="6" t="s">
        <v>12</v>
      </c>
      <c r="B13" s="7">
        <v>1062</v>
      </c>
    </row>
    <row r="14" spans="1:2" x14ac:dyDescent="0.25">
      <c r="A14" s="5" t="s">
        <v>50</v>
      </c>
      <c r="B14" s="7">
        <v>9806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C18" sqref="C18"/>
    </sheetView>
  </sheetViews>
  <sheetFormatPr defaultRowHeight="15" x14ac:dyDescent="0.25"/>
  <cols>
    <col min="1" max="1" width="18.7109375" bestFit="1" customWidth="1"/>
    <col min="2" max="2" width="29.85546875" bestFit="1" customWidth="1"/>
    <col min="3" max="3" width="30.5703125" bestFit="1" customWidth="1"/>
  </cols>
  <sheetData>
    <row r="1" spans="1:3" x14ac:dyDescent="0.25">
      <c r="A1" s="4" t="s">
        <v>49</v>
      </c>
      <c r="B1" t="s">
        <v>51</v>
      </c>
      <c r="C1" t="s">
        <v>52</v>
      </c>
    </row>
    <row r="2" spans="1:3" x14ac:dyDescent="0.25">
      <c r="A2" s="5" t="s">
        <v>35</v>
      </c>
      <c r="B2" s="7">
        <v>2654.4835473860771</v>
      </c>
      <c r="C2" s="7">
        <v>254350.41902244743</v>
      </c>
    </row>
    <row r="3" spans="1:3" x14ac:dyDescent="0.25">
      <c r="A3" s="5" t="s">
        <v>32</v>
      </c>
      <c r="B3" s="7">
        <v>2056.8893398774198</v>
      </c>
      <c r="C3" s="7">
        <v>196145.37876414217</v>
      </c>
    </row>
    <row r="4" spans="1:3" x14ac:dyDescent="0.25">
      <c r="A4" s="5" t="s">
        <v>36</v>
      </c>
      <c r="B4" s="7">
        <v>2271.6094313218596</v>
      </c>
      <c r="C4" s="7">
        <v>233253.09505448391</v>
      </c>
    </row>
    <row r="5" spans="1:3" x14ac:dyDescent="0.25">
      <c r="A5" s="5" t="s">
        <v>34</v>
      </c>
      <c r="B5" s="7">
        <v>2170.9586559661448</v>
      </c>
      <c r="C5" s="7">
        <v>220895.31027133274</v>
      </c>
    </row>
    <row r="6" spans="1:3" x14ac:dyDescent="0.25">
      <c r="A6" s="5" t="s">
        <v>38</v>
      </c>
      <c r="B6" s="7">
        <v>2433.4990813306654</v>
      </c>
      <c r="C6" s="7">
        <v>245965.343590968</v>
      </c>
    </row>
    <row r="7" spans="1:3" x14ac:dyDescent="0.25">
      <c r="A7" s="5" t="s">
        <v>31</v>
      </c>
      <c r="B7" s="7">
        <v>2296.4319267267006</v>
      </c>
      <c r="C7" s="7">
        <v>233327.65051401229</v>
      </c>
    </row>
    <row r="8" spans="1:3" x14ac:dyDescent="0.25">
      <c r="A8" s="5" t="s">
        <v>37</v>
      </c>
      <c r="B8" s="7">
        <v>2496.886527008905</v>
      </c>
      <c r="C8" s="7">
        <v>239496.97220301992</v>
      </c>
    </row>
    <row r="9" spans="1:3" x14ac:dyDescent="0.25">
      <c r="A9" s="5" t="s">
        <v>33</v>
      </c>
      <c r="B9" s="7">
        <v>2174.0557682338549</v>
      </c>
      <c r="C9" s="7">
        <v>209715.01867977489</v>
      </c>
    </row>
    <row r="10" spans="1:3" x14ac:dyDescent="0.25">
      <c r="A10" s="5" t="s">
        <v>30</v>
      </c>
      <c r="B10" s="7">
        <v>1963.6733034762869</v>
      </c>
      <c r="C10" s="7">
        <v>205864.25216698006</v>
      </c>
    </row>
    <row r="11" spans="1:3" x14ac:dyDescent="0.25">
      <c r="A11" s="5" t="s">
        <v>50</v>
      </c>
      <c r="B11" s="7">
        <v>20518.487581327914</v>
      </c>
      <c r="C11" s="7">
        <v>2039013.4402671615</v>
      </c>
    </row>
    <row r="12" spans="1:3" ht="26.25" customHeight="1" x14ac:dyDescent="0.25"/>
    <row r="13" spans="1:3" ht="32.25" customHeight="1" x14ac:dyDescent="0.25"/>
  </sheetData>
  <pageMargins left="0.7" right="0.7" top="0.75" bottom="0.75" header="0.3" footer="0.3"/>
  <drawing r:id="rId2"/>
  <extLst>
    <ext xmlns:x14="http://schemas.microsoft.com/office/spreadsheetml/2009/9/main" uri="{05C60535-1F16-4fd2-B633-F4F36F0B64E0}">
      <x14:sparklineGroups xmlns:xm="http://schemas.microsoft.com/office/excel/2006/main">
        <x14:sparklineGroup manualMax="0" manualMin="0" type="column" displayEmptyCellsAs="gap">
          <x14:colorSeries rgb="FF376092"/>
          <x14:colorNegative rgb="FFD00000"/>
          <x14:colorAxis rgb="FF000000"/>
          <x14:colorMarkers rgb="FFD00000"/>
          <x14:colorFirst rgb="FFD00000"/>
          <x14:colorLast rgb="FFD00000"/>
          <x14:colorHigh rgb="FFD00000"/>
          <x14:colorLow rgb="FFD00000"/>
          <x14:sparklines>
            <x14:sparkline>
              <xm:f>Сводка!B2:B10</xm:f>
              <xm:sqref>B13</xm:sqref>
            </x14:sparkline>
            <x14:sparkline>
              <xm:f>Сводка!C2:C10</xm:f>
              <xm:sqref>C13</xm:sqref>
            </x14:sparkline>
          </x14:sparklines>
        </x14:sparklineGroup>
        <x14:sparklineGroup manualMax="0" manualMin="0" displayEmptyCellsAs="gap">
          <x14:colorSeries rgb="FF376092"/>
          <x14:colorNegative rgb="FFD00000"/>
          <x14:colorAxis rgb="FF000000"/>
          <x14:colorMarkers rgb="FFD00000"/>
          <x14:colorFirst rgb="FFD00000"/>
          <x14:colorLast rgb="FFD00000"/>
          <x14:colorHigh rgb="FFD00000"/>
          <x14:colorLow rgb="FFD00000"/>
          <x14:sparklines>
            <x14:sparkline>
              <xm:f>Сводка!B2:B10</xm:f>
              <xm:sqref>B12</xm:sqref>
            </x14:sparkline>
            <x14:sparkline>
              <xm:f>Сводка!C2:C10</xm:f>
              <xm:sqref>C12</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
  <sheetViews>
    <sheetView workbookViewId="0">
      <selection activeCell="E21" sqref="E21"/>
    </sheetView>
  </sheetViews>
  <sheetFormatPr defaultRowHeight="15" x14ac:dyDescent="0.25"/>
  <cols>
    <col min="1" max="1" width="11.5703125" bestFit="1" customWidth="1"/>
    <col min="2" max="2" width="30.5703125" bestFit="1" customWidth="1"/>
  </cols>
  <sheetData>
    <row r="3" spans="1:2" x14ac:dyDescent="0.25">
      <c r="A3" s="4" t="s">
        <v>4</v>
      </c>
      <c r="B3" t="s">
        <v>52</v>
      </c>
    </row>
    <row r="4" spans="1:2" x14ac:dyDescent="0.25">
      <c r="A4" t="s">
        <v>14</v>
      </c>
      <c r="B4" s="7">
        <v>241445.28897477116</v>
      </c>
    </row>
    <row r="5" spans="1:2" x14ac:dyDescent="0.25">
      <c r="A5" t="s">
        <v>11</v>
      </c>
      <c r="B5" s="7">
        <v>153874.24434213605</v>
      </c>
    </row>
    <row r="6" spans="1:2" x14ac:dyDescent="0.25">
      <c r="A6" t="s">
        <v>19</v>
      </c>
      <c r="B6" s="7">
        <v>74995.620815445087</v>
      </c>
    </row>
    <row r="7" spans="1:2" x14ac:dyDescent="0.25">
      <c r="A7" t="s">
        <v>18</v>
      </c>
      <c r="B7" s="7">
        <v>52812.968344338893</v>
      </c>
    </row>
    <row r="8" spans="1:2" x14ac:dyDescent="0.25">
      <c r="A8" t="s">
        <v>13</v>
      </c>
      <c r="B8" s="7">
        <v>227240.38244608333</v>
      </c>
    </row>
    <row r="9" spans="1:2" x14ac:dyDescent="0.25">
      <c r="A9" t="s">
        <v>15</v>
      </c>
      <c r="B9" s="7">
        <v>356746.79193734989</v>
      </c>
    </row>
    <row r="10" spans="1:2" x14ac:dyDescent="0.25">
      <c r="A10" t="s">
        <v>16</v>
      </c>
      <c r="B10" s="7">
        <v>126219.68230611266</v>
      </c>
    </row>
    <row r="11" spans="1:2" x14ac:dyDescent="0.25">
      <c r="A11" t="s">
        <v>20</v>
      </c>
      <c r="B11" s="7">
        <v>425604.11796868022</v>
      </c>
    </row>
    <row r="12" spans="1:2" x14ac:dyDescent="0.25">
      <c r="A12" t="s">
        <v>17</v>
      </c>
      <c r="B12" s="7">
        <v>173191.53956633338</v>
      </c>
    </row>
    <row r="13" spans="1:2" x14ac:dyDescent="0.25">
      <c r="A13" t="s">
        <v>12</v>
      </c>
      <c r="B13" s="7">
        <v>206206.00970094666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16"/>
  <sheetViews>
    <sheetView topLeftCell="N19" zoomScale="85" zoomScaleNormal="85" workbookViewId="0">
      <selection activeCell="AI44" sqref="AI44"/>
    </sheetView>
  </sheetViews>
  <sheetFormatPr defaultRowHeight="15" x14ac:dyDescent="0.25"/>
  <cols>
    <col min="1" max="1" width="12.42578125" customWidth="1"/>
    <col min="2" max="2" width="14.28515625" customWidth="1"/>
    <col min="3" max="3" width="19" customWidth="1"/>
    <col min="4" max="4" width="12.140625" customWidth="1"/>
    <col min="5" max="5" width="14.140625" customWidth="1"/>
    <col min="6" max="6" width="12.42578125" customWidth="1"/>
    <col min="7" max="7" width="16.42578125" style="2" customWidth="1"/>
    <col min="8" max="8" width="17" style="3" customWidth="1"/>
    <col min="10" max="10" width="19.140625" customWidth="1"/>
    <col min="11" max="11" width="29.85546875" style="8" customWidth="1"/>
    <col min="12" max="12" width="30.5703125" style="8" customWidth="1"/>
    <col min="13" max="13" width="32.42578125" customWidth="1"/>
    <col min="14" max="14" width="34.42578125" customWidth="1"/>
    <col min="15" max="15" width="33.85546875" customWidth="1"/>
    <col min="16" max="16" width="48.5703125" customWidth="1"/>
  </cols>
  <sheetData>
    <row r="1" spans="1:16" x14ac:dyDescent="0.25">
      <c r="A1" t="s">
        <v>0</v>
      </c>
      <c r="B1" t="s">
        <v>1</v>
      </c>
      <c r="C1" t="s">
        <v>2</v>
      </c>
      <c r="D1" t="s">
        <v>3</v>
      </c>
      <c r="E1" t="s">
        <v>4</v>
      </c>
      <c r="F1" t="s">
        <v>5</v>
      </c>
      <c r="G1" s="2" t="s">
        <v>6</v>
      </c>
      <c r="H1" s="3" t="s">
        <v>7</v>
      </c>
    </row>
    <row r="2" spans="1:16" x14ac:dyDescent="0.25">
      <c r="A2" s="1">
        <f ca="1">RANDBETWEEN(40909,42248)</f>
        <v>41056</v>
      </c>
      <c r="B2">
        <f t="shared" ref="B2:B65" ca="1" si="0">RANDBETWEEN(1,9)</f>
        <v>4</v>
      </c>
      <c r="C2" t="str">
        <f ca="1">VLOOKUP(Транзакции[[#This Row],[ID_магазина]],магазины[],2)</f>
        <v>фруктовик</v>
      </c>
      <c r="D2">
        <f t="shared" ref="D2:D65" ca="1" si="1">RANDBETWEEN(1,10)</f>
        <v>4</v>
      </c>
      <c r="E2" t="str">
        <f ca="1">VLOOKUP(Транзакции[[#This Row],[ID_товара]],товары[],2)</f>
        <v>апельсины</v>
      </c>
      <c r="F2" t="str">
        <f ca="1">VLOOKUP(Транзакции[[#This Row],[ID_товара]],товары[],3)</f>
        <v>фрукты</v>
      </c>
      <c r="G2" s="2">
        <f t="shared" ref="G2:G65" ca="1" si="2">RAND()*19.5+0.5</f>
        <v>9.2160203721422391</v>
      </c>
      <c r="H2" s="3">
        <f ca="1">VLOOKUP(Транзакции[[#This Row],[ID_товара]],товары[],4) * Транзакции[[#This Row],[Количество, кг]]</f>
        <v>1105.9224446570688</v>
      </c>
      <c r="J2" s="4" t="s">
        <v>49</v>
      </c>
      <c r="K2" s="8" t="s">
        <v>51</v>
      </c>
      <c r="L2" s="8" t="s">
        <v>52</v>
      </c>
      <c r="M2" t="s">
        <v>54</v>
      </c>
      <c r="N2" t="s">
        <v>55</v>
      </c>
      <c r="O2" t="s">
        <v>56</v>
      </c>
      <c r="P2" t="s">
        <v>57</v>
      </c>
    </row>
    <row r="3" spans="1:16" x14ac:dyDescent="0.25">
      <c r="A3" s="1">
        <f t="shared" ref="A3:A66" ca="1" si="3">RANDBETWEEN(40909,42248)</f>
        <v>41675</v>
      </c>
      <c r="B3">
        <f t="shared" ca="1" si="0"/>
        <v>5</v>
      </c>
      <c r="C3" t="str">
        <f ca="1">VLOOKUP(Транзакции[[#This Row],[ID_магазина]],магазины[],2)</f>
        <v>овощик</v>
      </c>
      <c r="D3">
        <f t="shared" ca="1" si="1"/>
        <v>9</v>
      </c>
      <c r="E3" t="str">
        <f ca="1">VLOOKUP(Транзакции[[#This Row],[ID_товара]],товары[],2)</f>
        <v>капуста</v>
      </c>
      <c r="F3" t="str">
        <f ca="1">VLOOKUP(Транзакции[[#This Row],[ID_товара]],товары[],3)</f>
        <v>овощи</v>
      </c>
      <c r="G3" s="2">
        <f t="shared" ca="1" si="2"/>
        <v>5.1965875610068482</v>
      </c>
      <c r="H3" s="3">
        <f ca="1">VLOOKUP(Транзакции[[#This Row],[ID_товара]],товары[],4) * Транзакции[[#This Row],[Количество, кг]]</f>
        <v>207.86350244027392</v>
      </c>
      <c r="J3" s="5" t="s">
        <v>35</v>
      </c>
      <c r="K3" s="8">
        <v>2139.8693059650982</v>
      </c>
      <c r="L3" s="8">
        <v>212336.37534804436</v>
      </c>
      <c r="M3" s="8">
        <v>992.22605302824468</v>
      </c>
      <c r="N3" s="8">
        <v>3960.3330655698683</v>
      </c>
      <c r="O3" s="8">
        <v>14.849603452498805</v>
      </c>
      <c r="P3" s="8">
        <v>787.77232744520711</v>
      </c>
    </row>
    <row r="4" spans="1:16" x14ac:dyDescent="0.25">
      <c r="A4" s="1">
        <f t="shared" ca="1" si="3"/>
        <v>42016</v>
      </c>
      <c r="B4">
        <f t="shared" ca="1" si="0"/>
        <v>4</v>
      </c>
      <c r="C4" t="str">
        <f ca="1">VLOOKUP(Транзакции[[#This Row],[ID_магазина]],магазины[],2)</f>
        <v>фруктовик</v>
      </c>
      <c r="D4">
        <f t="shared" ca="1" si="1"/>
        <v>8</v>
      </c>
      <c r="E4" t="str">
        <f ca="1">VLOOKUP(Транзакции[[#This Row],[ID_товара]],товары[],2)</f>
        <v>лук</v>
      </c>
      <c r="F4" t="str">
        <f ca="1">VLOOKUP(Транзакции[[#This Row],[ID_товара]],товары[],3)</f>
        <v>овощи</v>
      </c>
      <c r="G4" s="2">
        <f t="shared" ca="1" si="2"/>
        <v>9.6649884677283122</v>
      </c>
      <c r="H4" s="3">
        <f ca="1">VLOOKUP(Транзакции[[#This Row],[ID_товара]],товары[],4) * Транзакции[[#This Row],[Количество, кг]]</f>
        <v>241.62471169320781</v>
      </c>
      <c r="J4" s="6" t="s">
        <v>14</v>
      </c>
      <c r="K4" s="8">
        <v>211.63162265182791</v>
      </c>
      <c r="L4" s="8">
        <v>25395.794718219346</v>
      </c>
      <c r="M4" s="8">
        <v>976.76133531612868</v>
      </c>
      <c r="N4" s="8">
        <v>1945.2495925392368</v>
      </c>
      <c r="O4" s="8">
        <v>156.95395417494836</v>
      </c>
      <c r="P4" s="8">
        <v>551.30681760664311</v>
      </c>
    </row>
    <row r="5" spans="1:16" x14ac:dyDescent="0.25">
      <c r="A5" s="1">
        <f t="shared" ca="1" si="3"/>
        <v>41140</v>
      </c>
      <c r="B5">
        <f t="shared" ca="1" si="0"/>
        <v>4</v>
      </c>
      <c r="C5" t="str">
        <f ca="1">VLOOKUP(Транзакции[[#This Row],[ID_магазина]],магазины[],2)</f>
        <v>фруктовик</v>
      </c>
      <c r="D5">
        <f t="shared" ca="1" si="1"/>
        <v>4</v>
      </c>
      <c r="E5" t="str">
        <f ca="1">VLOOKUP(Транзакции[[#This Row],[ID_товара]],товары[],2)</f>
        <v>апельсины</v>
      </c>
      <c r="F5" t="str">
        <f ca="1">VLOOKUP(Транзакции[[#This Row],[ID_товара]],товары[],3)</f>
        <v>фрукты</v>
      </c>
      <c r="G5" s="2">
        <f t="shared" ca="1" si="2"/>
        <v>12.834483558154378</v>
      </c>
      <c r="H5" s="3">
        <f ca="1">VLOOKUP(Транзакции[[#This Row],[ID_товара]],товары[],4) * Транзакции[[#This Row],[Количество, кг]]</f>
        <v>1540.1380269785254</v>
      </c>
      <c r="J5" s="6" t="s">
        <v>11</v>
      </c>
      <c r="K5" s="8">
        <v>190.3124238257887</v>
      </c>
      <c r="L5" s="8">
        <v>13321.869667805211</v>
      </c>
      <c r="M5" s="8">
        <v>605.5395303547823</v>
      </c>
      <c r="N5" s="8">
        <v>1339.2564681363092</v>
      </c>
      <c r="O5" s="8">
        <v>64.966782352071121</v>
      </c>
      <c r="P5" s="8">
        <v>351.66096986661756</v>
      </c>
    </row>
    <row r="6" spans="1:16" x14ac:dyDescent="0.25">
      <c r="A6" s="1">
        <f t="shared" ca="1" si="3"/>
        <v>41666</v>
      </c>
      <c r="B6">
        <f t="shared" ca="1" si="0"/>
        <v>6</v>
      </c>
      <c r="C6" t="str">
        <f ca="1">VLOOKUP(Транзакции[[#This Row],[ID_магазина]],магазины[],2)</f>
        <v>бананы и огурцы</v>
      </c>
      <c r="D6">
        <f t="shared" ca="1" si="1"/>
        <v>8</v>
      </c>
      <c r="E6" t="str">
        <f ca="1">VLOOKUP(Транзакции[[#This Row],[ID_товара]],товары[],2)</f>
        <v>лук</v>
      </c>
      <c r="F6" t="str">
        <f ca="1">VLOOKUP(Транзакции[[#This Row],[ID_товара]],товары[],3)</f>
        <v>овощи</v>
      </c>
      <c r="G6" s="2">
        <f t="shared" ca="1" si="2"/>
        <v>17.619820665264747</v>
      </c>
      <c r="H6" s="3">
        <f ca="1">VLOOKUP(Транзакции[[#This Row],[ID_товара]],товары[],4) * Транзакции[[#This Row],[Количество, кг]]</f>
        <v>440.49551663161867</v>
      </c>
      <c r="J6" s="6" t="s">
        <v>19</v>
      </c>
      <c r="K6" s="8">
        <v>182.646022991199</v>
      </c>
      <c r="L6" s="8">
        <v>7305.8409196479606</v>
      </c>
      <c r="M6" s="8">
        <v>347.89718664990289</v>
      </c>
      <c r="N6" s="8">
        <v>685.72744553402208</v>
      </c>
      <c r="O6" s="8">
        <v>37.700715258314837</v>
      </c>
      <c r="P6" s="8">
        <v>197.68710396736287</v>
      </c>
    </row>
    <row r="7" spans="1:16" x14ac:dyDescent="0.25">
      <c r="A7" s="1">
        <f t="shared" ca="1" si="3"/>
        <v>41357</v>
      </c>
      <c r="B7">
        <f t="shared" ca="1" si="0"/>
        <v>9</v>
      </c>
      <c r="C7" t="str">
        <f ca="1">VLOOKUP(Транзакции[[#This Row],[ID_магазина]],магазины[],2)</f>
        <v>овощная лавка</v>
      </c>
      <c r="D7">
        <f t="shared" ca="1" si="1"/>
        <v>8</v>
      </c>
      <c r="E7" t="str">
        <f ca="1">VLOOKUP(Транзакции[[#This Row],[ID_товара]],товары[],2)</f>
        <v>лук</v>
      </c>
      <c r="F7" t="str">
        <f ca="1">VLOOKUP(Транзакции[[#This Row],[ID_товара]],товары[],3)</f>
        <v>овощи</v>
      </c>
      <c r="G7" s="2">
        <f t="shared" ca="1" si="2"/>
        <v>13.004650552765996</v>
      </c>
      <c r="H7" s="3">
        <f ca="1">VLOOKUP(Транзакции[[#This Row],[ID_товара]],товары[],4) * Транзакции[[#This Row],[Количество, кг]]</f>
        <v>325.11626381914994</v>
      </c>
      <c r="J7" s="6" t="s">
        <v>18</v>
      </c>
      <c r="K7" s="8">
        <v>148.89388567783419</v>
      </c>
      <c r="L7" s="8">
        <v>3722.3471419458547</v>
      </c>
      <c r="M7" s="8">
        <v>206.79706344143636</v>
      </c>
      <c r="N7" s="8">
        <v>469.70312210245515</v>
      </c>
      <c r="O7" s="8">
        <v>14.849603452498805</v>
      </c>
      <c r="P7" s="8">
        <v>157.16875864486246</v>
      </c>
    </row>
    <row r="8" spans="1:16" x14ac:dyDescent="0.25">
      <c r="A8" s="1">
        <f t="shared" ca="1" si="3"/>
        <v>41757</v>
      </c>
      <c r="B8">
        <f t="shared" ca="1" si="0"/>
        <v>5</v>
      </c>
      <c r="C8" t="str">
        <f ca="1">VLOOKUP(Транзакции[[#This Row],[ID_магазина]],магазины[],2)</f>
        <v>овощик</v>
      </c>
      <c r="D8">
        <f t="shared" ca="1" si="1"/>
        <v>8</v>
      </c>
      <c r="E8" t="str">
        <f ca="1">VLOOKUP(Транзакции[[#This Row],[ID_товара]],товары[],2)</f>
        <v>лук</v>
      </c>
      <c r="F8" t="str">
        <f ca="1">VLOOKUP(Транзакции[[#This Row],[ID_товара]],товары[],3)</f>
        <v>овощи</v>
      </c>
      <c r="G8" s="2">
        <f t="shared" ca="1" si="2"/>
        <v>6.7250550707952907</v>
      </c>
      <c r="H8" s="3">
        <f ca="1">VLOOKUP(Транзакции[[#This Row],[ID_товара]],товары[],4) * Транзакции[[#This Row],[Количество, кг]]</f>
        <v>168.12637676988226</v>
      </c>
      <c r="J8" s="6" t="s">
        <v>13</v>
      </c>
      <c r="K8" s="8">
        <v>329.16580698767962</v>
      </c>
      <c r="L8" s="8">
        <v>32916.580698767961</v>
      </c>
      <c r="M8" s="8">
        <v>1061.8251838312246</v>
      </c>
      <c r="N8" s="8">
        <v>1990.4506623511732</v>
      </c>
      <c r="O8" s="8">
        <v>65.305973999460193</v>
      </c>
      <c r="P8" s="8">
        <v>682.64730315050065</v>
      </c>
    </row>
    <row r="9" spans="1:16" x14ac:dyDescent="0.25">
      <c r="A9" s="1">
        <f t="shared" ca="1" si="3"/>
        <v>41588</v>
      </c>
      <c r="B9">
        <f t="shared" ca="1" si="0"/>
        <v>6</v>
      </c>
      <c r="C9" t="str">
        <f ca="1">VLOOKUP(Транзакции[[#This Row],[ID_магазина]],магазины[],2)</f>
        <v>бананы и огурцы</v>
      </c>
      <c r="D9">
        <f t="shared" ca="1" si="1"/>
        <v>6</v>
      </c>
      <c r="E9" t="str">
        <f ca="1">VLOOKUP(Транзакции[[#This Row],[ID_товара]],товары[],2)</f>
        <v>огурцы</v>
      </c>
      <c r="F9" t="str">
        <f ca="1">VLOOKUP(Транзакции[[#This Row],[ID_товара]],товары[],3)</f>
        <v>овощи</v>
      </c>
      <c r="G9" s="2">
        <f t="shared" ca="1" si="2"/>
        <v>7.4933630479923332</v>
      </c>
      <c r="H9" s="3">
        <f ca="1">VLOOKUP(Транзакции[[#This Row],[ID_товара]],товары[],4) * Транзакции[[#This Row],[Количество, кг]]</f>
        <v>487.06859811950164</v>
      </c>
      <c r="J9" s="6" t="s">
        <v>15</v>
      </c>
      <c r="K9" s="8">
        <v>203.97822301724636</v>
      </c>
      <c r="L9" s="8">
        <v>36716.080143104351</v>
      </c>
      <c r="M9" s="8">
        <v>1748.3847687192549</v>
      </c>
      <c r="N9" s="8">
        <v>3154.7559624250712</v>
      </c>
      <c r="O9" s="8">
        <v>153.71544035157308</v>
      </c>
      <c r="P9" s="8">
        <v>932.58922231403699</v>
      </c>
    </row>
    <row r="10" spans="1:16" x14ac:dyDescent="0.25">
      <c r="A10" s="1">
        <f t="shared" ca="1" si="3"/>
        <v>41188</v>
      </c>
      <c r="B10">
        <f t="shared" ca="1" si="0"/>
        <v>5</v>
      </c>
      <c r="C10" t="str">
        <f ca="1">VLOOKUP(Транзакции[[#This Row],[ID_магазина]],магазины[],2)</f>
        <v>овощик</v>
      </c>
      <c r="D10">
        <f t="shared" ca="1" si="1"/>
        <v>7</v>
      </c>
      <c r="E10" t="str">
        <f ca="1">VLOOKUP(Транзакции[[#This Row],[ID_товара]],товары[],2)</f>
        <v>томаты</v>
      </c>
      <c r="F10" t="str">
        <f ca="1">VLOOKUP(Транзакции[[#This Row],[ID_товара]],товары[],3)</f>
        <v>овощи</v>
      </c>
      <c r="G10" s="2">
        <f t="shared" ca="1" si="2"/>
        <v>5.3000661216455383</v>
      </c>
      <c r="H10" s="3">
        <f ca="1">VLOOKUP(Транзакции[[#This Row],[ID_товара]],товары[],4) * Транзакции[[#This Row],[Количество, кг]]</f>
        <v>424.00528973164307</v>
      </c>
      <c r="J10" s="6" t="s">
        <v>16</v>
      </c>
      <c r="K10" s="8">
        <v>260.2946035084795</v>
      </c>
      <c r="L10" s="8">
        <v>16919.14922805117</v>
      </c>
      <c r="M10" s="8">
        <v>805.67377276434149</v>
      </c>
      <c r="N10" s="8">
        <v>1260.7729916417154</v>
      </c>
      <c r="O10" s="8">
        <v>63.294113515249869</v>
      </c>
      <c r="P10" s="8">
        <v>370.42182043627844</v>
      </c>
    </row>
    <row r="11" spans="1:16" x14ac:dyDescent="0.25">
      <c r="A11" s="1">
        <f t="shared" ca="1" si="3"/>
        <v>41413</v>
      </c>
      <c r="B11">
        <f t="shared" ca="1" si="0"/>
        <v>3</v>
      </c>
      <c r="C11" t="str">
        <f ca="1">VLOOKUP(Транзакции[[#This Row],[ID_магазина]],магазины[],2)</f>
        <v>вкусная еда</v>
      </c>
      <c r="D11">
        <f t="shared" ca="1" si="1"/>
        <v>1</v>
      </c>
      <c r="E11" t="str">
        <f ca="1">VLOOKUP(Транзакции[[#This Row],[ID_товара]],товары[],2)</f>
        <v>бананы</v>
      </c>
      <c r="F11" t="str">
        <f ca="1">VLOOKUP(Транзакции[[#This Row],[ID_товара]],товары[],3)</f>
        <v>фрукты</v>
      </c>
      <c r="G11" s="2">
        <f t="shared" ca="1" si="2"/>
        <v>1.1396467062376852</v>
      </c>
      <c r="H11" s="3">
        <f ca="1">VLOOKUP(Транзакции[[#This Row],[ID_товара]],товары[],4) * Транзакции[[#This Row],[Количество, кг]]</f>
        <v>79.775269436637956</v>
      </c>
      <c r="J11" s="6" t="s">
        <v>20</v>
      </c>
      <c r="K11" s="8">
        <v>180.91353748610911</v>
      </c>
      <c r="L11" s="8">
        <v>36182.707497221811</v>
      </c>
      <c r="M11" s="8">
        <v>2010.1504165123229</v>
      </c>
      <c r="N11" s="8">
        <v>3960.3330655698683</v>
      </c>
      <c r="O11" s="8">
        <v>368.40892296728168</v>
      </c>
      <c r="P11" s="8">
        <v>1117.2842459127496</v>
      </c>
    </row>
    <row r="12" spans="1:16" x14ac:dyDescent="0.25">
      <c r="A12" s="1">
        <f t="shared" ca="1" si="3"/>
        <v>42004</v>
      </c>
      <c r="B12">
        <f t="shared" ca="1" si="0"/>
        <v>7</v>
      </c>
      <c r="C12" t="str">
        <f ca="1">VLOOKUP(Транзакции[[#This Row],[ID_магазина]],магазины[],2)</f>
        <v>овощи фрукты</v>
      </c>
      <c r="D12">
        <f t="shared" ca="1" si="1"/>
        <v>8</v>
      </c>
      <c r="E12" t="str">
        <f ca="1">VLOOKUP(Транзакции[[#This Row],[ID_товара]],товары[],2)</f>
        <v>лук</v>
      </c>
      <c r="F12" t="str">
        <f ca="1">VLOOKUP(Транзакции[[#This Row],[ID_товара]],товары[],3)</f>
        <v>овощи</v>
      </c>
      <c r="G12" s="2">
        <f t="shared" ca="1" si="2"/>
        <v>6.0887652661269822</v>
      </c>
      <c r="H12" s="3">
        <f ca="1">VLOOKUP(Транзакции[[#This Row],[ID_товара]],товары[],4) * Транзакции[[#This Row],[Количество, кг]]</f>
        <v>152.21913165317454</v>
      </c>
      <c r="J12" s="6" t="s">
        <v>17</v>
      </c>
      <c r="K12" s="8">
        <v>255.58814822673344</v>
      </c>
      <c r="L12" s="8">
        <v>20447.051858138679</v>
      </c>
      <c r="M12" s="8">
        <v>1022.352592906934</v>
      </c>
      <c r="N12" s="8">
        <v>1597.5264143404058</v>
      </c>
      <c r="O12" s="8">
        <v>324.61563404411294</v>
      </c>
      <c r="P12" s="8">
        <v>411.67861995520008</v>
      </c>
    </row>
    <row r="13" spans="1:16" x14ac:dyDescent="0.25">
      <c r="A13" s="1">
        <f t="shared" ca="1" si="3"/>
        <v>41380</v>
      </c>
      <c r="B13">
        <f t="shared" ca="1" si="0"/>
        <v>3</v>
      </c>
      <c r="C13" t="str">
        <f ca="1">VLOOKUP(Транзакции[[#This Row],[ID_магазина]],магазины[],2)</f>
        <v>вкусная еда</v>
      </c>
      <c r="D13">
        <f t="shared" ca="1" si="1"/>
        <v>1</v>
      </c>
      <c r="E13" t="str">
        <f ca="1">VLOOKUP(Транзакции[[#This Row],[ID_товара]],товары[],2)</f>
        <v>бананы</v>
      </c>
      <c r="F13" t="str">
        <f ca="1">VLOOKUP(Транзакции[[#This Row],[ID_товара]],товары[],3)</f>
        <v>фрукты</v>
      </c>
      <c r="G13" s="2">
        <f t="shared" ca="1" si="2"/>
        <v>11.327180555041888</v>
      </c>
      <c r="H13" s="3">
        <f ca="1">VLOOKUP(Транзакции[[#This Row],[ID_товара]],товары[],4) * Транзакции[[#This Row],[Количество, кг]]</f>
        <v>792.90263885293223</v>
      </c>
      <c r="J13" s="6" t="s">
        <v>12</v>
      </c>
      <c r="K13" s="8">
        <v>176.44503159220008</v>
      </c>
      <c r="L13" s="8">
        <v>19408.953475142011</v>
      </c>
      <c r="M13" s="8">
        <v>1213.0595921963757</v>
      </c>
      <c r="N13" s="8">
        <v>2081.7120214871161</v>
      </c>
      <c r="O13" s="8">
        <v>83.289898910667588</v>
      </c>
      <c r="P13" s="8">
        <v>671.86346684541741</v>
      </c>
    </row>
    <row r="14" spans="1:16" x14ac:dyDescent="0.25">
      <c r="A14" s="1">
        <f t="shared" ca="1" si="3"/>
        <v>41710</v>
      </c>
      <c r="B14">
        <f t="shared" ca="1" si="0"/>
        <v>1</v>
      </c>
      <c r="C14" t="str">
        <f ca="1">VLOOKUP(Транзакции[[#This Row],[ID_магазина]],магазины[],2)</f>
        <v>фрукты и овощи</v>
      </c>
      <c r="D14">
        <f t="shared" ca="1" si="1"/>
        <v>6</v>
      </c>
      <c r="E14" t="str">
        <f ca="1">VLOOKUP(Транзакции[[#This Row],[ID_товара]],товары[],2)</f>
        <v>огурцы</v>
      </c>
      <c r="F14" t="str">
        <f ca="1">VLOOKUP(Транзакции[[#This Row],[ID_товара]],товары[],3)</f>
        <v>овощи</v>
      </c>
      <c r="G14" s="2">
        <f t="shared" ca="1" si="2"/>
        <v>0.92211919260963471</v>
      </c>
      <c r="H14" s="3">
        <f ca="1">VLOOKUP(Транзакции[[#This Row],[ID_товара]],товары[],4) * Транзакции[[#This Row],[Количество, кг]]</f>
        <v>59.937747519626257</v>
      </c>
      <c r="J14" s="5" t="s">
        <v>32</v>
      </c>
      <c r="K14" s="8">
        <v>2343.9268042531271</v>
      </c>
      <c r="L14" s="8">
        <v>233670.94888129225</v>
      </c>
      <c r="M14" s="8">
        <v>1047.8517887053465</v>
      </c>
      <c r="N14" s="8">
        <v>3995.7436432708528</v>
      </c>
      <c r="O14" s="8">
        <v>15.821646892780461</v>
      </c>
      <c r="P14" s="8">
        <v>850.77809962194669</v>
      </c>
    </row>
    <row r="15" spans="1:16" x14ac:dyDescent="0.25">
      <c r="A15" s="1">
        <f t="shared" ca="1" si="3"/>
        <v>41719</v>
      </c>
      <c r="B15">
        <f t="shared" ca="1" si="0"/>
        <v>6</v>
      </c>
      <c r="C15" t="str">
        <f ca="1">VLOOKUP(Транзакции[[#This Row],[ID_магазина]],магазины[],2)</f>
        <v>бананы и огурцы</v>
      </c>
      <c r="D15">
        <f t="shared" ca="1" si="1"/>
        <v>7</v>
      </c>
      <c r="E15" t="str">
        <f ca="1">VLOOKUP(Транзакции[[#This Row],[ID_товара]],товары[],2)</f>
        <v>томаты</v>
      </c>
      <c r="F15" t="str">
        <f ca="1">VLOOKUP(Транзакции[[#This Row],[ID_товара]],товары[],3)</f>
        <v>овощи</v>
      </c>
      <c r="G15" s="2">
        <f t="shared" ca="1" si="2"/>
        <v>8.9176190685955259</v>
      </c>
      <c r="H15" s="3">
        <f ca="1">VLOOKUP(Транзакции[[#This Row],[ID_товара]],товары[],4) * Транзакции[[#This Row],[Количество, кг]]</f>
        <v>713.4095254876421</v>
      </c>
      <c r="J15" s="6" t="s">
        <v>14</v>
      </c>
      <c r="K15" s="8">
        <v>204.94382844524711</v>
      </c>
      <c r="L15" s="8">
        <v>24593.259413429656</v>
      </c>
      <c r="M15" s="8">
        <v>1171.1075911156979</v>
      </c>
      <c r="N15" s="8">
        <v>2144.1223949225673</v>
      </c>
      <c r="O15" s="8">
        <v>430.10803290923866</v>
      </c>
      <c r="P15" s="8">
        <v>563.01809279630368</v>
      </c>
    </row>
    <row r="16" spans="1:16" x14ac:dyDescent="0.25">
      <c r="A16" s="1">
        <f t="shared" ca="1" si="3"/>
        <v>41228</v>
      </c>
      <c r="B16">
        <f t="shared" ca="1" si="0"/>
        <v>4</v>
      </c>
      <c r="C16" t="str">
        <f ca="1">VLOOKUP(Транзакции[[#This Row],[ID_магазина]],магазины[],2)</f>
        <v>фруктовик</v>
      </c>
      <c r="D16">
        <f t="shared" ca="1" si="1"/>
        <v>8</v>
      </c>
      <c r="E16" t="str">
        <f ca="1">VLOOKUP(Транзакции[[#This Row],[ID_товара]],товары[],2)</f>
        <v>лук</v>
      </c>
      <c r="F16" t="str">
        <f ca="1">VLOOKUP(Транзакции[[#This Row],[ID_товара]],товары[],3)</f>
        <v>овощи</v>
      </c>
      <c r="G16" s="2">
        <f t="shared" ca="1" si="2"/>
        <v>19.129309596545689</v>
      </c>
      <c r="H16" s="3">
        <f ca="1">VLOOKUP(Транзакции[[#This Row],[ID_товара]],товары[],4) * Транзакции[[#This Row],[Количество, кг]]</f>
        <v>478.23273991364221</v>
      </c>
      <c r="J16" s="6" t="s">
        <v>11</v>
      </c>
      <c r="K16" s="8">
        <v>186.39555626466912</v>
      </c>
      <c r="L16" s="8">
        <v>13047.688938526841</v>
      </c>
      <c r="M16" s="8">
        <v>767.5111140309906</v>
      </c>
      <c r="N16" s="8">
        <v>1383.4510171715649</v>
      </c>
      <c r="O16" s="8">
        <v>52.351849981420031</v>
      </c>
      <c r="P16" s="8">
        <v>426.99828124457139</v>
      </c>
    </row>
    <row r="17" spans="1:16" x14ac:dyDescent="0.25">
      <c r="A17" s="1">
        <f t="shared" ca="1" si="3"/>
        <v>41180</v>
      </c>
      <c r="B17">
        <f t="shared" ca="1" si="0"/>
        <v>7</v>
      </c>
      <c r="C17" t="str">
        <f ca="1">VLOOKUP(Транзакции[[#This Row],[ID_магазина]],магазины[],2)</f>
        <v>овощи фрукты</v>
      </c>
      <c r="D17">
        <f t="shared" ca="1" si="1"/>
        <v>8</v>
      </c>
      <c r="E17" t="str">
        <f ca="1">VLOOKUP(Транзакции[[#This Row],[ID_товара]],товары[],2)</f>
        <v>лук</v>
      </c>
      <c r="F17" t="str">
        <f ca="1">VLOOKUP(Транзакции[[#This Row],[ID_товара]],товары[],3)</f>
        <v>овощи</v>
      </c>
      <c r="G17" s="2">
        <f t="shared" ca="1" si="2"/>
        <v>15.77399858775177</v>
      </c>
      <c r="H17" s="3">
        <f ca="1">VLOOKUP(Транзакции[[#This Row],[ID_товара]],товары[],4) * Транзакции[[#This Row],[Количество, кг]]</f>
        <v>394.34996469379422</v>
      </c>
      <c r="J17" s="6" t="s">
        <v>19</v>
      </c>
      <c r="K17" s="8">
        <v>199.5122707484017</v>
      </c>
      <c r="L17" s="8">
        <v>7980.4908299360677</v>
      </c>
      <c r="M17" s="8">
        <v>380.02337285409845</v>
      </c>
      <c r="N17" s="8">
        <v>778.06318075653519</v>
      </c>
      <c r="O17" s="8">
        <v>36.559217581152282</v>
      </c>
      <c r="P17" s="8">
        <v>215.9048915566936</v>
      </c>
    </row>
    <row r="18" spans="1:16" x14ac:dyDescent="0.25">
      <c r="A18" s="1">
        <f t="shared" ca="1" si="3"/>
        <v>40958</v>
      </c>
      <c r="B18">
        <f t="shared" ca="1" si="0"/>
        <v>3</v>
      </c>
      <c r="C18" t="str">
        <f ca="1">VLOOKUP(Транзакции[[#This Row],[ID_магазина]],магазины[],2)</f>
        <v>вкусная еда</v>
      </c>
      <c r="D18">
        <f t="shared" ca="1" si="1"/>
        <v>4</v>
      </c>
      <c r="E18" t="str">
        <f ca="1">VLOOKUP(Транзакции[[#This Row],[ID_товара]],товары[],2)</f>
        <v>апельсины</v>
      </c>
      <c r="F18" t="str">
        <f ca="1">VLOOKUP(Транзакции[[#This Row],[ID_товара]],товары[],3)</f>
        <v>фрукты</v>
      </c>
      <c r="G18" s="2">
        <f t="shared" ca="1" si="2"/>
        <v>3.6042215725438922</v>
      </c>
      <c r="H18" s="3">
        <f ca="1">VLOOKUP(Транзакции[[#This Row],[ID_товара]],товары[],4) * Транзакции[[#This Row],[Количество, кг]]</f>
        <v>432.50658870526706</v>
      </c>
      <c r="J18" s="6" t="s">
        <v>18</v>
      </c>
      <c r="K18" s="8">
        <v>234.45735323989507</v>
      </c>
      <c r="L18" s="8">
        <v>5861.4338309973782</v>
      </c>
      <c r="M18" s="8">
        <v>279.11589671416084</v>
      </c>
      <c r="N18" s="8">
        <v>476.27054876257029</v>
      </c>
      <c r="O18" s="8">
        <v>15.821646892780461</v>
      </c>
      <c r="P18" s="8">
        <v>157.35259801713826</v>
      </c>
    </row>
    <row r="19" spans="1:16" x14ac:dyDescent="0.25">
      <c r="A19" s="1">
        <f t="shared" ca="1" si="3"/>
        <v>41135</v>
      </c>
      <c r="B19">
        <f t="shared" ca="1" si="0"/>
        <v>4</v>
      </c>
      <c r="C19" t="str">
        <f ca="1">VLOOKUP(Транзакции[[#This Row],[ID_магазина]],магазины[],2)</f>
        <v>фруктовик</v>
      </c>
      <c r="D19">
        <f t="shared" ca="1" si="1"/>
        <v>2</v>
      </c>
      <c r="E19" t="str">
        <f ca="1">VLOOKUP(Транзакции[[#This Row],[ID_товара]],товары[],2)</f>
        <v>яблоки</v>
      </c>
      <c r="F19" t="str">
        <f ca="1">VLOOKUP(Транзакции[[#This Row],[ID_товара]],товары[],3)</f>
        <v>фрукты</v>
      </c>
      <c r="G19" s="2">
        <f t="shared" ca="1" si="2"/>
        <v>4.1015420219843799</v>
      </c>
      <c r="H19" s="3">
        <f ca="1">VLOOKUP(Транзакции[[#This Row],[ID_товара]],товары[],4) * Транзакции[[#This Row],[Количество, кг]]</f>
        <v>451.16962241828179</v>
      </c>
      <c r="J19" s="6" t="s">
        <v>13</v>
      </c>
      <c r="K19" s="8">
        <v>254.35660342592294</v>
      </c>
      <c r="L19" s="8">
        <v>25435.660342592299</v>
      </c>
      <c r="M19" s="8">
        <v>978.29462856124223</v>
      </c>
      <c r="N19" s="8">
        <v>1834.0132208176315</v>
      </c>
      <c r="O19" s="8">
        <v>176.03556366948391</v>
      </c>
      <c r="P19" s="8">
        <v>479.77762515403646</v>
      </c>
    </row>
    <row r="20" spans="1:16" x14ac:dyDescent="0.25">
      <c r="A20" s="1">
        <f t="shared" ca="1" si="3"/>
        <v>41102</v>
      </c>
      <c r="B20">
        <f t="shared" ca="1" si="0"/>
        <v>7</v>
      </c>
      <c r="C20" t="str">
        <f ca="1">VLOOKUP(Транзакции[[#This Row],[ID_магазина]],магазины[],2)</f>
        <v>овощи фрукты</v>
      </c>
      <c r="D20">
        <f t="shared" ca="1" si="1"/>
        <v>9</v>
      </c>
      <c r="E20" t="str">
        <f ca="1">VLOOKUP(Транзакции[[#This Row],[ID_товара]],товары[],2)</f>
        <v>капуста</v>
      </c>
      <c r="F20" t="str">
        <f ca="1">VLOOKUP(Транзакции[[#This Row],[ID_товара]],товары[],3)</f>
        <v>овощи</v>
      </c>
      <c r="G20" s="2">
        <f t="shared" ca="1" si="2"/>
        <v>11.685053643762661</v>
      </c>
      <c r="H20" s="3">
        <f ca="1">VLOOKUP(Транзакции[[#This Row],[ID_товара]],товары[],4) * Транзакции[[#This Row],[Количество, кг]]</f>
        <v>467.40214575050641</v>
      </c>
      <c r="J20" s="6" t="s">
        <v>15</v>
      </c>
      <c r="K20" s="8">
        <v>237.00278558077306</v>
      </c>
      <c r="L20" s="8">
        <v>42660.501404539151</v>
      </c>
      <c r="M20" s="8">
        <v>2245.2895476073236</v>
      </c>
      <c r="N20" s="8">
        <v>3489.9280051264482</v>
      </c>
      <c r="O20" s="8">
        <v>318.8868288966475</v>
      </c>
      <c r="P20" s="8">
        <v>1023.7920553506202</v>
      </c>
    </row>
    <row r="21" spans="1:16" x14ac:dyDescent="0.25">
      <c r="A21" s="1">
        <f t="shared" ca="1" si="3"/>
        <v>41368</v>
      </c>
      <c r="B21">
        <f t="shared" ca="1" si="0"/>
        <v>7</v>
      </c>
      <c r="C21" t="str">
        <f ca="1">VLOOKUP(Транзакции[[#This Row],[ID_магазина]],магазины[],2)</f>
        <v>овощи фрукты</v>
      </c>
      <c r="D21">
        <f t="shared" ca="1" si="1"/>
        <v>2</v>
      </c>
      <c r="E21" t="str">
        <f ca="1">VLOOKUP(Транзакции[[#This Row],[ID_товара]],товары[],2)</f>
        <v>яблоки</v>
      </c>
      <c r="F21" t="str">
        <f ca="1">VLOOKUP(Транзакции[[#This Row],[ID_товара]],товары[],3)</f>
        <v>фрукты</v>
      </c>
      <c r="G21" s="2">
        <f t="shared" ca="1" si="2"/>
        <v>5.0778126227214786</v>
      </c>
      <c r="H21" s="3">
        <f ca="1">VLOOKUP(Транзакции[[#This Row],[ID_товара]],товары[],4) * Транзакции[[#This Row],[Количество, кг]]</f>
        <v>558.55938849936263</v>
      </c>
      <c r="J21" s="6" t="s">
        <v>16</v>
      </c>
      <c r="K21" s="8">
        <v>255.22418393199129</v>
      </c>
      <c r="L21" s="8">
        <v>16589.571955579428</v>
      </c>
      <c r="M21" s="8">
        <v>663.58287822317709</v>
      </c>
      <c r="N21" s="8">
        <v>1226.9594363966439</v>
      </c>
      <c r="O21" s="8">
        <v>123.05443281144512</v>
      </c>
      <c r="P21" s="8">
        <v>335.96124553133996</v>
      </c>
    </row>
    <row r="22" spans="1:16" x14ac:dyDescent="0.25">
      <c r="A22" s="1">
        <f t="shared" ca="1" si="3"/>
        <v>42198</v>
      </c>
      <c r="B22">
        <f t="shared" ca="1" si="0"/>
        <v>8</v>
      </c>
      <c r="C22" t="str">
        <f ca="1">VLOOKUP(Транзакции[[#This Row],[ID_магазина]],магазины[],2)</f>
        <v>фруктовая лавка</v>
      </c>
      <c r="D22">
        <f t="shared" ca="1" si="1"/>
        <v>8</v>
      </c>
      <c r="E22" t="str">
        <f ca="1">VLOOKUP(Транзакции[[#This Row],[ID_товара]],товары[],2)</f>
        <v>лук</v>
      </c>
      <c r="F22" t="str">
        <f ca="1">VLOOKUP(Транзакции[[#This Row],[ID_товара]],товары[],3)</f>
        <v>овощи</v>
      </c>
      <c r="G22" s="2">
        <f t="shared" ca="1" si="2"/>
        <v>7.5841056267659326</v>
      </c>
      <c r="H22" s="3">
        <f ca="1">VLOOKUP(Транзакции[[#This Row],[ID_товара]],товары[],4) * Транзакции[[#This Row],[Количество, кг]]</f>
        <v>189.60264066914831</v>
      </c>
      <c r="J22" s="6" t="s">
        <v>20</v>
      </c>
      <c r="K22" s="8">
        <v>238.20665261259904</v>
      </c>
      <c r="L22" s="8">
        <v>47641.33052251982</v>
      </c>
      <c r="M22" s="8">
        <v>2268.634786786658</v>
      </c>
      <c r="N22" s="8">
        <v>3995.7436432708528</v>
      </c>
      <c r="O22" s="8">
        <v>213.69013958263605</v>
      </c>
      <c r="P22" s="8">
        <v>1081.3182146354916</v>
      </c>
    </row>
    <row r="23" spans="1:16" x14ac:dyDescent="0.25">
      <c r="A23" s="1">
        <f t="shared" ca="1" si="3"/>
        <v>41047</v>
      </c>
      <c r="B23">
        <f t="shared" ca="1" si="0"/>
        <v>7</v>
      </c>
      <c r="C23" t="str">
        <f ca="1">VLOOKUP(Транзакции[[#This Row],[ID_магазина]],магазины[],2)</f>
        <v>овощи фрукты</v>
      </c>
      <c r="D23">
        <f t="shared" ca="1" si="1"/>
        <v>3</v>
      </c>
      <c r="E23" t="str">
        <f ca="1">VLOOKUP(Транзакции[[#This Row],[ID_товара]],товары[],2)</f>
        <v>мандарины</v>
      </c>
      <c r="F23" t="str">
        <f ca="1">VLOOKUP(Транзакции[[#This Row],[ID_товара]],товары[],3)</f>
        <v>фрукты</v>
      </c>
      <c r="G23" s="2">
        <f t="shared" ca="1" si="2"/>
        <v>2.8632342969191016</v>
      </c>
      <c r="H23" s="3">
        <f ca="1">VLOOKUP(Транзакции[[#This Row],[ID_товара]],товары[],4) * Транзакции[[#This Row],[Количество, кг]]</f>
        <v>286.32342969191018</v>
      </c>
      <c r="J23" s="6" t="s">
        <v>17</v>
      </c>
      <c r="K23" s="8">
        <v>295.33403524091187</v>
      </c>
      <c r="L23" s="8">
        <v>23626.722819272945</v>
      </c>
      <c r="M23" s="8">
        <v>843.811529259748</v>
      </c>
      <c r="N23" s="8">
        <v>1516.1740171965107</v>
      </c>
      <c r="O23" s="8">
        <v>41.309131066119633</v>
      </c>
      <c r="P23" s="8">
        <v>416.5907623088687</v>
      </c>
    </row>
    <row r="24" spans="1:16" x14ac:dyDescent="0.25">
      <c r="A24" s="1">
        <f t="shared" ca="1" si="3"/>
        <v>41829</v>
      </c>
      <c r="B24">
        <f t="shared" ca="1" si="0"/>
        <v>2</v>
      </c>
      <c r="C24" t="str">
        <f ca="1">VLOOKUP(Транзакции[[#This Row],[ID_магазина]],магазины[],2)</f>
        <v>свежая еда</v>
      </c>
      <c r="D24">
        <f t="shared" ca="1" si="1"/>
        <v>3</v>
      </c>
      <c r="E24" t="str">
        <f ca="1">VLOOKUP(Транзакции[[#This Row],[ID_товара]],товары[],2)</f>
        <v>мандарины</v>
      </c>
      <c r="F24" t="str">
        <f ca="1">VLOOKUP(Транзакции[[#This Row],[ID_товара]],товары[],3)</f>
        <v>фрукты</v>
      </c>
      <c r="G24" s="2">
        <f t="shared" ca="1" si="2"/>
        <v>12.645846721491344</v>
      </c>
      <c r="H24" s="3">
        <f ca="1">VLOOKUP(Транзакции[[#This Row],[ID_товара]],товары[],4) * Транзакции[[#This Row],[Количество, кг]]</f>
        <v>1264.5846721491343</v>
      </c>
      <c r="J24" s="6" t="s">
        <v>12</v>
      </c>
      <c r="K24" s="8">
        <v>238.493534762715</v>
      </c>
      <c r="L24" s="8">
        <v>26234.288823898656</v>
      </c>
      <c r="M24" s="8">
        <v>1093.095367662444</v>
      </c>
      <c r="N24" s="8">
        <v>2178.5980721134124</v>
      </c>
      <c r="O24" s="8">
        <v>78.709362550171619</v>
      </c>
      <c r="P24" s="8">
        <v>574.84258286339082</v>
      </c>
    </row>
    <row r="25" spans="1:16" x14ac:dyDescent="0.25">
      <c r="A25" s="1">
        <f t="shared" ca="1" si="3"/>
        <v>42221</v>
      </c>
      <c r="B25">
        <f t="shared" ca="1" si="0"/>
        <v>6</v>
      </c>
      <c r="C25" t="str">
        <f ca="1">VLOOKUP(Транзакции[[#This Row],[ID_магазина]],магазины[],2)</f>
        <v>бананы и огурцы</v>
      </c>
      <c r="D25">
        <f t="shared" ca="1" si="1"/>
        <v>6</v>
      </c>
      <c r="E25" t="str">
        <f ca="1">VLOOKUP(Транзакции[[#This Row],[ID_товара]],товары[],2)</f>
        <v>огурцы</v>
      </c>
      <c r="F25" t="str">
        <f ca="1">VLOOKUP(Транзакции[[#This Row],[ID_товара]],товары[],3)</f>
        <v>овощи</v>
      </c>
      <c r="G25" s="2">
        <f t="shared" ca="1" si="2"/>
        <v>18.126645300039332</v>
      </c>
      <c r="H25" s="3">
        <f ca="1">VLOOKUP(Транзакции[[#This Row],[ID_товара]],товары[],4) * Транзакции[[#This Row],[Количество, кг]]</f>
        <v>1178.2319445025566</v>
      </c>
      <c r="J25" s="5" t="s">
        <v>36</v>
      </c>
      <c r="K25" s="8">
        <v>2254.9290147084425</v>
      </c>
      <c r="L25" s="8">
        <v>233892.93164646043</v>
      </c>
      <c r="M25" s="8">
        <v>1068.0042540934267</v>
      </c>
      <c r="N25" s="8">
        <v>3977.0096780521762</v>
      </c>
      <c r="O25" s="8">
        <v>32.266237392014659</v>
      </c>
      <c r="P25" s="8">
        <v>904.82193702486438</v>
      </c>
    </row>
    <row r="26" spans="1:16" x14ac:dyDescent="0.25">
      <c r="A26" s="1">
        <f t="shared" ca="1" si="3"/>
        <v>41181</v>
      </c>
      <c r="B26">
        <f t="shared" ca="1" si="0"/>
        <v>3</v>
      </c>
      <c r="C26" t="str">
        <f ca="1">VLOOKUP(Транзакции[[#This Row],[ID_магазина]],магазины[],2)</f>
        <v>вкусная еда</v>
      </c>
      <c r="D26">
        <f t="shared" ca="1" si="1"/>
        <v>5</v>
      </c>
      <c r="E26" t="str">
        <f ca="1">VLOOKUP(Транзакции[[#This Row],[ID_товара]],товары[],2)</f>
        <v>нектарины</v>
      </c>
      <c r="F26" t="str">
        <f ca="1">VLOOKUP(Транзакции[[#This Row],[ID_товара]],товары[],3)</f>
        <v>фрукты</v>
      </c>
      <c r="G26" s="2">
        <f t="shared" ca="1" si="2"/>
        <v>3.0244697158338498</v>
      </c>
      <c r="H26" s="3">
        <f ca="1">VLOOKUP(Транзакции[[#This Row],[ID_товара]],товары[],4) * Транзакции[[#This Row],[Количество, кг]]</f>
        <v>544.40454885009297</v>
      </c>
      <c r="J26" s="6" t="s">
        <v>14</v>
      </c>
      <c r="K26" s="8">
        <v>143.69131029489859</v>
      </c>
      <c r="L26" s="8">
        <v>17242.957235387832</v>
      </c>
      <c r="M26" s="8">
        <v>1077.6848272117395</v>
      </c>
      <c r="N26" s="8">
        <v>2251.8914056156509</v>
      </c>
      <c r="O26" s="8">
        <v>165.62929226483655</v>
      </c>
      <c r="P26" s="8">
        <v>627.75189003225069</v>
      </c>
    </row>
    <row r="27" spans="1:16" x14ac:dyDescent="0.25">
      <c r="A27" s="1">
        <f t="shared" ca="1" si="3"/>
        <v>41117</v>
      </c>
      <c r="B27">
        <f t="shared" ca="1" si="0"/>
        <v>2</v>
      </c>
      <c r="C27" t="str">
        <f ca="1">VLOOKUP(Транзакции[[#This Row],[ID_магазина]],магазины[],2)</f>
        <v>свежая еда</v>
      </c>
      <c r="D27">
        <f t="shared" ca="1" si="1"/>
        <v>2</v>
      </c>
      <c r="E27" t="str">
        <f ca="1">VLOOKUP(Транзакции[[#This Row],[ID_товара]],товары[],2)</f>
        <v>яблоки</v>
      </c>
      <c r="F27" t="str">
        <f ca="1">VLOOKUP(Транзакции[[#This Row],[ID_товара]],товары[],3)</f>
        <v>фрукты</v>
      </c>
      <c r="G27" s="2">
        <f t="shared" ca="1" si="2"/>
        <v>9.5900536301079704</v>
      </c>
      <c r="H27" s="3">
        <f ca="1">VLOOKUP(Транзакции[[#This Row],[ID_товара]],товары[],4) * Транзакции[[#This Row],[Количество, кг]]</f>
        <v>1054.9058993118767</v>
      </c>
      <c r="J27" s="6" t="s">
        <v>11</v>
      </c>
      <c r="K27" s="8">
        <v>203.58119024173038</v>
      </c>
      <c r="L27" s="8">
        <v>14250.68331692113</v>
      </c>
      <c r="M27" s="8">
        <v>647.75833258732405</v>
      </c>
      <c r="N27" s="8">
        <v>1281.4545856495902</v>
      </c>
      <c r="O27" s="8">
        <v>107.50148623374203</v>
      </c>
      <c r="P27" s="8">
        <v>389.15076135749757</v>
      </c>
    </row>
    <row r="28" spans="1:16" x14ac:dyDescent="0.25">
      <c r="A28" s="1">
        <f t="shared" ca="1" si="3"/>
        <v>42124</v>
      </c>
      <c r="B28">
        <f t="shared" ca="1" si="0"/>
        <v>9</v>
      </c>
      <c r="C28" t="str">
        <f ca="1">VLOOKUP(Транзакции[[#This Row],[ID_магазина]],магазины[],2)</f>
        <v>овощная лавка</v>
      </c>
      <c r="D28">
        <f t="shared" ca="1" si="1"/>
        <v>7</v>
      </c>
      <c r="E28" t="str">
        <f ca="1">VLOOKUP(Транзакции[[#This Row],[ID_товара]],товары[],2)</f>
        <v>томаты</v>
      </c>
      <c r="F28" t="str">
        <f ca="1">VLOOKUP(Транзакции[[#This Row],[ID_товара]],товары[],3)</f>
        <v>овощи</v>
      </c>
      <c r="G28" s="2">
        <f t="shared" ca="1" si="2"/>
        <v>7.4868766948450611</v>
      </c>
      <c r="H28" s="3">
        <f ca="1">VLOOKUP(Транзакции[[#This Row],[ID_товара]],товары[],4) * Транзакции[[#This Row],[Количество, кг]]</f>
        <v>598.9501355876049</v>
      </c>
      <c r="J28" s="6" t="s">
        <v>19</v>
      </c>
      <c r="K28" s="8">
        <v>202.30157208000779</v>
      </c>
      <c r="L28" s="8">
        <v>8092.0628832003094</v>
      </c>
      <c r="M28" s="8">
        <v>367.8210401454686</v>
      </c>
      <c r="N28" s="8">
        <v>762.87054289729883</v>
      </c>
      <c r="O28" s="8">
        <v>32.266237392014659</v>
      </c>
      <c r="P28" s="8">
        <v>240.31877998877044</v>
      </c>
    </row>
    <row r="29" spans="1:16" x14ac:dyDescent="0.25">
      <c r="A29" s="1">
        <f t="shared" ca="1" si="3"/>
        <v>41187</v>
      </c>
      <c r="B29">
        <f t="shared" ca="1" si="0"/>
        <v>8</v>
      </c>
      <c r="C29" t="str">
        <f ca="1">VLOOKUP(Транзакции[[#This Row],[ID_магазина]],магазины[],2)</f>
        <v>фруктовая лавка</v>
      </c>
      <c r="D29">
        <f t="shared" ca="1" si="1"/>
        <v>3</v>
      </c>
      <c r="E29" t="str">
        <f ca="1">VLOOKUP(Транзакции[[#This Row],[ID_товара]],товары[],2)</f>
        <v>мандарины</v>
      </c>
      <c r="F29" t="str">
        <f ca="1">VLOOKUP(Транзакции[[#This Row],[ID_товара]],товары[],3)</f>
        <v>фрукты</v>
      </c>
      <c r="G29" s="2">
        <f t="shared" ca="1" si="2"/>
        <v>1.7640847737332264</v>
      </c>
      <c r="H29" s="3">
        <f ca="1">VLOOKUP(Транзакции[[#This Row],[ID_товара]],товары[],4) * Транзакции[[#This Row],[Количество, кг]]</f>
        <v>176.40847737332263</v>
      </c>
      <c r="J29" s="6" t="s">
        <v>18</v>
      </c>
      <c r="K29" s="8">
        <v>244.53878580202695</v>
      </c>
      <c r="L29" s="8">
        <v>6113.4696450506735</v>
      </c>
      <c r="M29" s="8">
        <v>291.11760214527015</v>
      </c>
      <c r="N29" s="8">
        <v>495.26344610603292</v>
      </c>
      <c r="O29" s="8">
        <v>44.537732928154661</v>
      </c>
      <c r="P29" s="8">
        <v>160.53820984025668</v>
      </c>
    </row>
    <row r="30" spans="1:16" x14ac:dyDescent="0.25">
      <c r="A30" s="1">
        <f t="shared" ca="1" si="3"/>
        <v>41925</v>
      </c>
      <c r="B30">
        <f t="shared" ca="1" si="0"/>
        <v>9</v>
      </c>
      <c r="C30" t="str">
        <f ca="1">VLOOKUP(Транзакции[[#This Row],[ID_магазина]],магазины[],2)</f>
        <v>овощная лавка</v>
      </c>
      <c r="D30">
        <f t="shared" ca="1" si="1"/>
        <v>6</v>
      </c>
      <c r="E30" t="str">
        <f ca="1">VLOOKUP(Транзакции[[#This Row],[ID_товара]],товары[],2)</f>
        <v>огурцы</v>
      </c>
      <c r="F30" t="str">
        <f ca="1">VLOOKUP(Транзакции[[#This Row],[ID_товара]],товары[],3)</f>
        <v>овощи</v>
      </c>
      <c r="G30" s="2">
        <f t="shared" ca="1" si="2"/>
        <v>1.5992455458230543</v>
      </c>
      <c r="H30" s="3">
        <f ca="1">VLOOKUP(Транзакции[[#This Row],[ID_товара]],товары[],4) * Транзакции[[#This Row],[Количество, кг]]</f>
        <v>103.95096047849853</v>
      </c>
      <c r="J30" s="6" t="s">
        <v>13</v>
      </c>
      <c r="K30" s="8">
        <v>222.02573639893029</v>
      </c>
      <c r="L30" s="8">
        <v>22202.573639893031</v>
      </c>
      <c r="M30" s="8">
        <v>965.32928869100135</v>
      </c>
      <c r="N30" s="8">
        <v>1950.3406973456258</v>
      </c>
      <c r="O30" s="8">
        <v>91.967602951287674</v>
      </c>
      <c r="P30" s="8">
        <v>520.04730813754497</v>
      </c>
    </row>
    <row r="31" spans="1:16" x14ac:dyDescent="0.25">
      <c r="A31" s="1">
        <f t="shared" ca="1" si="3"/>
        <v>42082</v>
      </c>
      <c r="B31">
        <f t="shared" ca="1" si="0"/>
        <v>1</v>
      </c>
      <c r="C31" t="str">
        <f ca="1">VLOOKUP(Транзакции[[#This Row],[ID_магазина]],магазины[],2)</f>
        <v>фрукты и овощи</v>
      </c>
      <c r="D31">
        <f t="shared" ca="1" si="1"/>
        <v>2</v>
      </c>
      <c r="E31" t="str">
        <f ca="1">VLOOKUP(Транзакции[[#This Row],[ID_товара]],товары[],2)</f>
        <v>яблоки</v>
      </c>
      <c r="F31" t="str">
        <f ca="1">VLOOKUP(Транзакции[[#This Row],[ID_товара]],товары[],3)</f>
        <v>фрукты</v>
      </c>
      <c r="G31" s="2">
        <f t="shared" ca="1" si="2"/>
        <v>1.4974153552978797</v>
      </c>
      <c r="H31" s="3">
        <f ca="1">VLOOKUP(Транзакции[[#This Row],[ID_товара]],товары[],4) * Транзакции[[#This Row],[Количество, кг]]</f>
        <v>164.71568908276677</v>
      </c>
      <c r="J31" s="6" t="s">
        <v>15</v>
      </c>
      <c r="K31" s="8">
        <v>250.83531715235804</v>
      </c>
      <c r="L31" s="8">
        <v>45150.357087424447</v>
      </c>
      <c r="M31" s="8">
        <v>2052.2889585192929</v>
      </c>
      <c r="N31" s="8">
        <v>3501.1167433682899</v>
      </c>
      <c r="O31" s="8">
        <v>366.04912130994217</v>
      </c>
      <c r="P31" s="8">
        <v>1023.3878793408772</v>
      </c>
    </row>
    <row r="32" spans="1:16" x14ac:dyDescent="0.25">
      <c r="A32" s="1">
        <f t="shared" ca="1" si="3"/>
        <v>41325</v>
      </c>
      <c r="B32">
        <f t="shared" ca="1" si="0"/>
        <v>3</v>
      </c>
      <c r="C32" t="str">
        <f ca="1">VLOOKUP(Транзакции[[#This Row],[ID_магазина]],магазины[],2)</f>
        <v>вкусная еда</v>
      </c>
      <c r="D32">
        <f t="shared" ca="1" si="1"/>
        <v>10</v>
      </c>
      <c r="E32" t="str">
        <f ca="1">VLOOKUP(Транзакции[[#This Row],[ID_товара]],товары[],2)</f>
        <v>перец</v>
      </c>
      <c r="F32" t="str">
        <f ca="1">VLOOKUP(Транзакции[[#This Row],[ID_товара]],товары[],3)</f>
        <v>овощи</v>
      </c>
      <c r="G32" s="2">
        <f t="shared" ca="1" si="2"/>
        <v>8.9212629734167272</v>
      </c>
      <c r="H32" s="3">
        <f ca="1">VLOOKUP(Транзакции[[#This Row],[ID_товара]],товары[],4) * Транзакции[[#This Row],[Количество, кг]]</f>
        <v>1784.2525946833455</v>
      </c>
      <c r="J32" s="6" t="s">
        <v>16</v>
      </c>
      <c r="K32" s="8">
        <v>227.59389919601691</v>
      </c>
      <c r="L32" s="8">
        <v>14793.603447741105</v>
      </c>
      <c r="M32" s="8">
        <v>672.43652035186835</v>
      </c>
      <c r="N32" s="8">
        <v>1264.4476281725395</v>
      </c>
      <c r="O32" s="8">
        <v>68.452085658414958</v>
      </c>
      <c r="P32" s="8">
        <v>387.86751865059875</v>
      </c>
    </row>
    <row r="33" spans="1:16" x14ac:dyDescent="0.25">
      <c r="A33" s="1">
        <f t="shared" ca="1" si="3"/>
        <v>41606</v>
      </c>
      <c r="B33">
        <f t="shared" ca="1" si="0"/>
        <v>2</v>
      </c>
      <c r="C33" t="str">
        <f ca="1">VLOOKUP(Транзакции[[#This Row],[ID_магазина]],магазины[],2)</f>
        <v>свежая еда</v>
      </c>
      <c r="D33">
        <f t="shared" ca="1" si="1"/>
        <v>9</v>
      </c>
      <c r="E33" t="str">
        <f ca="1">VLOOKUP(Транзакции[[#This Row],[ID_товара]],товары[],2)</f>
        <v>капуста</v>
      </c>
      <c r="F33" t="str">
        <f ca="1">VLOOKUP(Транзакции[[#This Row],[ID_товара]],товары[],3)</f>
        <v>овощи</v>
      </c>
      <c r="G33" s="2">
        <f t="shared" ca="1" si="2"/>
        <v>3.1732351641128775</v>
      </c>
      <c r="H33" s="3">
        <f ca="1">VLOOKUP(Транзакции[[#This Row],[ID_товара]],товары[],4) * Транзакции[[#This Row],[Количество, кг]]</f>
        <v>126.92940656451511</v>
      </c>
      <c r="J33" s="6" t="s">
        <v>20</v>
      </c>
      <c r="K33" s="8">
        <v>319.19536883181286</v>
      </c>
      <c r="L33" s="8">
        <v>63839.07376636257</v>
      </c>
      <c r="M33" s="8">
        <v>2059.3249602052442</v>
      </c>
      <c r="N33" s="8">
        <v>3977.0096780521762</v>
      </c>
      <c r="O33" s="8">
        <v>118.68215128993734</v>
      </c>
      <c r="P33" s="8">
        <v>1164.0134660696915</v>
      </c>
    </row>
    <row r="34" spans="1:16" x14ac:dyDescent="0.25">
      <c r="A34" s="1">
        <f t="shared" ca="1" si="3"/>
        <v>42039</v>
      </c>
      <c r="B34">
        <f t="shared" ca="1" si="0"/>
        <v>1</v>
      </c>
      <c r="C34" t="str">
        <f ca="1">VLOOKUP(Транзакции[[#This Row],[ID_магазина]],магазины[],2)</f>
        <v>фрукты и овощи</v>
      </c>
      <c r="D34">
        <f t="shared" ca="1" si="1"/>
        <v>8</v>
      </c>
      <c r="E34" t="str">
        <f ca="1">VLOOKUP(Транзакции[[#This Row],[ID_товара]],товары[],2)</f>
        <v>лук</v>
      </c>
      <c r="F34" t="str">
        <f ca="1">VLOOKUP(Транзакции[[#This Row],[ID_товара]],товары[],3)</f>
        <v>овощи</v>
      </c>
      <c r="G34" s="2">
        <f t="shared" ca="1" si="2"/>
        <v>2.2670227876696938</v>
      </c>
      <c r="H34" s="3">
        <f ca="1">VLOOKUP(Транзакции[[#This Row],[ID_товара]],товары[],4) * Транзакции[[#This Row],[Количество, кг]]</f>
        <v>56.675569691742346</v>
      </c>
      <c r="J34" s="6" t="s">
        <v>17</v>
      </c>
      <c r="K34" s="8">
        <v>210.66970645644403</v>
      </c>
      <c r="L34" s="8">
        <v>16853.576516515524</v>
      </c>
      <c r="M34" s="8">
        <v>936.30980647308468</v>
      </c>
      <c r="N34" s="8">
        <v>1587.169846950756</v>
      </c>
      <c r="O34" s="8">
        <v>73.736034168163641</v>
      </c>
      <c r="P34" s="8">
        <v>440.99381848919177</v>
      </c>
    </row>
    <row r="35" spans="1:16" x14ac:dyDescent="0.25">
      <c r="A35" s="1">
        <f t="shared" ca="1" si="3"/>
        <v>41342</v>
      </c>
      <c r="B35">
        <f t="shared" ca="1" si="0"/>
        <v>7</v>
      </c>
      <c r="C35" t="str">
        <f ca="1">VLOOKUP(Транзакции[[#This Row],[ID_магазина]],магазины[],2)</f>
        <v>овощи фрукты</v>
      </c>
      <c r="D35">
        <f t="shared" ca="1" si="1"/>
        <v>10</v>
      </c>
      <c r="E35" t="str">
        <f ca="1">VLOOKUP(Транзакции[[#This Row],[ID_товара]],товары[],2)</f>
        <v>перец</v>
      </c>
      <c r="F35" t="str">
        <f ca="1">VLOOKUP(Транзакции[[#This Row],[ID_товара]],товары[],3)</f>
        <v>овощи</v>
      </c>
      <c r="G35" s="2">
        <f t="shared" ca="1" si="2"/>
        <v>1.9691068760504837</v>
      </c>
      <c r="H35" s="3">
        <f ca="1">VLOOKUP(Транзакции[[#This Row],[ID_товара]],товары[],4) * Транзакции[[#This Row],[Количество, кг]]</f>
        <v>393.82137521009673</v>
      </c>
      <c r="J35" s="6" t="s">
        <v>12</v>
      </c>
      <c r="K35" s="8">
        <v>230.49612825421639</v>
      </c>
      <c r="L35" s="8">
        <v>25354.574107963806</v>
      </c>
      <c r="M35" s="8">
        <v>1152.480641271082</v>
      </c>
      <c r="N35" s="8">
        <v>2057.5802933002064</v>
      </c>
      <c r="O35" s="8">
        <v>168.28468249397162</v>
      </c>
      <c r="P35" s="8">
        <v>666.2423965054461</v>
      </c>
    </row>
    <row r="36" spans="1:16" x14ac:dyDescent="0.25">
      <c r="A36" s="1">
        <f t="shared" ca="1" si="3"/>
        <v>41991</v>
      </c>
      <c r="B36">
        <f t="shared" ca="1" si="0"/>
        <v>2</v>
      </c>
      <c r="C36" t="str">
        <f ca="1">VLOOKUP(Транзакции[[#This Row],[ID_магазина]],магазины[],2)</f>
        <v>свежая еда</v>
      </c>
      <c r="D36">
        <f t="shared" ca="1" si="1"/>
        <v>10</v>
      </c>
      <c r="E36" t="str">
        <f ca="1">VLOOKUP(Транзакции[[#This Row],[ID_товара]],товары[],2)</f>
        <v>перец</v>
      </c>
      <c r="F36" t="str">
        <f ca="1">VLOOKUP(Транзакции[[#This Row],[ID_товара]],товары[],3)</f>
        <v>овощи</v>
      </c>
      <c r="G36" s="2">
        <f t="shared" ca="1" si="2"/>
        <v>13.086289145970786</v>
      </c>
      <c r="H36" s="3">
        <f ca="1">VLOOKUP(Транзакции[[#This Row],[ID_товара]],товары[],4) * Транзакции[[#This Row],[Количество, кг]]</f>
        <v>2617.2578291941572</v>
      </c>
      <c r="J36" s="5" t="s">
        <v>34</v>
      </c>
      <c r="K36" s="8">
        <v>2292.4060331968835</v>
      </c>
      <c r="L36" s="8">
        <v>229317.78240486491</v>
      </c>
      <c r="M36" s="8">
        <v>997.03383654289087</v>
      </c>
      <c r="N36" s="8">
        <v>3824.3223246908124</v>
      </c>
      <c r="O36" s="8">
        <v>23.928534356869669</v>
      </c>
      <c r="P36" s="8">
        <v>812.25452590078226</v>
      </c>
    </row>
    <row r="37" spans="1:16" x14ac:dyDescent="0.25">
      <c r="A37" s="1">
        <f t="shared" ca="1" si="3"/>
        <v>41887</v>
      </c>
      <c r="B37">
        <f t="shared" ca="1" si="0"/>
        <v>3</v>
      </c>
      <c r="C37" t="str">
        <f ca="1">VLOOKUP(Транзакции[[#This Row],[ID_магазина]],магазины[],2)</f>
        <v>вкусная еда</v>
      </c>
      <c r="D37">
        <f t="shared" ca="1" si="1"/>
        <v>10</v>
      </c>
      <c r="E37" t="str">
        <f ca="1">VLOOKUP(Транзакции[[#This Row],[ID_товара]],товары[],2)</f>
        <v>перец</v>
      </c>
      <c r="F37" t="str">
        <f ca="1">VLOOKUP(Транзакции[[#This Row],[ID_товара]],товары[],3)</f>
        <v>овощи</v>
      </c>
      <c r="G37" s="2">
        <f t="shared" ca="1" si="2"/>
        <v>16.941648655524791</v>
      </c>
      <c r="H37" s="3">
        <f ca="1">VLOOKUP(Транзакции[[#This Row],[ID_товара]],товары[],4) * Транзакции[[#This Row],[Количество, кг]]</f>
        <v>3388.3297311049582</v>
      </c>
      <c r="J37" s="6" t="s">
        <v>14</v>
      </c>
      <c r="K37" s="8">
        <v>130.04359447376817</v>
      </c>
      <c r="L37" s="8">
        <v>15605.231336852181</v>
      </c>
      <c r="M37" s="8">
        <v>1200.4024105270908</v>
      </c>
      <c r="N37" s="8">
        <v>2233.0484348104087</v>
      </c>
      <c r="O37" s="8">
        <v>453.12471727814966</v>
      </c>
      <c r="P37" s="8">
        <v>637.47583282721587</v>
      </c>
    </row>
    <row r="38" spans="1:16" x14ac:dyDescent="0.25">
      <c r="A38" s="1">
        <f t="shared" ca="1" si="3"/>
        <v>41372</v>
      </c>
      <c r="B38">
        <f t="shared" ca="1" si="0"/>
        <v>1</v>
      </c>
      <c r="C38" t="str">
        <f ca="1">VLOOKUP(Транзакции[[#This Row],[ID_магазина]],магазины[],2)</f>
        <v>фрукты и овощи</v>
      </c>
      <c r="D38">
        <f t="shared" ca="1" si="1"/>
        <v>6</v>
      </c>
      <c r="E38" t="str">
        <f ca="1">VLOOKUP(Транзакции[[#This Row],[ID_товара]],товары[],2)</f>
        <v>огурцы</v>
      </c>
      <c r="F38" t="str">
        <f ca="1">VLOOKUP(Транзакции[[#This Row],[ID_товара]],товары[],3)</f>
        <v>овощи</v>
      </c>
      <c r="G38" s="2">
        <f t="shared" ca="1" si="2"/>
        <v>18.197835829133922</v>
      </c>
      <c r="H38" s="3">
        <f ca="1">VLOOKUP(Транзакции[[#This Row],[ID_товара]],товары[],4) * Транзакции[[#This Row],[Количество, кг]]</f>
        <v>1182.859328893705</v>
      </c>
      <c r="J38" s="6" t="s">
        <v>11</v>
      </c>
      <c r="K38" s="8">
        <v>291.4804883202309</v>
      </c>
      <c r="L38" s="8">
        <v>20403.634182416157</v>
      </c>
      <c r="M38" s="8">
        <v>728.70122080057706</v>
      </c>
      <c r="N38" s="8">
        <v>1366.4208356099259</v>
      </c>
      <c r="O38" s="8">
        <v>76.052121532628263</v>
      </c>
      <c r="P38" s="8">
        <v>381.12519743818848</v>
      </c>
    </row>
    <row r="39" spans="1:16" x14ac:dyDescent="0.25">
      <c r="A39" s="1">
        <f t="shared" ca="1" si="3"/>
        <v>42173</v>
      </c>
      <c r="B39">
        <f t="shared" ca="1" si="0"/>
        <v>2</v>
      </c>
      <c r="C39" t="str">
        <f ca="1">VLOOKUP(Транзакции[[#This Row],[ID_магазина]],магазины[],2)</f>
        <v>свежая еда</v>
      </c>
      <c r="D39">
        <f t="shared" ca="1" si="1"/>
        <v>5</v>
      </c>
      <c r="E39" t="str">
        <f ca="1">VLOOKUP(Транзакции[[#This Row],[ID_товара]],товары[],2)</f>
        <v>нектарины</v>
      </c>
      <c r="F39" t="str">
        <f ca="1">VLOOKUP(Транзакции[[#This Row],[ID_товара]],товары[],3)</f>
        <v>фрукты</v>
      </c>
      <c r="G39" s="2">
        <f t="shared" ca="1" si="2"/>
        <v>5.3368611682736722</v>
      </c>
      <c r="H39" s="3">
        <f ca="1">VLOOKUP(Транзакции[[#This Row],[ID_товара]],товары[],4) * Транзакции[[#This Row],[Количество, кг]]</f>
        <v>960.635010289261</v>
      </c>
      <c r="J39" s="6" t="s">
        <v>19</v>
      </c>
      <c r="K39" s="8">
        <v>246.85852670012275</v>
      </c>
      <c r="L39" s="8">
        <v>9874.3410680049092</v>
      </c>
      <c r="M39" s="8">
        <v>394.97364272019638</v>
      </c>
      <c r="N39" s="8">
        <v>729.26661258376168</v>
      </c>
      <c r="O39" s="8">
        <v>84.465906223756789</v>
      </c>
      <c r="P39" s="8">
        <v>203.84442637769311</v>
      </c>
    </row>
    <row r="40" spans="1:16" x14ac:dyDescent="0.25">
      <c r="A40" s="1">
        <f t="shared" ca="1" si="3"/>
        <v>41861</v>
      </c>
      <c r="B40">
        <f t="shared" ca="1" si="0"/>
        <v>7</v>
      </c>
      <c r="C40" t="str">
        <f ca="1">VLOOKUP(Транзакции[[#This Row],[ID_магазина]],магазины[],2)</f>
        <v>овощи фрукты</v>
      </c>
      <c r="D40">
        <f t="shared" ca="1" si="1"/>
        <v>5</v>
      </c>
      <c r="E40" t="str">
        <f ca="1">VLOOKUP(Транзакции[[#This Row],[ID_товара]],товары[],2)</f>
        <v>нектарины</v>
      </c>
      <c r="F40" t="str">
        <f ca="1">VLOOKUP(Транзакции[[#This Row],[ID_товара]],товары[],3)</f>
        <v>фрукты</v>
      </c>
      <c r="G40" s="2">
        <f t="shared" ca="1" si="2"/>
        <v>4.7713742724037402</v>
      </c>
      <c r="H40" s="3">
        <f ca="1">VLOOKUP(Транзакции[[#This Row],[ID_товара]],товары[],4) * Транзакции[[#This Row],[Количество, кг]]</f>
        <v>858.84736903267321</v>
      </c>
      <c r="J40" s="6" t="s">
        <v>18</v>
      </c>
      <c r="K40" s="8">
        <v>222.57109482562325</v>
      </c>
      <c r="L40" s="8">
        <v>5564.2773706405806</v>
      </c>
      <c r="M40" s="8">
        <v>231.84489044335751</v>
      </c>
      <c r="N40" s="8">
        <v>492.4098005392521</v>
      </c>
      <c r="O40" s="8">
        <v>23.928534356869669</v>
      </c>
      <c r="P40" s="8">
        <v>133.22807701122545</v>
      </c>
    </row>
    <row r="41" spans="1:16" x14ac:dyDescent="0.25">
      <c r="A41" s="1">
        <f t="shared" ca="1" si="3"/>
        <v>42085</v>
      </c>
      <c r="B41">
        <f t="shared" ca="1" si="0"/>
        <v>7</v>
      </c>
      <c r="C41" t="str">
        <f ca="1">VLOOKUP(Транзакции[[#This Row],[ID_магазина]],магазины[],2)</f>
        <v>овощи фрукты</v>
      </c>
      <c r="D41">
        <f t="shared" ca="1" si="1"/>
        <v>10</v>
      </c>
      <c r="E41" t="str">
        <f ca="1">VLOOKUP(Транзакции[[#This Row],[ID_товара]],товары[],2)</f>
        <v>перец</v>
      </c>
      <c r="F41" t="str">
        <f ca="1">VLOOKUP(Транзакции[[#This Row],[ID_товара]],товары[],3)</f>
        <v>овощи</v>
      </c>
      <c r="G41" s="2">
        <f t="shared" ca="1" si="2"/>
        <v>5.4932947755276089</v>
      </c>
      <c r="H41" s="3">
        <f ca="1">VLOOKUP(Транзакции[[#This Row],[ID_товара]],товары[],4) * Транзакции[[#This Row],[Количество, кг]]</f>
        <v>1098.6589551055217</v>
      </c>
      <c r="J41" s="6" t="s">
        <v>13</v>
      </c>
      <c r="K41" s="8">
        <v>291.55289517613909</v>
      </c>
      <c r="L41" s="8">
        <v>29155.289517613917</v>
      </c>
      <c r="M41" s="8">
        <v>1079.8255376894044</v>
      </c>
      <c r="N41" s="8">
        <v>1881.9255745230873</v>
      </c>
      <c r="O41" s="8">
        <v>209.22495552935229</v>
      </c>
      <c r="P41" s="8">
        <v>472.36722251429245</v>
      </c>
    </row>
    <row r="42" spans="1:16" x14ac:dyDescent="0.25">
      <c r="A42" s="1">
        <f t="shared" ca="1" si="3"/>
        <v>41079</v>
      </c>
      <c r="B42">
        <f t="shared" ca="1" si="0"/>
        <v>3</v>
      </c>
      <c r="C42" t="str">
        <f ca="1">VLOOKUP(Транзакции[[#This Row],[ID_магазина]],магазины[],2)</f>
        <v>вкусная еда</v>
      </c>
      <c r="D42">
        <f t="shared" ca="1" si="1"/>
        <v>8</v>
      </c>
      <c r="E42" t="str">
        <f ca="1">VLOOKUP(Транзакции[[#This Row],[ID_товара]],товары[],2)</f>
        <v>лук</v>
      </c>
      <c r="F42" t="str">
        <f ca="1">VLOOKUP(Транзакции[[#This Row],[ID_товара]],товары[],3)</f>
        <v>овощи</v>
      </c>
      <c r="G42" s="2">
        <f t="shared" ca="1" si="2"/>
        <v>15.058735422787617</v>
      </c>
      <c r="H42" s="3">
        <f ca="1">VLOOKUP(Транзакции[[#This Row],[ID_товара]],товары[],4) * Транзакции[[#This Row],[Количество, кг]]</f>
        <v>376.46838556969044</v>
      </c>
      <c r="J42" s="6" t="s">
        <v>15</v>
      </c>
      <c r="K42" s="8">
        <v>170.61748453966172</v>
      </c>
      <c r="L42" s="8">
        <v>30711.147217139118</v>
      </c>
      <c r="M42" s="8">
        <v>1395.9612371426872</v>
      </c>
      <c r="N42" s="8">
        <v>3437.718526684293</v>
      </c>
      <c r="O42" s="8">
        <v>117.02661804646624</v>
      </c>
      <c r="P42" s="8">
        <v>908.53045844663973</v>
      </c>
    </row>
    <row r="43" spans="1:16" x14ac:dyDescent="0.25">
      <c r="A43" s="1">
        <f t="shared" ca="1" si="3"/>
        <v>41147</v>
      </c>
      <c r="B43">
        <f t="shared" ca="1" si="0"/>
        <v>6</v>
      </c>
      <c r="C43" t="str">
        <f ca="1">VLOOKUP(Транзакции[[#This Row],[ID_магазина]],магазины[],2)</f>
        <v>бананы и огурцы</v>
      </c>
      <c r="D43">
        <f t="shared" ca="1" si="1"/>
        <v>9</v>
      </c>
      <c r="E43" t="str">
        <f ca="1">VLOOKUP(Транзакции[[#This Row],[ID_товара]],товары[],2)</f>
        <v>капуста</v>
      </c>
      <c r="F43" t="str">
        <f ca="1">VLOOKUP(Транзакции[[#This Row],[ID_товара]],товары[],3)</f>
        <v>овощи</v>
      </c>
      <c r="G43" s="2">
        <f t="shared" ca="1" si="2"/>
        <v>17.139626557870972</v>
      </c>
      <c r="H43" s="3">
        <f ca="1">VLOOKUP(Транзакции[[#This Row],[ID_товара]],товары[],4) * Транзакции[[#This Row],[Количество, кг]]</f>
        <v>685.58506231483886</v>
      </c>
      <c r="J43" s="6" t="s">
        <v>16</v>
      </c>
      <c r="K43" s="8">
        <v>129.44750314350767</v>
      </c>
      <c r="L43" s="8">
        <v>8414.0877043279997</v>
      </c>
      <c r="M43" s="8">
        <v>647.23751571753849</v>
      </c>
      <c r="N43" s="8">
        <v>1284.6533980944221</v>
      </c>
      <c r="O43" s="8">
        <v>115.88876891333258</v>
      </c>
      <c r="P43" s="8">
        <v>404.7654704663214</v>
      </c>
    </row>
    <row r="44" spans="1:16" x14ac:dyDescent="0.25">
      <c r="A44" s="1">
        <f t="shared" ca="1" si="3"/>
        <v>41142</v>
      </c>
      <c r="B44">
        <f t="shared" ca="1" si="0"/>
        <v>7</v>
      </c>
      <c r="C44" t="str">
        <f ca="1">VLOOKUP(Транзакции[[#This Row],[ID_магазина]],магазины[],2)</f>
        <v>овощи фрукты</v>
      </c>
      <c r="D44">
        <f t="shared" ca="1" si="1"/>
        <v>6</v>
      </c>
      <c r="E44" t="str">
        <f ca="1">VLOOKUP(Транзакции[[#This Row],[ID_товара]],товары[],2)</f>
        <v>огурцы</v>
      </c>
      <c r="F44" t="str">
        <f ca="1">VLOOKUP(Транзакции[[#This Row],[ID_товара]],товары[],3)</f>
        <v>овощи</v>
      </c>
      <c r="G44" s="2">
        <f t="shared" ca="1" si="2"/>
        <v>8.891097623518057</v>
      </c>
      <c r="H44" s="3">
        <f ca="1">VLOOKUP(Транзакции[[#This Row],[ID_товара]],товары[],4) * Транзакции[[#This Row],[Количество, кг]]</f>
        <v>577.92134552867367</v>
      </c>
      <c r="J44" s="6" t="s">
        <v>20</v>
      </c>
      <c r="K44" s="8">
        <v>300.31064079658847</v>
      </c>
      <c r="L44" s="8">
        <v>60062.128159317675</v>
      </c>
      <c r="M44" s="8">
        <v>2071.1078675626786</v>
      </c>
      <c r="N44" s="8">
        <v>3824.3223246908124</v>
      </c>
      <c r="O44" s="8">
        <v>208.47425528087231</v>
      </c>
      <c r="P44" s="8">
        <v>1084.5533923862604</v>
      </c>
    </row>
    <row r="45" spans="1:16" x14ac:dyDescent="0.25">
      <c r="A45" s="1">
        <f t="shared" ca="1" si="3"/>
        <v>41868</v>
      </c>
      <c r="B45">
        <f t="shared" ca="1" si="0"/>
        <v>2</v>
      </c>
      <c r="C45" t="str">
        <f ca="1">VLOOKUP(Транзакции[[#This Row],[ID_магазина]],магазины[],2)</f>
        <v>свежая еда</v>
      </c>
      <c r="D45">
        <f t="shared" ca="1" si="1"/>
        <v>7</v>
      </c>
      <c r="E45" t="str">
        <f ca="1">VLOOKUP(Транзакции[[#This Row],[ID_товара]],товары[],2)</f>
        <v>томаты</v>
      </c>
      <c r="F45" t="str">
        <f ca="1">VLOOKUP(Транзакции[[#This Row],[ID_товара]],товары[],3)</f>
        <v>овощи</v>
      </c>
      <c r="G45" s="2">
        <f t="shared" ca="1" si="2"/>
        <v>14.614735103813052</v>
      </c>
      <c r="H45" s="3">
        <f ca="1">VLOOKUP(Транзакции[[#This Row],[ID_товара]],товары[],4) * Транзакции[[#This Row],[Количество, кг]]</f>
        <v>1169.1788083050442</v>
      </c>
      <c r="J45" s="6" t="s">
        <v>17</v>
      </c>
      <c r="K45" s="8">
        <v>217.3324241928095</v>
      </c>
      <c r="L45" s="8">
        <v>17386.59393542476</v>
      </c>
      <c r="M45" s="8">
        <v>827.93304454403619</v>
      </c>
      <c r="N45" s="8">
        <v>1570.1255659161343</v>
      </c>
      <c r="O45" s="8">
        <v>71.249711345593184</v>
      </c>
      <c r="P45" s="8">
        <v>513.38468973537397</v>
      </c>
    </row>
    <row r="46" spans="1:16" x14ac:dyDescent="0.25">
      <c r="A46" s="1">
        <f t="shared" ca="1" si="3"/>
        <v>40967</v>
      </c>
      <c r="B46">
        <f t="shared" ca="1" si="0"/>
        <v>2</v>
      </c>
      <c r="C46" t="str">
        <f ca="1">VLOOKUP(Транзакции[[#This Row],[ID_магазина]],магазины[],2)</f>
        <v>свежая еда</v>
      </c>
      <c r="D46">
        <f t="shared" ca="1" si="1"/>
        <v>10</v>
      </c>
      <c r="E46" t="str">
        <f ca="1">VLOOKUP(Транзакции[[#This Row],[ID_товара]],товары[],2)</f>
        <v>перец</v>
      </c>
      <c r="F46" t="str">
        <f ca="1">VLOOKUP(Транзакции[[#This Row],[ID_товара]],товары[],3)</f>
        <v>овощи</v>
      </c>
      <c r="G46" s="2">
        <f t="shared" ca="1" si="2"/>
        <v>4.0432635896648721</v>
      </c>
      <c r="H46" s="3">
        <f ca="1">VLOOKUP(Транзакции[[#This Row],[ID_товара]],товары[],4) * Транзакции[[#This Row],[Количество, кг]]</f>
        <v>808.65271793297438</v>
      </c>
      <c r="J46" s="6" t="s">
        <v>12</v>
      </c>
      <c r="K46" s="8">
        <v>292.19138102843243</v>
      </c>
      <c r="L46" s="8">
        <v>32141.051913127561</v>
      </c>
      <c r="M46" s="8">
        <v>1147.8947111831271</v>
      </c>
      <c r="N46" s="8">
        <v>2126.2577772846489</v>
      </c>
      <c r="O46" s="8">
        <v>55.494073042487784</v>
      </c>
      <c r="P46" s="8">
        <v>664.84906432603293</v>
      </c>
    </row>
    <row r="47" spans="1:16" x14ac:dyDescent="0.25">
      <c r="A47" s="1">
        <f t="shared" ca="1" si="3"/>
        <v>41320</v>
      </c>
      <c r="B47">
        <f t="shared" ca="1" si="0"/>
        <v>1</v>
      </c>
      <c r="C47" t="str">
        <f ca="1">VLOOKUP(Транзакции[[#This Row],[ID_магазина]],магазины[],2)</f>
        <v>фрукты и овощи</v>
      </c>
      <c r="D47">
        <f t="shared" ca="1" si="1"/>
        <v>3</v>
      </c>
      <c r="E47" t="str">
        <f ca="1">VLOOKUP(Транзакции[[#This Row],[ID_товара]],товары[],2)</f>
        <v>мандарины</v>
      </c>
      <c r="F47" t="str">
        <f ca="1">VLOOKUP(Транзакции[[#This Row],[ID_товара]],товары[],3)</f>
        <v>фрукты</v>
      </c>
      <c r="G47" s="2">
        <f t="shared" ca="1" si="2"/>
        <v>18.329978529553781</v>
      </c>
      <c r="H47" s="3">
        <f ca="1">VLOOKUP(Транзакции[[#This Row],[ID_товара]],товары[],4) * Транзакции[[#This Row],[Количество, кг]]</f>
        <v>1832.997852955378</v>
      </c>
      <c r="J47" s="5" t="s">
        <v>38</v>
      </c>
      <c r="K47" s="8">
        <v>2010.6319531083991</v>
      </c>
      <c r="L47" s="8">
        <v>206103.21627705157</v>
      </c>
      <c r="M47" s="8">
        <v>972.18498243892248</v>
      </c>
      <c r="N47" s="8">
        <v>3927.5493098222969</v>
      </c>
      <c r="O47" s="8">
        <v>23.457680778203454</v>
      </c>
      <c r="P47" s="8">
        <v>832.73721599350438</v>
      </c>
    </row>
    <row r="48" spans="1:16" x14ac:dyDescent="0.25">
      <c r="A48" s="1">
        <f t="shared" ca="1" si="3"/>
        <v>41130</v>
      </c>
      <c r="B48">
        <f t="shared" ca="1" si="0"/>
        <v>2</v>
      </c>
      <c r="C48" t="str">
        <f ca="1">VLOOKUP(Транзакции[[#This Row],[ID_магазина]],магазины[],2)</f>
        <v>свежая еда</v>
      </c>
      <c r="D48">
        <f t="shared" ca="1" si="1"/>
        <v>5</v>
      </c>
      <c r="E48" t="str">
        <f ca="1">VLOOKUP(Транзакции[[#This Row],[ID_товара]],товары[],2)</f>
        <v>нектарины</v>
      </c>
      <c r="F48" t="str">
        <f ca="1">VLOOKUP(Транзакции[[#This Row],[ID_товара]],товары[],3)</f>
        <v>фрукты</v>
      </c>
      <c r="G48" s="2">
        <f t="shared" ca="1" si="2"/>
        <v>17.620511914201643</v>
      </c>
      <c r="H48" s="3">
        <f ca="1">VLOOKUP(Транзакции[[#This Row],[ID_товара]],товары[],4) * Транзакции[[#This Row],[Количество, кг]]</f>
        <v>3171.6921445562957</v>
      </c>
      <c r="J48" s="6" t="s">
        <v>14</v>
      </c>
      <c r="K48" s="8">
        <v>216.73706102670286</v>
      </c>
      <c r="L48" s="8">
        <v>26008.447323204342</v>
      </c>
      <c r="M48" s="8">
        <v>1182.2021510547429</v>
      </c>
      <c r="N48" s="8">
        <v>2335.9990862977734</v>
      </c>
      <c r="O48" s="8">
        <v>114.36762190172811</v>
      </c>
      <c r="P48" s="8">
        <v>817.37769045805237</v>
      </c>
    </row>
    <row r="49" spans="1:16" x14ac:dyDescent="0.25">
      <c r="A49" s="1">
        <f t="shared" ca="1" si="3"/>
        <v>41398</v>
      </c>
      <c r="B49">
        <f t="shared" ca="1" si="0"/>
        <v>8</v>
      </c>
      <c r="C49" t="str">
        <f ca="1">VLOOKUP(Транзакции[[#This Row],[ID_магазина]],магазины[],2)</f>
        <v>фруктовая лавка</v>
      </c>
      <c r="D49">
        <f t="shared" ca="1" si="1"/>
        <v>4</v>
      </c>
      <c r="E49" t="str">
        <f ca="1">VLOOKUP(Транзакции[[#This Row],[ID_товара]],товары[],2)</f>
        <v>апельсины</v>
      </c>
      <c r="F49" t="str">
        <f ca="1">VLOOKUP(Транзакции[[#This Row],[ID_товара]],товары[],3)</f>
        <v>фрукты</v>
      </c>
      <c r="G49" s="2">
        <f t="shared" ca="1" si="2"/>
        <v>19.440662858512599</v>
      </c>
      <c r="H49" s="3">
        <f ca="1">VLOOKUP(Транзакции[[#This Row],[ID_товара]],товары[],4) * Транзакции[[#This Row],[Количество, кг]]</f>
        <v>2332.8795430215118</v>
      </c>
      <c r="J49" s="6" t="s">
        <v>11</v>
      </c>
      <c r="K49" s="8">
        <v>174.50523641933273</v>
      </c>
      <c r="L49" s="8">
        <v>12215.36654935329</v>
      </c>
      <c r="M49" s="8">
        <v>718.55097349136997</v>
      </c>
      <c r="N49" s="8">
        <v>1376.1675924347348</v>
      </c>
      <c r="O49" s="8">
        <v>58.434487511413224</v>
      </c>
      <c r="P49" s="8">
        <v>381.96417075687128</v>
      </c>
    </row>
    <row r="50" spans="1:16" x14ac:dyDescent="0.25">
      <c r="A50" s="1">
        <f t="shared" ca="1" si="3"/>
        <v>41212</v>
      </c>
      <c r="B50">
        <f t="shared" ca="1" si="0"/>
        <v>1</v>
      </c>
      <c r="C50" t="str">
        <f ca="1">VLOOKUP(Транзакции[[#This Row],[ID_магазина]],магазины[],2)</f>
        <v>фрукты и овощи</v>
      </c>
      <c r="D50">
        <f t="shared" ca="1" si="1"/>
        <v>1</v>
      </c>
      <c r="E50" t="str">
        <f ca="1">VLOOKUP(Транзакции[[#This Row],[ID_товара]],товары[],2)</f>
        <v>бананы</v>
      </c>
      <c r="F50" t="str">
        <f ca="1">VLOOKUP(Транзакции[[#This Row],[ID_товара]],товары[],3)</f>
        <v>фрукты</v>
      </c>
      <c r="G50" s="2">
        <f t="shared" ca="1" si="2"/>
        <v>14.18500073526822</v>
      </c>
      <c r="H50" s="3">
        <f ca="1">VLOOKUP(Транзакции[[#This Row],[ID_товара]],товары[],4) * Транзакции[[#This Row],[Количество, кг]]</f>
        <v>992.95005146877543</v>
      </c>
      <c r="J50" s="6" t="s">
        <v>19</v>
      </c>
      <c r="K50" s="8">
        <v>156.97561930125755</v>
      </c>
      <c r="L50" s="8">
        <v>6279.0247720503039</v>
      </c>
      <c r="M50" s="8">
        <v>369.35439835590023</v>
      </c>
      <c r="N50" s="8">
        <v>773.41328972142878</v>
      </c>
      <c r="O50" s="8">
        <v>23.457680778203454</v>
      </c>
      <c r="P50" s="8">
        <v>260.35817713718416</v>
      </c>
    </row>
    <row r="51" spans="1:16" x14ac:dyDescent="0.25">
      <c r="A51" s="1">
        <f t="shared" ca="1" si="3"/>
        <v>42085</v>
      </c>
      <c r="B51">
        <f t="shared" ca="1" si="0"/>
        <v>8</v>
      </c>
      <c r="C51" t="str">
        <f ca="1">VLOOKUP(Транзакции[[#This Row],[ID_магазина]],магазины[],2)</f>
        <v>фруктовая лавка</v>
      </c>
      <c r="D51">
        <f t="shared" ca="1" si="1"/>
        <v>6</v>
      </c>
      <c r="E51" t="str">
        <f ca="1">VLOOKUP(Транзакции[[#This Row],[ID_товара]],товары[],2)</f>
        <v>огурцы</v>
      </c>
      <c r="F51" t="str">
        <f ca="1">VLOOKUP(Транзакции[[#This Row],[ID_товара]],товары[],3)</f>
        <v>овощи</v>
      </c>
      <c r="G51" s="2">
        <f t="shared" ca="1" si="2"/>
        <v>10.38329517542733</v>
      </c>
      <c r="H51" s="3">
        <f ca="1">VLOOKUP(Транзакции[[#This Row],[ID_товара]],товары[],4) * Транзакции[[#This Row],[Количество, кг]]</f>
        <v>674.91418640277641</v>
      </c>
      <c r="J51" s="6" t="s">
        <v>18</v>
      </c>
      <c r="K51" s="8">
        <v>225.66462705281168</v>
      </c>
      <c r="L51" s="8">
        <v>5641.6156763202916</v>
      </c>
      <c r="M51" s="8">
        <v>331.85974566589948</v>
      </c>
      <c r="N51" s="8">
        <v>493.84923272989613</v>
      </c>
      <c r="O51" s="8">
        <v>123.91992904794407</v>
      </c>
      <c r="P51" s="8">
        <v>127.97512095731717</v>
      </c>
    </row>
    <row r="52" spans="1:16" x14ac:dyDescent="0.25">
      <c r="A52" s="1">
        <f t="shared" ca="1" si="3"/>
        <v>41369</v>
      </c>
      <c r="B52">
        <f t="shared" ca="1" si="0"/>
        <v>9</v>
      </c>
      <c r="C52" t="str">
        <f ca="1">VLOOKUP(Транзакции[[#This Row],[ID_магазина]],магазины[],2)</f>
        <v>овощная лавка</v>
      </c>
      <c r="D52">
        <f t="shared" ca="1" si="1"/>
        <v>5</v>
      </c>
      <c r="E52" t="str">
        <f ca="1">VLOOKUP(Транзакции[[#This Row],[ID_товара]],товары[],2)</f>
        <v>нектарины</v>
      </c>
      <c r="F52" t="str">
        <f ca="1">VLOOKUP(Транзакции[[#This Row],[ID_товара]],товары[],3)</f>
        <v>фрукты</v>
      </c>
      <c r="G52" s="2">
        <f t="shared" ca="1" si="2"/>
        <v>2.5194315842798631</v>
      </c>
      <c r="H52" s="3">
        <f ca="1">VLOOKUP(Транзакции[[#This Row],[ID_товара]],товары[],4) * Транзакции[[#This Row],[Количество, кг]]</f>
        <v>453.49768517037535</v>
      </c>
      <c r="J52" s="6" t="s">
        <v>13</v>
      </c>
      <c r="K52" s="8">
        <v>134.02375705009203</v>
      </c>
      <c r="L52" s="8">
        <v>13402.375705009201</v>
      </c>
      <c r="M52" s="8">
        <v>788.37504147112941</v>
      </c>
      <c r="N52" s="8">
        <v>1729.7568686425038</v>
      </c>
      <c r="O52" s="8">
        <v>61.535479235187765</v>
      </c>
      <c r="P52" s="8">
        <v>528.54679028849876</v>
      </c>
    </row>
    <row r="53" spans="1:16" x14ac:dyDescent="0.25">
      <c r="A53" s="1">
        <f t="shared" ca="1" si="3"/>
        <v>41694</v>
      </c>
      <c r="B53">
        <f t="shared" ca="1" si="0"/>
        <v>7</v>
      </c>
      <c r="C53" t="str">
        <f ca="1">VLOOKUP(Транзакции[[#This Row],[ID_магазина]],магазины[],2)</f>
        <v>овощи фрукты</v>
      </c>
      <c r="D53">
        <f t="shared" ca="1" si="1"/>
        <v>8</v>
      </c>
      <c r="E53" t="str">
        <f ca="1">VLOOKUP(Транзакции[[#This Row],[ID_товара]],товары[],2)</f>
        <v>лук</v>
      </c>
      <c r="F53" t="str">
        <f ca="1">VLOOKUP(Транзакции[[#This Row],[ID_товара]],товары[],3)</f>
        <v>овощи</v>
      </c>
      <c r="G53" s="2">
        <f t="shared" ca="1" si="2"/>
        <v>3.3690502247491367</v>
      </c>
      <c r="H53" s="3">
        <f ca="1">VLOOKUP(Транзакции[[#This Row],[ID_товара]],товары[],4) * Транзакции[[#This Row],[Количество, кг]]</f>
        <v>84.226255618728416</v>
      </c>
      <c r="J53" s="6" t="s">
        <v>15</v>
      </c>
      <c r="K53" s="8">
        <v>199.93832482951922</v>
      </c>
      <c r="L53" s="8">
        <v>35988.898469313455</v>
      </c>
      <c r="M53" s="8">
        <v>1713.7570699673074</v>
      </c>
      <c r="N53" s="8">
        <v>3536.0083262041348</v>
      </c>
      <c r="O53" s="8">
        <v>114.27708587586851</v>
      </c>
      <c r="P53" s="8">
        <v>912.47352372340765</v>
      </c>
    </row>
    <row r="54" spans="1:16" x14ac:dyDescent="0.25">
      <c r="A54" s="1">
        <f t="shared" ca="1" si="3"/>
        <v>41386</v>
      </c>
      <c r="B54">
        <f t="shared" ca="1" si="0"/>
        <v>9</v>
      </c>
      <c r="C54" t="str">
        <f ca="1">VLOOKUP(Транзакции[[#This Row],[ID_магазина]],магазины[],2)</f>
        <v>овощная лавка</v>
      </c>
      <c r="D54">
        <f t="shared" ca="1" si="1"/>
        <v>10</v>
      </c>
      <c r="E54" t="str">
        <f ca="1">VLOOKUP(Транзакции[[#This Row],[ID_товара]],товары[],2)</f>
        <v>перец</v>
      </c>
      <c r="F54" t="str">
        <f ca="1">VLOOKUP(Транзакции[[#This Row],[ID_товара]],товары[],3)</f>
        <v>овощи</v>
      </c>
      <c r="G54" s="2">
        <f t="shared" ca="1" si="2"/>
        <v>3.3269510566819775</v>
      </c>
      <c r="H54" s="3">
        <f ca="1">VLOOKUP(Транзакции[[#This Row],[ID_товара]],товары[],4) * Транзакции[[#This Row],[Количество, кг]]</f>
        <v>665.39021133639551</v>
      </c>
      <c r="J54" s="6" t="s">
        <v>16</v>
      </c>
      <c r="K54" s="8">
        <v>183.52845755134678</v>
      </c>
      <c r="L54" s="8">
        <v>11929.349740837541</v>
      </c>
      <c r="M54" s="8">
        <v>426.04820502991214</v>
      </c>
      <c r="N54" s="8">
        <v>1250.441652998579</v>
      </c>
      <c r="O54" s="8">
        <v>48.906834774092104</v>
      </c>
      <c r="P54" s="8">
        <v>346.18377008105364</v>
      </c>
    </row>
    <row r="55" spans="1:16" x14ac:dyDescent="0.25">
      <c r="A55" s="1">
        <f t="shared" ca="1" si="3"/>
        <v>40977</v>
      </c>
      <c r="B55">
        <f t="shared" ca="1" si="0"/>
        <v>4</v>
      </c>
      <c r="C55" t="str">
        <f ca="1">VLOOKUP(Транзакции[[#This Row],[ID_магазина]],магазины[],2)</f>
        <v>фруктовик</v>
      </c>
      <c r="D55">
        <f t="shared" ca="1" si="1"/>
        <v>7</v>
      </c>
      <c r="E55" t="str">
        <f ca="1">VLOOKUP(Транзакции[[#This Row],[ID_товара]],товары[],2)</f>
        <v>томаты</v>
      </c>
      <c r="F55" t="str">
        <f ca="1">VLOOKUP(Транзакции[[#This Row],[ID_товара]],товары[],3)</f>
        <v>овощи</v>
      </c>
      <c r="G55" s="2">
        <f t="shared" ca="1" si="2"/>
        <v>12.788554558612663</v>
      </c>
      <c r="H55" s="3">
        <f ca="1">VLOOKUP(Транзакции[[#This Row],[ID_товара]],товары[],4) * Транзакции[[#This Row],[Количество, кг]]</f>
        <v>1023.084364689013</v>
      </c>
      <c r="J55" s="6" t="s">
        <v>20</v>
      </c>
      <c r="K55" s="8">
        <v>241.09412110190164</v>
      </c>
      <c r="L55" s="8">
        <v>48218.824220380324</v>
      </c>
      <c r="M55" s="8">
        <v>1928.7529688152129</v>
      </c>
      <c r="N55" s="8">
        <v>3927.5493098222969</v>
      </c>
      <c r="O55" s="8">
        <v>132.31999538381976</v>
      </c>
      <c r="P55" s="8">
        <v>1053.0384886578465</v>
      </c>
    </row>
    <row r="56" spans="1:16" x14ac:dyDescent="0.25">
      <c r="A56" s="1">
        <f t="shared" ca="1" si="3"/>
        <v>41524</v>
      </c>
      <c r="B56">
        <f t="shared" ca="1" si="0"/>
        <v>2</v>
      </c>
      <c r="C56" t="str">
        <f ca="1">VLOOKUP(Транзакции[[#This Row],[ID_магазина]],магазины[],2)</f>
        <v>свежая еда</v>
      </c>
      <c r="D56">
        <f t="shared" ca="1" si="1"/>
        <v>4</v>
      </c>
      <c r="E56" t="str">
        <f ca="1">VLOOKUP(Транзакции[[#This Row],[ID_товара]],товары[],2)</f>
        <v>апельсины</v>
      </c>
      <c r="F56" t="str">
        <f ca="1">VLOOKUP(Транзакции[[#This Row],[ID_товара]],товары[],3)</f>
        <v>фрукты</v>
      </c>
      <c r="G56" s="2">
        <f t="shared" ca="1" si="2"/>
        <v>7.4460610774616809</v>
      </c>
      <c r="H56" s="3">
        <f ca="1">VLOOKUP(Транзакции[[#This Row],[ID_товара]],товары[],4) * Транзакции[[#This Row],[Количество, кг]]</f>
        <v>893.52732929540173</v>
      </c>
      <c r="J56" s="6" t="s">
        <v>17</v>
      </c>
      <c r="K56" s="8">
        <v>205.96028482382479</v>
      </c>
      <c r="L56" s="8">
        <v>16476.822785905981</v>
      </c>
      <c r="M56" s="8">
        <v>915.37904366144335</v>
      </c>
      <c r="N56" s="8">
        <v>1572.7376735291314</v>
      </c>
      <c r="O56" s="8">
        <v>103.37595941619347</v>
      </c>
      <c r="P56" s="8">
        <v>501.64304346376588</v>
      </c>
    </row>
    <row r="57" spans="1:16" x14ac:dyDescent="0.25">
      <c r="A57" s="1">
        <f t="shared" ca="1" si="3"/>
        <v>41623</v>
      </c>
      <c r="B57">
        <f t="shared" ca="1" si="0"/>
        <v>6</v>
      </c>
      <c r="C57" t="str">
        <f ca="1">VLOOKUP(Транзакции[[#This Row],[ID_магазина]],магазины[],2)</f>
        <v>бананы и огурцы</v>
      </c>
      <c r="D57">
        <f t="shared" ca="1" si="1"/>
        <v>3</v>
      </c>
      <c r="E57" t="str">
        <f ca="1">VLOOKUP(Транзакции[[#This Row],[ID_товара]],товары[],2)</f>
        <v>мандарины</v>
      </c>
      <c r="F57" t="str">
        <f ca="1">VLOOKUP(Транзакции[[#This Row],[ID_товара]],товары[],3)</f>
        <v>фрукты</v>
      </c>
      <c r="G57" s="2">
        <f t="shared" ca="1" si="2"/>
        <v>5.3306020834600778</v>
      </c>
      <c r="H57" s="3">
        <f ca="1">VLOOKUP(Транзакции[[#This Row],[ID_товара]],товары[],4) * Транзакции[[#This Row],[Количество, кг]]</f>
        <v>533.06020834600781</v>
      </c>
      <c r="J57" s="6" t="s">
        <v>12</v>
      </c>
      <c r="K57" s="8">
        <v>272.20446395160866</v>
      </c>
      <c r="L57" s="8">
        <v>29942.491034676939</v>
      </c>
      <c r="M57" s="8">
        <v>998.0830344892313</v>
      </c>
      <c r="N57" s="8">
        <v>2181.6553292079416</v>
      </c>
      <c r="O57" s="8">
        <v>63.82937326017823</v>
      </c>
      <c r="P57" s="8">
        <v>712.39670522216034</v>
      </c>
    </row>
    <row r="58" spans="1:16" x14ac:dyDescent="0.25">
      <c r="A58" s="1">
        <f t="shared" ca="1" si="3"/>
        <v>41148</v>
      </c>
      <c r="B58">
        <f t="shared" ca="1" si="0"/>
        <v>7</v>
      </c>
      <c r="C58" t="str">
        <f ca="1">VLOOKUP(Транзакции[[#This Row],[ID_магазина]],магазины[],2)</f>
        <v>овощи фрукты</v>
      </c>
      <c r="D58">
        <f t="shared" ca="1" si="1"/>
        <v>7</v>
      </c>
      <c r="E58" t="str">
        <f ca="1">VLOOKUP(Транзакции[[#This Row],[ID_товара]],товары[],2)</f>
        <v>томаты</v>
      </c>
      <c r="F58" t="str">
        <f ca="1">VLOOKUP(Транзакции[[#This Row],[ID_товара]],товары[],3)</f>
        <v>овощи</v>
      </c>
      <c r="G58" s="2">
        <f t="shared" ca="1" si="2"/>
        <v>16.057019911061101</v>
      </c>
      <c r="H58" s="3">
        <f ca="1">VLOOKUP(Транзакции[[#This Row],[ID_товара]],товары[],4) * Транзакции[[#This Row],[Количество, кг]]</f>
        <v>1284.5615928848881</v>
      </c>
      <c r="J58" s="5" t="s">
        <v>31</v>
      </c>
      <c r="K58" s="8">
        <v>2407.129860859166</v>
      </c>
      <c r="L58" s="8">
        <v>254687.04936060417</v>
      </c>
      <c r="M58" s="8">
        <v>1131.9424416026852</v>
      </c>
      <c r="N58" s="8">
        <v>3998.9207811895185</v>
      </c>
      <c r="O58" s="8">
        <v>40.953711483411119</v>
      </c>
      <c r="P58" s="8">
        <v>922.22144197943123</v>
      </c>
    </row>
    <row r="59" spans="1:16" x14ac:dyDescent="0.25">
      <c r="A59" s="1">
        <f t="shared" ca="1" si="3"/>
        <v>41475</v>
      </c>
      <c r="B59">
        <f t="shared" ca="1" si="0"/>
        <v>3</v>
      </c>
      <c r="C59" t="str">
        <f ca="1">VLOOKUP(Транзакции[[#This Row],[ID_магазина]],магазины[],2)</f>
        <v>вкусная еда</v>
      </c>
      <c r="D59">
        <f t="shared" ca="1" si="1"/>
        <v>9</v>
      </c>
      <c r="E59" t="str">
        <f ca="1">VLOOKUP(Транзакции[[#This Row],[ID_товара]],товары[],2)</f>
        <v>капуста</v>
      </c>
      <c r="F59" t="str">
        <f ca="1">VLOOKUP(Транзакции[[#This Row],[ID_товара]],товары[],3)</f>
        <v>овощи</v>
      </c>
      <c r="G59" s="2">
        <f t="shared" ca="1" si="2"/>
        <v>11.004958684697764</v>
      </c>
      <c r="H59" s="3">
        <f ca="1">VLOOKUP(Транзакции[[#This Row],[ID_товара]],товары[],4) * Транзакции[[#This Row],[Количество, кг]]</f>
        <v>440.19834738791053</v>
      </c>
      <c r="J59" s="6" t="s">
        <v>14</v>
      </c>
      <c r="K59" s="8">
        <v>267.3870181736545</v>
      </c>
      <c r="L59" s="8">
        <v>32086.442180838545</v>
      </c>
      <c r="M59" s="8">
        <v>1283.4576872335417</v>
      </c>
      <c r="N59" s="8">
        <v>2318.8106412020106</v>
      </c>
      <c r="O59" s="8">
        <v>122.69296898159125</v>
      </c>
      <c r="P59" s="8">
        <v>668.8824945009319</v>
      </c>
    </row>
    <row r="60" spans="1:16" x14ac:dyDescent="0.25">
      <c r="A60" s="1">
        <f t="shared" ca="1" si="3"/>
        <v>41801</v>
      </c>
      <c r="B60">
        <f t="shared" ca="1" si="0"/>
        <v>2</v>
      </c>
      <c r="C60" t="str">
        <f ca="1">VLOOKUP(Транзакции[[#This Row],[ID_магазина]],магазины[],2)</f>
        <v>свежая еда</v>
      </c>
      <c r="D60">
        <f t="shared" ca="1" si="1"/>
        <v>8</v>
      </c>
      <c r="E60" t="str">
        <f ca="1">VLOOKUP(Транзакции[[#This Row],[ID_товара]],товары[],2)</f>
        <v>лук</v>
      </c>
      <c r="F60" t="str">
        <f ca="1">VLOOKUP(Транзакции[[#This Row],[ID_товара]],товары[],3)</f>
        <v>овощи</v>
      </c>
      <c r="G60" s="2">
        <f t="shared" ca="1" si="2"/>
        <v>17.549929666900503</v>
      </c>
      <c r="H60" s="3">
        <f ca="1">VLOOKUP(Транзакции[[#This Row],[ID_товара]],товары[],4) * Транзакции[[#This Row],[Количество, кг]]</f>
        <v>438.74824167251256</v>
      </c>
      <c r="J60" s="6" t="s">
        <v>11</v>
      </c>
      <c r="K60" s="8">
        <v>187.76191385996307</v>
      </c>
      <c r="L60" s="8">
        <v>13143.333970197416</v>
      </c>
      <c r="M60" s="8">
        <v>730.18522056652318</v>
      </c>
      <c r="N60" s="8">
        <v>1370.1743698671794</v>
      </c>
      <c r="O60" s="8">
        <v>62.27753630383576</v>
      </c>
      <c r="P60" s="8">
        <v>468.93096024087907</v>
      </c>
    </row>
    <row r="61" spans="1:16" x14ac:dyDescent="0.25">
      <c r="A61" s="1">
        <f t="shared" ca="1" si="3"/>
        <v>42046</v>
      </c>
      <c r="B61">
        <f t="shared" ca="1" si="0"/>
        <v>2</v>
      </c>
      <c r="C61" t="str">
        <f ca="1">VLOOKUP(Транзакции[[#This Row],[ID_магазина]],магазины[],2)</f>
        <v>свежая еда</v>
      </c>
      <c r="D61">
        <f t="shared" ca="1" si="1"/>
        <v>5</v>
      </c>
      <c r="E61" t="str">
        <f ca="1">VLOOKUP(Транзакции[[#This Row],[ID_товара]],товары[],2)</f>
        <v>нектарины</v>
      </c>
      <c r="F61" t="str">
        <f ca="1">VLOOKUP(Транзакции[[#This Row],[ID_товара]],товары[],3)</f>
        <v>фрукты</v>
      </c>
      <c r="G61" s="2">
        <f t="shared" ca="1" si="2"/>
        <v>5.0213984029260255</v>
      </c>
      <c r="H61" s="3">
        <f ca="1">VLOOKUP(Транзакции[[#This Row],[ID_товара]],товары[],4) * Транзакции[[#This Row],[Количество, кг]]</f>
        <v>903.85171252668454</v>
      </c>
      <c r="J61" s="6" t="s">
        <v>19</v>
      </c>
      <c r="K61" s="8">
        <v>271.23292711320738</v>
      </c>
      <c r="L61" s="8">
        <v>10849.317084528295</v>
      </c>
      <c r="M61" s="8">
        <v>471.70943845775196</v>
      </c>
      <c r="N61" s="8">
        <v>798.64291929727176</v>
      </c>
      <c r="O61" s="8">
        <v>92.119895556419721</v>
      </c>
      <c r="P61" s="8">
        <v>225.41666798058424</v>
      </c>
    </row>
    <row r="62" spans="1:16" x14ac:dyDescent="0.25">
      <c r="A62" s="1">
        <f t="shared" ca="1" si="3"/>
        <v>41460</v>
      </c>
      <c r="B62">
        <f t="shared" ca="1" si="0"/>
        <v>5</v>
      </c>
      <c r="C62" t="str">
        <f ca="1">VLOOKUP(Транзакции[[#This Row],[ID_магазина]],магазины[],2)</f>
        <v>овощик</v>
      </c>
      <c r="D62">
        <f t="shared" ca="1" si="1"/>
        <v>1</v>
      </c>
      <c r="E62" t="str">
        <f ca="1">VLOOKUP(Транзакции[[#This Row],[ID_товара]],товары[],2)</f>
        <v>бананы</v>
      </c>
      <c r="F62" t="str">
        <f ca="1">VLOOKUP(Транзакции[[#This Row],[ID_товара]],товары[],3)</f>
        <v>фрукты</v>
      </c>
      <c r="G62" s="2">
        <f t="shared" ca="1" si="2"/>
        <v>1.3983984425710112</v>
      </c>
      <c r="H62" s="3">
        <f ca="1">VLOOKUP(Транзакции[[#This Row],[ID_товара]],товары[],4) * Транзакции[[#This Row],[Количество, кг]]</f>
        <v>97.887890979970791</v>
      </c>
      <c r="J62" s="6" t="s">
        <v>18</v>
      </c>
      <c r="K62" s="8">
        <v>194.08634705959466</v>
      </c>
      <c r="L62" s="8">
        <v>4852.1586764898666</v>
      </c>
      <c r="M62" s="8">
        <v>255.37677244683508</v>
      </c>
      <c r="N62" s="8">
        <v>443.32913810172772</v>
      </c>
      <c r="O62" s="8">
        <v>81.145400524569794</v>
      </c>
      <c r="P62" s="8">
        <v>117.19791990856439</v>
      </c>
    </row>
    <row r="63" spans="1:16" x14ac:dyDescent="0.25">
      <c r="A63" s="1">
        <f t="shared" ca="1" si="3"/>
        <v>41269</v>
      </c>
      <c r="B63">
        <f t="shared" ca="1" si="0"/>
        <v>9</v>
      </c>
      <c r="C63" t="str">
        <f ca="1">VLOOKUP(Транзакции[[#This Row],[ID_магазина]],магазины[],2)</f>
        <v>овощная лавка</v>
      </c>
      <c r="D63">
        <f t="shared" ca="1" si="1"/>
        <v>4</v>
      </c>
      <c r="E63" t="str">
        <f ca="1">VLOOKUP(Транзакции[[#This Row],[ID_товара]],товары[],2)</f>
        <v>апельсины</v>
      </c>
      <c r="F63" t="str">
        <f ca="1">VLOOKUP(Транзакции[[#This Row],[ID_товара]],товары[],3)</f>
        <v>фрукты</v>
      </c>
      <c r="G63" s="2">
        <f t="shared" ca="1" si="2"/>
        <v>14.140624523579225</v>
      </c>
      <c r="H63" s="3">
        <f ca="1">VLOOKUP(Транзакции[[#This Row],[ID_товара]],товары[],4) * Транзакции[[#This Row],[Количество, кг]]</f>
        <v>1696.8749428295071</v>
      </c>
      <c r="J63" s="6" t="s">
        <v>13</v>
      </c>
      <c r="K63" s="8">
        <v>209.85241003824777</v>
      </c>
      <c r="L63" s="8">
        <v>20985.24100382478</v>
      </c>
      <c r="M63" s="8">
        <v>1165.84672243471</v>
      </c>
      <c r="N63" s="8">
        <v>1971.5860113237025</v>
      </c>
      <c r="O63" s="8">
        <v>129.23005038851406</v>
      </c>
      <c r="P63" s="8">
        <v>585.8416196456642</v>
      </c>
    </row>
    <row r="64" spans="1:16" x14ac:dyDescent="0.25">
      <c r="A64" s="1">
        <f t="shared" ca="1" si="3"/>
        <v>42241</v>
      </c>
      <c r="B64">
        <f t="shared" ca="1" si="0"/>
        <v>1</v>
      </c>
      <c r="C64" t="str">
        <f ca="1">VLOOKUP(Транзакции[[#This Row],[ID_магазина]],магазины[],2)</f>
        <v>фрукты и овощи</v>
      </c>
      <c r="D64">
        <f t="shared" ca="1" si="1"/>
        <v>5</v>
      </c>
      <c r="E64" t="str">
        <f ca="1">VLOOKUP(Транзакции[[#This Row],[ID_товара]],товары[],2)</f>
        <v>нектарины</v>
      </c>
      <c r="F64" t="str">
        <f ca="1">VLOOKUP(Транзакции[[#This Row],[ID_товара]],товары[],3)</f>
        <v>фрукты</v>
      </c>
      <c r="G64" s="2">
        <f t="shared" ca="1" si="2"/>
        <v>0.54417751446589535</v>
      </c>
      <c r="H64" s="3">
        <f ca="1">VLOOKUP(Транзакции[[#This Row],[ID_товара]],товары[],4) * Транзакции[[#This Row],[Количество, кг]]</f>
        <v>97.951952603861159</v>
      </c>
      <c r="J64" s="6" t="s">
        <v>15</v>
      </c>
      <c r="K64" s="8">
        <v>248.54623242935713</v>
      </c>
      <c r="L64" s="8">
        <v>44738.321837284275</v>
      </c>
      <c r="M64" s="8">
        <v>2033.5600835129217</v>
      </c>
      <c r="N64" s="8">
        <v>3445.6834955886834</v>
      </c>
      <c r="O64" s="8">
        <v>220.3903950288076</v>
      </c>
      <c r="P64" s="8">
        <v>1020.3076368175988</v>
      </c>
    </row>
    <row r="65" spans="1:16" x14ac:dyDescent="0.25">
      <c r="A65" s="1">
        <f t="shared" ca="1" si="3"/>
        <v>41364</v>
      </c>
      <c r="B65">
        <f t="shared" ca="1" si="0"/>
        <v>3</v>
      </c>
      <c r="C65" t="str">
        <f ca="1">VLOOKUP(Транзакции[[#This Row],[ID_магазина]],магазины[],2)</f>
        <v>вкусная еда</v>
      </c>
      <c r="D65">
        <f t="shared" ca="1" si="1"/>
        <v>10</v>
      </c>
      <c r="E65" t="str">
        <f ca="1">VLOOKUP(Транзакции[[#This Row],[ID_товара]],товары[],2)</f>
        <v>перец</v>
      </c>
      <c r="F65" t="str">
        <f ca="1">VLOOKUP(Транзакции[[#This Row],[ID_товара]],товары[],3)</f>
        <v>овощи</v>
      </c>
      <c r="G65" s="2">
        <f t="shared" ca="1" si="2"/>
        <v>19.21941789652503</v>
      </c>
      <c r="H65" s="3">
        <f ca="1">VLOOKUP(Транзакции[[#This Row],[ID_товара]],товары[],4) * Транзакции[[#This Row],[Количество, кг]]</f>
        <v>3843.8835793050062</v>
      </c>
      <c r="J65" s="6" t="s">
        <v>16</v>
      </c>
      <c r="K65" s="8">
        <v>258.59950238841765</v>
      </c>
      <c r="L65" s="8">
        <v>16808.967655247143</v>
      </c>
      <c r="M65" s="8">
        <v>672.35870620988567</v>
      </c>
      <c r="N65" s="8">
        <v>1296.4032853486888</v>
      </c>
      <c r="O65" s="8">
        <v>40.953711483411119</v>
      </c>
      <c r="P65" s="8">
        <v>387.45342541069755</v>
      </c>
    </row>
    <row r="66" spans="1:16" x14ac:dyDescent="0.25">
      <c r="A66" s="1">
        <f t="shared" ca="1" si="3"/>
        <v>41357</v>
      </c>
      <c r="B66">
        <f t="shared" ref="B66:B129" ca="1" si="4">RANDBETWEEN(1,9)</f>
        <v>5</v>
      </c>
      <c r="C66" t="str">
        <f ca="1">VLOOKUP(Транзакции[[#This Row],[ID_магазина]],магазины[],2)</f>
        <v>овощик</v>
      </c>
      <c r="D66">
        <f t="shared" ref="D66:D129" ca="1" si="5">RANDBETWEEN(1,10)</f>
        <v>2</v>
      </c>
      <c r="E66" t="str">
        <f ca="1">VLOOKUP(Транзакции[[#This Row],[ID_товара]],товары[],2)</f>
        <v>яблоки</v>
      </c>
      <c r="F66" t="str">
        <f ca="1">VLOOKUP(Транзакции[[#This Row],[ID_товара]],товары[],3)</f>
        <v>фрукты</v>
      </c>
      <c r="G66" s="2">
        <f t="shared" ref="G66:G129" ca="1" si="6">RAND()*19.5+0.5</f>
        <v>1.0615810775984502</v>
      </c>
      <c r="H66" s="3">
        <f ca="1">VLOOKUP(Транзакции[[#This Row],[ID_товара]],товары[],4) * Транзакции[[#This Row],[Количество, кг]]</f>
        <v>116.77391853582952</v>
      </c>
      <c r="J66" s="6" t="s">
        <v>20</v>
      </c>
      <c r="K66" s="8">
        <v>350.89504861128972</v>
      </c>
      <c r="L66" s="8">
        <v>70179.00972225795</v>
      </c>
      <c r="M66" s="8">
        <v>2193.0940538205609</v>
      </c>
      <c r="N66" s="8">
        <v>3998.9207811895185</v>
      </c>
      <c r="O66" s="8">
        <v>422.07253076268751</v>
      </c>
      <c r="P66" s="8">
        <v>1135.912766164121</v>
      </c>
    </row>
    <row r="67" spans="1:16" x14ac:dyDescent="0.25">
      <c r="A67" s="1">
        <f t="shared" ref="A67:A130" ca="1" si="7">RANDBETWEEN(40909,42248)</f>
        <v>41240</v>
      </c>
      <c r="B67">
        <f t="shared" ca="1" si="4"/>
        <v>3</v>
      </c>
      <c r="C67" t="str">
        <f ca="1">VLOOKUP(Транзакции[[#This Row],[ID_магазина]],магазины[],2)</f>
        <v>вкусная еда</v>
      </c>
      <c r="D67">
        <f t="shared" ca="1" si="5"/>
        <v>5</v>
      </c>
      <c r="E67" t="str">
        <f ca="1">VLOOKUP(Транзакции[[#This Row],[ID_товара]],товары[],2)</f>
        <v>нектарины</v>
      </c>
      <c r="F67" t="str">
        <f ca="1">VLOOKUP(Транзакции[[#This Row],[ID_товара]],товары[],3)</f>
        <v>фрукты</v>
      </c>
      <c r="G67" s="2">
        <f t="shared" ca="1" si="6"/>
        <v>2.4330810661956628</v>
      </c>
      <c r="H67" s="3">
        <f ca="1">VLOOKUP(Транзакции[[#This Row],[ID_товара]],товары[],4) * Транзакции[[#This Row],[Количество, кг]]</f>
        <v>437.95459191521928</v>
      </c>
      <c r="J67" s="6" t="s">
        <v>17</v>
      </c>
      <c r="K67" s="8">
        <v>167.34245001539554</v>
      </c>
      <c r="L67" s="8">
        <v>13387.396001231647</v>
      </c>
      <c r="M67" s="8">
        <v>787.49388242539101</v>
      </c>
      <c r="N67" s="8">
        <v>1588.2709150360765</v>
      </c>
      <c r="O67" s="8">
        <v>110.62799321059957</v>
      </c>
      <c r="P67" s="8">
        <v>440.43395361701153</v>
      </c>
    </row>
    <row r="68" spans="1:16" x14ac:dyDescent="0.25">
      <c r="A68" s="1">
        <f t="shared" ca="1" si="7"/>
        <v>42173</v>
      </c>
      <c r="B68">
        <f t="shared" ca="1" si="4"/>
        <v>2</v>
      </c>
      <c r="C68" t="str">
        <f ca="1">VLOOKUP(Транзакции[[#This Row],[ID_магазина]],магазины[],2)</f>
        <v>свежая еда</v>
      </c>
      <c r="D68">
        <f t="shared" ca="1" si="5"/>
        <v>10</v>
      </c>
      <c r="E68" t="str">
        <f ca="1">VLOOKUP(Транзакции[[#This Row],[ID_товара]],товары[],2)</f>
        <v>перец</v>
      </c>
      <c r="F68" t="str">
        <f ca="1">VLOOKUP(Транзакции[[#This Row],[ID_товара]],товары[],3)</f>
        <v>овощи</v>
      </c>
      <c r="G68" s="2">
        <f t="shared" ca="1" si="6"/>
        <v>3.5611795391656074</v>
      </c>
      <c r="H68" s="3">
        <f ca="1">VLOOKUP(Транзакции[[#This Row],[ID_товара]],товары[],4) * Транзакции[[#This Row],[Количество, кг]]</f>
        <v>712.23590783312147</v>
      </c>
      <c r="J68" s="6" t="s">
        <v>12</v>
      </c>
      <c r="K68" s="8">
        <v>251.42601117003849</v>
      </c>
      <c r="L68" s="8">
        <v>27656.861228704231</v>
      </c>
      <c r="M68" s="8">
        <v>1063.7254318732396</v>
      </c>
      <c r="N68" s="8">
        <v>2191.9338349311001</v>
      </c>
      <c r="O68" s="8">
        <v>60.604565125933291</v>
      </c>
      <c r="P68" s="8">
        <v>657.4669376418816</v>
      </c>
    </row>
    <row r="69" spans="1:16" x14ac:dyDescent="0.25">
      <c r="A69" s="1">
        <f t="shared" ca="1" si="7"/>
        <v>42004</v>
      </c>
      <c r="B69">
        <f t="shared" ca="1" si="4"/>
        <v>7</v>
      </c>
      <c r="C69" t="str">
        <f ca="1">VLOOKUP(Транзакции[[#This Row],[ID_магазина]],магазины[],2)</f>
        <v>овощи фрукты</v>
      </c>
      <c r="D69">
        <f t="shared" ca="1" si="5"/>
        <v>5</v>
      </c>
      <c r="E69" t="str">
        <f ca="1">VLOOKUP(Транзакции[[#This Row],[ID_товара]],товары[],2)</f>
        <v>нектарины</v>
      </c>
      <c r="F69" t="str">
        <f ca="1">VLOOKUP(Транзакции[[#This Row],[ID_товара]],товары[],3)</f>
        <v>фрукты</v>
      </c>
      <c r="G69" s="2">
        <f t="shared" ca="1" si="6"/>
        <v>10.392484442044907</v>
      </c>
      <c r="H69" s="3">
        <f ca="1">VLOOKUP(Транзакции[[#This Row],[ID_товара]],товары[],4) * Транзакции[[#This Row],[Количество, кг]]</f>
        <v>1870.6471995680834</v>
      </c>
      <c r="J69" s="5" t="s">
        <v>37</v>
      </c>
      <c r="K69" s="8">
        <v>2552.3328189749</v>
      </c>
      <c r="L69" s="8">
        <v>241493.69766114402</v>
      </c>
      <c r="M69" s="8">
        <v>1049.9725985267132</v>
      </c>
      <c r="N69" s="8">
        <v>3842.5795677990445</v>
      </c>
      <c r="O69" s="8">
        <v>37.47242677594226</v>
      </c>
      <c r="P69" s="8">
        <v>808.14366495398633</v>
      </c>
    </row>
    <row r="70" spans="1:16" x14ac:dyDescent="0.25">
      <c r="A70" s="1">
        <f t="shared" ca="1" si="7"/>
        <v>41072</v>
      </c>
      <c r="B70">
        <f t="shared" ca="1" si="4"/>
        <v>2</v>
      </c>
      <c r="C70" t="str">
        <f ca="1">VLOOKUP(Транзакции[[#This Row],[ID_магазина]],магазины[],2)</f>
        <v>свежая еда</v>
      </c>
      <c r="D70">
        <f t="shared" ca="1" si="5"/>
        <v>5</v>
      </c>
      <c r="E70" t="str">
        <f ca="1">VLOOKUP(Транзакции[[#This Row],[ID_товара]],товары[],2)</f>
        <v>нектарины</v>
      </c>
      <c r="F70" t="str">
        <f ca="1">VLOOKUP(Транзакции[[#This Row],[ID_товара]],товары[],3)</f>
        <v>фрукты</v>
      </c>
      <c r="G70" s="2">
        <f t="shared" ca="1" si="6"/>
        <v>16.12233422270377</v>
      </c>
      <c r="H70" s="3">
        <f ca="1">VLOOKUP(Транзакции[[#This Row],[ID_товара]],товары[],4) * Транзакции[[#This Row],[Количество, кг]]</f>
        <v>2902.0201600866785</v>
      </c>
      <c r="J70" s="6" t="s">
        <v>14</v>
      </c>
      <c r="K70" s="8">
        <v>314.56826213118075</v>
      </c>
      <c r="L70" s="8">
        <v>37748.191455741697</v>
      </c>
      <c r="M70" s="8">
        <v>1217.6835953465063</v>
      </c>
      <c r="N70" s="8">
        <v>2382.0235798871208</v>
      </c>
      <c r="O70" s="8">
        <v>73.651862652757472</v>
      </c>
      <c r="P70" s="8">
        <v>731.05658068729383</v>
      </c>
    </row>
    <row r="71" spans="1:16" x14ac:dyDescent="0.25">
      <c r="A71" s="1">
        <f t="shared" ca="1" si="7"/>
        <v>41670</v>
      </c>
      <c r="B71">
        <f t="shared" ca="1" si="4"/>
        <v>5</v>
      </c>
      <c r="C71" t="str">
        <f ca="1">VLOOKUP(Транзакции[[#This Row],[ID_магазина]],магазины[],2)</f>
        <v>овощик</v>
      </c>
      <c r="D71">
        <f t="shared" ca="1" si="5"/>
        <v>9</v>
      </c>
      <c r="E71" t="str">
        <f ca="1">VLOOKUP(Транзакции[[#This Row],[ID_товара]],товары[],2)</f>
        <v>капуста</v>
      </c>
      <c r="F71" t="str">
        <f ca="1">VLOOKUP(Транзакции[[#This Row],[ID_товара]],товары[],3)</f>
        <v>овощи</v>
      </c>
      <c r="G71" s="2">
        <f t="shared" ca="1" si="6"/>
        <v>15.074588090676414</v>
      </c>
      <c r="H71" s="3">
        <f ca="1">VLOOKUP(Транзакции[[#This Row],[ID_товара]],товары[],4) * Транзакции[[#This Row],[Количество, кг]]</f>
        <v>602.98352362705657</v>
      </c>
      <c r="J71" s="6" t="s">
        <v>11</v>
      </c>
      <c r="K71" s="8">
        <v>307.53616296501133</v>
      </c>
      <c r="L71" s="8">
        <v>21527.531407550796</v>
      </c>
      <c r="M71" s="8">
        <v>827.9819772134922</v>
      </c>
      <c r="N71" s="8">
        <v>1315.6412103940024</v>
      </c>
      <c r="O71" s="8">
        <v>119.65503747736743</v>
      </c>
      <c r="P71" s="8">
        <v>361.11729525299785</v>
      </c>
    </row>
    <row r="72" spans="1:16" x14ac:dyDescent="0.25">
      <c r="A72" s="1">
        <f t="shared" ca="1" si="7"/>
        <v>41854</v>
      </c>
      <c r="B72">
        <f t="shared" ca="1" si="4"/>
        <v>1</v>
      </c>
      <c r="C72" t="str">
        <f ca="1">VLOOKUP(Транзакции[[#This Row],[ID_магазина]],магазины[],2)</f>
        <v>фрукты и овощи</v>
      </c>
      <c r="D72">
        <f t="shared" ca="1" si="5"/>
        <v>2</v>
      </c>
      <c r="E72" t="str">
        <f ca="1">VLOOKUP(Транзакции[[#This Row],[ID_товара]],товары[],2)</f>
        <v>яблоки</v>
      </c>
      <c r="F72" t="str">
        <f ca="1">VLOOKUP(Транзакции[[#This Row],[ID_товара]],товары[],3)</f>
        <v>фрукты</v>
      </c>
      <c r="G72" s="2">
        <f t="shared" ca="1" si="6"/>
        <v>19.677063831768539</v>
      </c>
      <c r="H72" s="3">
        <f ca="1">VLOOKUP(Транзакции[[#This Row],[ID_товара]],товары[],4) * Транзакции[[#This Row],[Количество, кг]]</f>
        <v>2164.4770214945393</v>
      </c>
      <c r="J72" s="6" t="s">
        <v>19</v>
      </c>
      <c r="K72" s="8">
        <v>374.05908318842103</v>
      </c>
      <c r="L72" s="8">
        <v>14962.363327536845</v>
      </c>
      <c r="M72" s="8">
        <v>515.9435630185119</v>
      </c>
      <c r="N72" s="8">
        <v>796.74731354268192</v>
      </c>
      <c r="O72" s="8">
        <v>80.503093099233269</v>
      </c>
      <c r="P72" s="8">
        <v>241.1376117892998</v>
      </c>
    </row>
    <row r="73" spans="1:16" x14ac:dyDescent="0.25">
      <c r="A73" s="1">
        <f t="shared" ca="1" si="7"/>
        <v>40971</v>
      </c>
      <c r="B73">
        <f t="shared" ca="1" si="4"/>
        <v>9</v>
      </c>
      <c r="C73" t="str">
        <f ca="1">VLOOKUP(Транзакции[[#This Row],[ID_магазина]],магазины[],2)</f>
        <v>овощная лавка</v>
      </c>
      <c r="D73">
        <f t="shared" ca="1" si="5"/>
        <v>10</v>
      </c>
      <c r="E73" t="str">
        <f ca="1">VLOOKUP(Транзакции[[#This Row],[ID_товара]],товары[],2)</f>
        <v>перец</v>
      </c>
      <c r="F73" t="str">
        <f ca="1">VLOOKUP(Транзакции[[#This Row],[ID_товара]],товары[],3)</f>
        <v>овощи</v>
      </c>
      <c r="G73" s="2">
        <f t="shared" ca="1" si="6"/>
        <v>5.0685071425752088</v>
      </c>
      <c r="H73" s="3">
        <f ca="1">VLOOKUP(Транзакции[[#This Row],[ID_товара]],товары[],4) * Транзакции[[#This Row],[Количество, кг]]</f>
        <v>1013.7014285150418</v>
      </c>
      <c r="J73" s="6" t="s">
        <v>18</v>
      </c>
      <c r="K73" s="8">
        <v>169.15651429810828</v>
      </c>
      <c r="L73" s="8">
        <v>4228.9128574527058</v>
      </c>
      <c r="M73" s="8">
        <v>234.93960319181699</v>
      </c>
      <c r="N73" s="8">
        <v>496.68152840205585</v>
      </c>
      <c r="O73" s="8">
        <v>37.47242677594226</v>
      </c>
      <c r="P73" s="8">
        <v>151.63920879911723</v>
      </c>
    </row>
    <row r="74" spans="1:16" x14ac:dyDescent="0.25">
      <c r="A74" s="1">
        <f t="shared" ca="1" si="7"/>
        <v>42130</v>
      </c>
      <c r="B74">
        <f t="shared" ca="1" si="4"/>
        <v>8</v>
      </c>
      <c r="C74" t="str">
        <f ca="1">VLOOKUP(Транзакции[[#This Row],[ID_магазина]],магазины[],2)</f>
        <v>фруктовая лавка</v>
      </c>
      <c r="D74">
        <f t="shared" ca="1" si="5"/>
        <v>10</v>
      </c>
      <c r="E74" t="str">
        <f ca="1">VLOOKUP(Транзакции[[#This Row],[ID_товара]],товары[],2)</f>
        <v>перец</v>
      </c>
      <c r="F74" t="str">
        <f ca="1">VLOOKUP(Транзакции[[#This Row],[ID_товара]],товары[],3)</f>
        <v>овощи</v>
      </c>
      <c r="G74" s="2">
        <f t="shared" ca="1" si="6"/>
        <v>0.67374916025373421</v>
      </c>
      <c r="H74" s="3">
        <f ca="1">VLOOKUP(Транзакции[[#This Row],[ID_товара]],товары[],4) * Транзакции[[#This Row],[Количество, кг]]</f>
        <v>134.74983205074685</v>
      </c>
      <c r="J74" s="6" t="s">
        <v>13</v>
      </c>
      <c r="K74" s="8">
        <v>295.05646298097093</v>
      </c>
      <c r="L74" s="8">
        <v>29505.64629809709</v>
      </c>
      <c r="M74" s="8">
        <v>1017.4360792447272</v>
      </c>
      <c r="N74" s="8">
        <v>1867.5308852516082</v>
      </c>
      <c r="O74" s="8">
        <v>108.11582033824348</v>
      </c>
      <c r="P74" s="8">
        <v>586.40258368547995</v>
      </c>
    </row>
    <row r="75" spans="1:16" x14ac:dyDescent="0.25">
      <c r="A75" s="1">
        <f t="shared" ca="1" si="7"/>
        <v>41944</v>
      </c>
      <c r="B75">
        <f t="shared" ca="1" si="4"/>
        <v>1</v>
      </c>
      <c r="C75" t="str">
        <f ca="1">VLOOKUP(Транзакции[[#This Row],[ID_магазина]],магазины[],2)</f>
        <v>фрукты и овощи</v>
      </c>
      <c r="D75">
        <f t="shared" ca="1" si="5"/>
        <v>4</v>
      </c>
      <c r="E75" t="str">
        <f ca="1">VLOOKUP(Транзакции[[#This Row],[ID_товара]],товары[],2)</f>
        <v>апельсины</v>
      </c>
      <c r="F75" t="str">
        <f ca="1">VLOOKUP(Транзакции[[#This Row],[ID_товара]],товары[],3)</f>
        <v>фрукты</v>
      </c>
      <c r="G75" s="2">
        <f t="shared" ca="1" si="6"/>
        <v>8.1215145065707723</v>
      </c>
      <c r="H75" s="3">
        <f ca="1">VLOOKUP(Транзакции[[#This Row],[ID_товара]],товары[],4) * Транзакции[[#This Row],[Количество, кг]]</f>
        <v>974.58174078849265</v>
      </c>
      <c r="J75" s="6" t="s">
        <v>15</v>
      </c>
      <c r="K75" s="8">
        <v>258.4547365158632</v>
      </c>
      <c r="L75" s="8">
        <v>46521.852572855365</v>
      </c>
      <c r="M75" s="8">
        <v>1860.8741029142145</v>
      </c>
      <c r="N75" s="8">
        <v>3574.8652732581586</v>
      </c>
      <c r="O75" s="8">
        <v>103.47582614775267</v>
      </c>
      <c r="P75" s="8">
        <v>1215.2645303827085</v>
      </c>
    </row>
    <row r="76" spans="1:16" x14ac:dyDescent="0.25">
      <c r="A76" s="1">
        <f t="shared" ca="1" si="7"/>
        <v>40938</v>
      </c>
      <c r="B76">
        <f t="shared" ca="1" si="4"/>
        <v>9</v>
      </c>
      <c r="C76" t="str">
        <f ca="1">VLOOKUP(Транзакции[[#This Row],[ID_магазина]],магазины[],2)</f>
        <v>овощная лавка</v>
      </c>
      <c r="D76">
        <f t="shared" ca="1" si="5"/>
        <v>1</v>
      </c>
      <c r="E76" t="str">
        <f ca="1">VLOOKUP(Транзакции[[#This Row],[ID_товара]],товары[],2)</f>
        <v>бананы</v>
      </c>
      <c r="F76" t="str">
        <f ca="1">VLOOKUP(Транзакции[[#This Row],[ID_товара]],товары[],3)</f>
        <v>фрукты</v>
      </c>
      <c r="G76" s="2">
        <f t="shared" ca="1" si="6"/>
        <v>8.680789072332173</v>
      </c>
      <c r="H76" s="3">
        <f ca="1">VLOOKUP(Транзакции[[#This Row],[ID_товара]],товары[],4) * Транзакции[[#This Row],[Количество, кг]]</f>
        <v>607.65523506325212</v>
      </c>
      <c r="J76" s="6" t="s">
        <v>16</v>
      </c>
      <c r="K76" s="8">
        <v>283.73200761775018</v>
      </c>
      <c r="L76" s="8">
        <v>18442.580495153765</v>
      </c>
      <c r="M76" s="8">
        <v>801.8513258762506</v>
      </c>
      <c r="N76" s="8">
        <v>1244.5024506500829</v>
      </c>
      <c r="O76" s="8">
        <v>64.368226699791904</v>
      </c>
      <c r="P76" s="8">
        <v>327.6559121041019</v>
      </c>
    </row>
    <row r="77" spans="1:16" x14ac:dyDescent="0.25">
      <c r="A77" s="1">
        <f t="shared" ca="1" si="7"/>
        <v>40935</v>
      </c>
      <c r="B77">
        <f t="shared" ca="1" si="4"/>
        <v>5</v>
      </c>
      <c r="C77" t="str">
        <f ca="1">VLOOKUP(Транзакции[[#This Row],[ID_магазина]],магазины[],2)</f>
        <v>овощик</v>
      </c>
      <c r="D77">
        <f t="shared" ca="1" si="5"/>
        <v>7</v>
      </c>
      <c r="E77" t="str">
        <f ca="1">VLOOKUP(Транзакции[[#This Row],[ID_товара]],товары[],2)</f>
        <v>томаты</v>
      </c>
      <c r="F77" t="str">
        <f ca="1">VLOOKUP(Транзакции[[#This Row],[ID_товара]],товары[],3)</f>
        <v>овощи</v>
      </c>
      <c r="G77" s="2">
        <f t="shared" ca="1" si="6"/>
        <v>1.385793315485127</v>
      </c>
      <c r="H77" s="3">
        <f ca="1">VLOOKUP(Транзакции[[#This Row],[ID_товара]],товары[],4) * Транзакции[[#This Row],[Количество, кг]]</f>
        <v>110.86346523881016</v>
      </c>
      <c r="J77" s="6" t="s">
        <v>20</v>
      </c>
      <c r="K77" s="8">
        <v>151.15165398239469</v>
      </c>
      <c r="L77" s="8">
        <v>30230.330796478935</v>
      </c>
      <c r="M77" s="8">
        <v>2325.4100612676102</v>
      </c>
      <c r="N77" s="8">
        <v>3842.5795677990445</v>
      </c>
      <c r="O77" s="8">
        <v>371.19831318431881</v>
      </c>
      <c r="P77" s="8">
        <v>923.01252367862526</v>
      </c>
    </row>
    <row r="78" spans="1:16" x14ac:dyDescent="0.25">
      <c r="A78" s="1">
        <f t="shared" ca="1" si="7"/>
        <v>41015</v>
      </c>
      <c r="B78">
        <f t="shared" ca="1" si="4"/>
        <v>2</v>
      </c>
      <c r="C78" t="str">
        <f ca="1">VLOOKUP(Транзакции[[#This Row],[ID_магазина]],магазины[],2)</f>
        <v>свежая еда</v>
      </c>
      <c r="D78">
        <f t="shared" ca="1" si="5"/>
        <v>5</v>
      </c>
      <c r="E78" t="str">
        <f ca="1">VLOOKUP(Транзакции[[#This Row],[ID_товара]],товары[],2)</f>
        <v>нектарины</v>
      </c>
      <c r="F78" t="str">
        <f ca="1">VLOOKUP(Транзакции[[#This Row],[ID_товара]],товары[],3)</f>
        <v>фрукты</v>
      </c>
      <c r="G78" s="2">
        <f t="shared" ca="1" si="6"/>
        <v>5.7391989976413544</v>
      </c>
      <c r="H78" s="3">
        <f ca="1">VLOOKUP(Транзакции[[#This Row],[ID_товара]],товары[],4) * Транзакции[[#This Row],[Количество, кг]]</f>
        <v>1033.0558195754438</v>
      </c>
      <c r="J78" s="6" t="s">
        <v>17</v>
      </c>
      <c r="K78" s="8">
        <v>184.05614773984777</v>
      </c>
      <c r="L78" s="8">
        <v>14724.491819187821</v>
      </c>
      <c r="M78" s="8">
        <v>920.28073869923878</v>
      </c>
      <c r="N78" s="8">
        <v>1505.1762308642069</v>
      </c>
      <c r="O78" s="8">
        <v>83.416659782729141</v>
      </c>
      <c r="P78" s="8">
        <v>427.48649665091625</v>
      </c>
    </row>
    <row r="79" spans="1:16" x14ac:dyDescent="0.25">
      <c r="A79" s="1">
        <f t="shared" ca="1" si="7"/>
        <v>41814</v>
      </c>
      <c r="B79">
        <f t="shared" ca="1" si="4"/>
        <v>9</v>
      </c>
      <c r="C79" t="str">
        <f ca="1">VLOOKUP(Транзакции[[#This Row],[ID_магазина]],магазины[],2)</f>
        <v>овощная лавка</v>
      </c>
      <c r="D79">
        <f t="shared" ca="1" si="5"/>
        <v>5</v>
      </c>
      <c r="E79" t="str">
        <f ca="1">VLOOKUP(Транзакции[[#This Row],[ID_товара]],товары[],2)</f>
        <v>нектарины</v>
      </c>
      <c r="F79" t="str">
        <f ca="1">VLOOKUP(Транзакции[[#This Row],[ID_товара]],товары[],3)</f>
        <v>фрукты</v>
      </c>
      <c r="G79" s="2">
        <f t="shared" ca="1" si="6"/>
        <v>14.366809806051755</v>
      </c>
      <c r="H79" s="3">
        <f ca="1">VLOOKUP(Транзакции[[#This Row],[ID_товара]],товары[],4) * Транзакции[[#This Row],[Количество, кг]]</f>
        <v>2586.0257650893159</v>
      </c>
      <c r="J79" s="6" t="s">
        <v>12</v>
      </c>
      <c r="K79" s="8">
        <v>214.56178755535555</v>
      </c>
      <c r="L79" s="8">
        <v>23601.79663108911</v>
      </c>
      <c r="M79" s="8">
        <v>1180.0898315544555</v>
      </c>
      <c r="N79" s="8">
        <v>2114.0617045841686</v>
      </c>
      <c r="O79" s="8">
        <v>135.62679265573891</v>
      </c>
      <c r="P79" s="8">
        <v>553.70556438101346</v>
      </c>
    </row>
    <row r="80" spans="1:16" x14ac:dyDescent="0.25">
      <c r="A80" s="1">
        <f t="shared" ca="1" si="7"/>
        <v>41676</v>
      </c>
      <c r="B80">
        <f t="shared" ca="1" si="4"/>
        <v>4</v>
      </c>
      <c r="C80" t="str">
        <f ca="1">VLOOKUP(Транзакции[[#This Row],[ID_магазина]],магазины[],2)</f>
        <v>фруктовик</v>
      </c>
      <c r="D80">
        <f t="shared" ca="1" si="5"/>
        <v>9</v>
      </c>
      <c r="E80" t="str">
        <f ca="1">VLOOKUP(Транзакции[[#This Row],[ID_товара]],товары[],2)</f>
        <v>капуста</v>
      </c>
      <c r="F80" t="str">
        <f ca="1">VLOOKUP(Транзакции[[#This Row],[ID_товара]],товары[],3)</f>
        <v>овощи</v>
      </c>
      <c r="G80" s="2">
        <f t="shared" ca="1" si="6"/>
        <v>1.7886480929691466</v>
      </c>
      <c r="H80" s="3">
        <f ca="1">VLOOKUP(Транзакции[[#This Row],[ID_товара]],товары[],4) * Транзакции[[#This Row],[Количество, кг]]</f>
        <v>71.545923718765863</v>
      </c>
      <c r="J80" s="5" t="s">
        <v>33</v>
      </c>
      <c r="K80" s="8">
        <v>2358.3486494610834</v>
      </c>
      <c r="L80" s="8">
        <v>234268.16483446848</v>
      </c>
      <c r="M80" s="8">
        <v>1023.0050866133995</v>
      </c>
      <c r="N80" s="8">
        <v>3945.870253188707</v>
      </c>
      <c r="O80" s="8">
        <v>27.531922262185926</v>
      </c>
      <c r="P80" s="8">
        <v>855.38832976784477</v>
      </c>
    </row>
    <row r="81" spans="1:16" x14ac:dyDescent="0.25">
      <c r="A81" s="1">
        <f t="shared" ca="1" si="7"/>
        <v>41002</v>
      </c>
      <c r="B81">
        <f t="shared" ca="1" si="4"/>
        <v>8</v>
      </c>
      <c r="C81" t="str">
        <f ca="1">VLOOKUP(Транзакции[[#This Row],[ID_магазина]],магазины[],2)</f>
        <v>фруктовая лавка</v>
      </c>
      <c r="D81">
        <f t="shared" ca="1" si="5"/>
        <v>1</v>
      </c>
      <c r="E81" t="str">
        <f ca="1">VLOOKUP(Транзакции[[#This Row],[ID_товара]],товары[],2)</f>
        <v>бананы</v>
      </c>
      <c r="F81" t="str">
        <f ca="1">VLOOKUP(Транзакции[[#This Row],[ID_товара]],товары[],3)</f>
        <v>фрукты</v>
      </c>
      <c r="G81" s="2">
        <f t="shared" ca="1" si="6"/>
        <v>19.243541778448744</v>
      </c>
      <c r="H81" s="3">
        <f ca="1">VLOOKUP(Транзакции[[#This Row],[ID_товара]],товары[],4) * Транзакции[[#This Row],[Количество, кг]]</f>
        <v>1347.047924491412</v>
      </c>
      <c r="J81" s="6" t="s">
        <v>14</v>
      </c>
      <c r="K81" s="8">
        <v>260.90020962985164</v>
      </c>
      <c r="L81" s="8">
        <v>31308.025155582192</v>
      </c>
      <c r="M81" s="8">
        <v>1204.1548136762381</v>
      </c>
      <c r="N81" s="8">
        <v>2270.4311077566194</v>
      </c>
      <c r="O81" s="8">
        <v>73.664525658973574</v>
      </c>
      <c r="P81" s="8">
        <v>763.78000126696236</v>
      </c>
    </row>
    <row r="82" spans="1:16" x14ac:dyDescent="0.25">
      <c r="A82" s="1">
        <f t="shared" ca="1" si="7"/>
        <v>41181</v>
      </c>
      <c r="B82">
        <f t="shared" ca="1" si="4"/>
        <v>7</v>
      </c>
      <c r="C82" t="str">
        <f ca="1">VLOOKUP(Транзакции[[#This Row],[ID_магазина]],магазины[],2)</f>
        <v>овощи фрукты</v>
      </c>
      <c r="D82">
        <f t="shared" ca="1" si="5"/>
        <v>6</v>
      </c>
      <c r="E82" t="str">
        <f ca="1">VLOOKUP(Транзакции[[#This Row],[ID_товара]],товары[],2)</f>
        <v>огурцы</v>
      </c>
      <c r="F82" t="str">
        <f ca="1">VLOOKUP(Транзакции[[#This Row],[ID_товара]],товары[],3)</f>
        <v>овощи</v>
      </c>
      <c r="G82" s="2">
        <f t="shared" ca="1" si="6"/>
        <v>16.23319854514526</v>
      </c>
      <c r="H82" s="3">
        <f ca="1">VLOOKUP(Транзакции[[#This Row],[ID_товара]],товары[],4) * Транзакции[[#This Row],[Количество, кг]]</f>
        <v>1055.157905434442</v>
      </c>
      <c r="J82" s="6" t="s">
        <v>11</v>
      </c>
      <c r="K82" s="8">
        <v>222.36806314631735</v>
      </c>
      <c r="L82" s="8">
        <v>15565.764420242209</v>
      </c>
      <c r="M82" s="8">
        <v>819.25075896011629</v>
      </c>
      <c r="N82" s="8">
        <v>1339.9380801806774</v>
      </c>
      <c r="O82" s="8">
        <v>66.028058242269296</v>
      </c>
      <c r="P82" s="8">
        <v>443.6894093850924</v>
      </c>
    </row>
    <row r="83" spans="1:16" x14ac:dyDescent="0.25">
      <c r="A83" s="1">
        <f t="shared" ca="1" si="7"/>
        <v>41626</v>
      </c>
      <c r="B83">
        <f t="shared" ca="1" si="4"/>
        <v>2</v>
      </c>
      <c r="C83" t="str">
        <f ca="1">VLOOKUP(Транзакции[[#This Row],[ID_магазина]],магазины[],2)</f>
        <v>свежая еда</v>
      </c>
      <c r="D83">
        <f t="shared" ca="1" si="5"/>
        <v>5</v>
      </c>
      <c r="E83" t="str">
        <f ca="1">VLOOKUP(Транзакции[[#This Row],[ID_товара]],товары[],2)</f>
        <v>нектарины</v>
      </c>
      <c r="F83" t="str">
        <f ca="1">VLOOKUP(Транзакции[[#This Row],[ID_товара]],товары[],3)</f>
        <v>фрукты</v>
      </c>
      <c r="G83" s="2">
        <f t="shared" ca="1" si="6"/>
        <v>9.8591368124903322</v>
      </c>
      <c r="H83" s="3">
        <f ca="1">VLOOKUP(Транзакции[[#This Row],[ID_товара]],товары[],4) * Транзакции[[#This Row],[Количество, кг]]</f>
        <v>1774.6446262482598</v>
      </c>
      <c r="J83" s="6" t="s">
        <v>19</v>
      </c>
      <c r="K83" s="8">
        <v>164.8531146095045</v>
      </c>
      <c r="L83" s="8">
        <v>6594.124584380178</v>
      </c>
      <c r="M83" s="8">
        <v>366.34025468778765</v>
      </c>
      <c r="N83" s="8">
        <v>695.06262349099597</v>
      </c>
      <c r="O83" s="8">
        <v>33.310847493646648</v>
      </c>
      <c r="P83" s="8">
        <v>193.10004674687377</v>
      </c>
    </row>
    <row r="84" spans="1:16" x14ac:dyDescent="0.25">
      <c r="A84" s="1">
        <f t="shared" ca="1" si="7"/>
        <v>41855</v>
      </c>
      <c r="B84">
        <f t="shared" ca="1" si="4"/>
        <v>6</v>
      </c>
      <c r="C84" t="str">
        <f ca="1">VLOOKUP(Транзакции[[#This Row],[ID_магазина]],магазины[],2)</f>
        <v>бананы и огурцы</v>
      </c>
      <c r="D84">
        <f t="shared" ca="1" si="5"/>
        <v>4</v>
      </c>
      <c r="E84" t="str">
        <f ca="1">VLOOKUP(Транзакции[[#This Row],[ID_товара]],товары[],2)</f>
        <v>апельсины</v>
      </c>
      <c r="F84" t="str">
        <f ca="1">VLOOKUP(Транзакции[[#This Row],[ID_товара]],товары[],3)</f>
        <v>фрукты</v>
      </c>
      <c r="G84" s="2">
        <f t="shared" ca="1" si="6"/>
        <v>17.990282023974355</v>
      </c>
      <c r="H84" s="3">
        <f ca="1">VLOOKUP(Транзакции[[#This Row],[ID_товара]],товары[],4) * Транзакции[[#This Row],[Количество, кг]]</f>
        <v>2158.8338428769225</v>
      </c>
      <c r="J84" s="6" t="s">
        <v>18</v>
      </c>
      <c r="K84" s="8">
        <v>290.07725547030208</v>
      </c>
      <c r="L84" s="8">
        <v>7251.9313867575511</v>
      </c>
      <c r="M84" s="8">
        <v>278.92043795221349</v>
      </c>
      <c r="N84" s="8">
        <v>491.86737297944222</v>
      </c>
      <c r="O84" s="8">
        <v>27.531922262185926</v>
      </c>
      <c r="P84" s="8">
        <v>148.34111624853756</v>
      </c>
    </row>
    <row r="85" spans="1:16" x14ac:dyDescent="0.25">
      <c r="A85" s="1">
        <f t="shared" ca="1" si="7"/>
        <v>41462</v>
      </c>
      <c r="B85">
        <f t="shared" ca="1" si="4"/>
        <v>4</v>
      </c>
      <c r="C85" t="str">
        <f ca="1">VLOOKUP(Транзакции[[#This Row],[ID_магазина]],магазины[],2)</f>
        <v>фруктовик</v>
      </c>
      <c r="D85">
        <f t="shared" ca="1" si="5"/>
        <v>2</v>
      </c>
      <c r="E85" t="str">
        <f ca="1">VLOOKUP(Транзакции[[#This Row],[ID_товара]],товары[],2)</f>
        <v>яблоки</v>
      </c>
      <c r="F85" t="str">
        <f ca="1">VLOOKUP(Транзакции[[#This Row],[ID_товара]],товары[],3)</f>
        <v>фрукты</v>
      </c>
      <c r="G85" s="2">
        <f t="shared" ca="1" si="6"/>
        <v>13.668496454837474</v>
      </c>
      <c r="H85" s="3">
        <f ca="1">VLOOKUP(Транзакции[[#This Row],[ID_товара]],товары[],4) * Транзакции[[#This Row],[Количество, кг]]</f>
        <v>1503.5346100321221</v>
      </c>
      <c r="J85" s="6" t="s">
        <v>13</v>
      </c>
      <c r="K85" s="8">
        <v>240.36485579898655</v>
      </c>
      <c r="L85" s="8">
        <v>24036.485579898654</v>
      </c>
      <c r="M85" s="8">
        <v>961.4594231959461</v>
      </c>
      <c r="N85" s="8">
        <v>1891.909736918376</v>
      </c>
      <c r="O85" s="8">
        <v>75.333936926021892</v>
      </c>
      <c r="P85" s="8">
        <v>619.34331003208206</v>
      </c>
    </row>
    <row r="86" spans="1:16" x14ac:dyDescent="0.25">
      <c r="A86" s="1">
        <f t="shared" ca="1" si="7"/>
        <v>41454</v>
      </c>
      <c r="B86">
        <f t="shared" ca="1" si="4"/>
        <v>4</v>
      </c>
      <c r="C86" t="str">
        <f ca="1">VLOOKUP(Транзакции[[#This Row],[ID_магазина]],магазины[],2)</f>
        <v>фруктовик</v>
      </c>
      <c r="D86">
        <f t="shared" ca="1" si="5"/>
        <v>2</v>
      </c>
      <c r="E86" t="str">
        <f ca="1">VLOOKUP(Транзакции[[#This Row],[ID_товара]],товары[],2)</f>
        <v>яблоки</v>
      </c>
      <c r="F86" t="str">
        <f ca="1">VLOOKUP(Транзакции[[#This Row],[ID_товара]],товары[],3)</f>
        <v>фрукты</v>
      </c>
      <c r="G86" s="2">
        <f t="shared" ca="1" si="6"/>
        <v>19.56502663808368</v>
      </c>
      <c r="H86" s="3">
        <f ca="1">VLOOKUP(Транзакции[[#This Row],[ID_товара]],товары[],4) * Транзакции[[#This Row],[Количество, кг]]</f>
        <v>2152.1529301892047</v>
      </c>
      <c r="J86" s="6" t="s">
        <v>15</v>
      </c>
      <c r="K86" s="8">
        <v>141.29472145140252</v>
      </c>
      <c r="L86" s="8">
        <v>25433.04986125245</v>
      </c>
      <c r="M86" s="8">
        <v>1496.0617565442617</v>
      </c>
      <c r="N86" s="8">
        <v>3499.3756570956621</v>
      </c>
      <c r="O86" s="8">
        <v>235.84046607957177</v>
      </c>
      <c r="P86" s="8">
        <v>1052.250198365271</v>
      </c>
    </row>
    <row r="87" spans="1:16" x14ac:dyDescent="0.25">
      <c r="A87" s="1">
        <f t="shared" ca="1" si="7"/>
        <v>42051</v>
      </c>
      <c r="B87">
        <f t="shared" ca="1" si="4"/>
        <v>1</v>
      </c>
      <c r="C87" t="str">
        <f ca="1">VLOOKUP(Транзакции[[#This Row],[ID_магазина]],магазины[],2)</f>
        <v>фрукты и овощи</v>
      </c>
      <c r="D87">
        <f t="shared" ca="1" si="5"/>
        <v>10</v>
      </c>
      <c r="E87" t="str">
        <f ca="1">VLOOKUP(Транзакции[[#This Row],[ID_товара]],товары[],2)</f>
        <v>перец</v>
      </c>
      <c r="F87" t="str">
        <f ca="1">VLOOKUP(Транзакции[[#This Row],[ID_товара]],товары[],3)</f>
        <v>овощи</v>
      </c>
      <c r="G87" s="2">
        <f t="shared" ca="1" si="6"/>
        <v>4.367469051615176</v>
      </c>
      <c r="H87" s="3">
        <f ca="1">VLOOKUP(Транзакции[[#This Row],[ID_товара]],товары[],4) * Транзакции[[#This Row],[Количество, кг]]</f>
        <v>873.49381032303518</v>
      </c>
      <c r="J87" s="6" t="s">
        <v>16</v>
      </c>
      <c r="K87" s="8">
        <v>227.5292680646113</v>
      </c>
      <c r="L87" s="8">
        <v>14789.402424199736</v>
      </c>
      <c r="M87" s="8">
        <v>591.57609696798943</v>
      </c>
      <c r="N87" s="8">
        <v>1075.5546622881293</v>
      </c>
      <c r="O87" s="8">
        <v>72.841634117222071</v>
      </c>
      <c r="P87" s="8">
        <v>281.79574549710122</v>
      </c>
    </row>
    <row r="88" spans="1:16" x14ac:dyDescent="0.25">
      <c r="A88" s="1">
        <f t="shared" ca="1" si="7"/>
        <v>42133</v>
      </c>
      <c r="B88">
        <f t="shared" ca="1" si="4"/>
        <v>2</v>
      </c>
      <c r="C88" t="str">
        <f ca="1">VLOOKUP(Транзакции[[#This Row],[ID_магазина]],магазины[],2)</f>
        <v>свежая еда</v>
      </c>
      <c r="D88">
        <f t="shared" ca="1" si="5"/>
        <v>1</v>
      </c>
      <c r="E88" t="str">
        <f ca="1">VLOOKUP(Транзакции[[#This Row],[ID_товара]],товары[],2)</f>
        <v>бананы</v>
      </c>
      <c r="F88" t="str">
        <f ca="1">VLOOKUP(Транзакции[[#This Row],[ID_товара]],товары[],3)</f>
        <v>фрукты</v>
      </c>
      <c r="G88" s="2">
        <f t="shared" ca="1" si="6"/>
        <v>9.932837232751913</v>
      </c>
      <c r="H88" s="3">
        <f ca="1">VLOOKUP(Транзакции[[#This Row],[ID_товара]],товары[],4) * Транзакции[[#This Row],[Количество, кг]]</f>
        <v>695.29860629263396</v>
      </c>
      <c r="J88" s="6" t="s">
        <v>20</v>
      </c>
      <c r="K88" s="8">
        <v>300.66501454009023</v>
      </c>
      <c r="L88" s="8">
        <v>60133.002908018061</v>
      </c>
      <c r="M88" s="8">
        <v>2312.8078041545409</v>
      </c>
      <c r="N88" s="8">
        <v>3945.870253188707</v>
      </c>
      <c r="O88" s="8">
        <v>190.61555193228753</v>
      </c>
      <c r="P88" s="8">
        <v>1094.2460142073628</v>
      </c>
    </row>
    <row r="89" spans="1:16" x14ac:dyDescent="0.25">
      <c r="A89" s="1">
        <f t="shared" ca="1" si="7"/>
        <v>41662</v>
      </c>
      <c r="B89">
        <f t="shared" ca="1" si="4"/>
        <v>2</v>
      </c>
      <c r="C89" t="str">
        <f ca="1">VLOOKUP(Транзакции[[#This Row],[ID_магазина]],магазины[],2)</f>
        <v>свежая еда</v>
      </c>
      <c r="D89">
        <f t="shared" ca="1" si="5"/>
        <v>9</v>
      </c>
      <c r="E89" t="str">
        <f ca="1">VLOOKUP(Транзакции[[#This Row],[ID_товара]],товары[],2)</f>
        <v>капуста</v>
      </c>
      <c r="F89" t="str">
        <f ca="1">VLOOKUP(Транзакции[[#This Row],[ID_товара]],товары[],3)</f>
        <v>овощи</v>
      </c>
      <c r="G89" s="2">
        <f t="shared" ca="1" si="6"/>
        <v>9.7689446830728883</v>
      </c>
      <c r="H89" s="3">
        <f ca="1">VLOOKUP(Транзакции[[#This Row],[ID_товара]],товары[],4) * Транзакции[[#This Row],[Количество, кг]]</f>
        <v>390.75778732291553</v>
      </c>
      <c r="J89" s="6" t="s">
        <v>17</v>
      </c>
      <c r="K89" s="8">
        <v>232.53992094548306</v>
      </c>
      <c r="L89" s="8">
        <v>18603.193675638646</v>
      </c>
      <c r="M89" s="8">
        <v>979.11545661256025</v>
      </c>
      <c r="N89" s="8">
        <v>1597.5871709448234</v>
      </c>
      <c r="O89" s="8">
        <v>329.31626877380302</v>
      </c>
      <c r="P89" s="8">
        <v>433.8927411805949</v>
      </c>
    </row>
    <row r="90" spans="1:16" x14ac:dyDescent="0.25">
      <c r="A90" s="1">
        <f t="shared" ca="1" si="7"/>
        <v>41004</v>
      </c>
      <c r="B90">
        <f t="shared" ca="1" si="4"/>
        <v>7</v>
      </c>
      <c r="C90" t="str">
        <f ca="1">VLOOKUP(Транзакции[[#This Row],[ID_магазина]],магазины[],2)</f>
        <v>овощи фрукты</v>
      </c>
      <c r="D90">
        <f t="shared" ca="1" si="5"/>
        <v>3</v>
      </c>
      <c r="E90" t="str">
        <f ca="1">VLOOKUP(Транзакции[[#This Row],[ID_товара]],товары[],2)</f>
        <v>мандарины</v>
      </c>
      <c r="F90" t="str">
        <f ca="1">VLOOKUP(Транзакции[[#This Row],[ID_товара]],товары[],3)</f>
        <v>фрукты</v>
      </c>
      <c r="G90" s="2">
        <f t="shared" ca="1" si="6"/>
        <v>7.5387523618821994</v>
      </c>
      <c r="H90" s="3">
        <f ca="1">VLOOKUP(Транзакции[[#This Row],[ID_товара]],товары[],4) * Транзакции[[#This Row],[Количество, кг]]</f>
        <v>753.8752361882199</v>
      </c>
      <c r="J90" s="6" t="s">
        <v>12</v>
      </c>
      <c r="K90" s="8">
        <v>277.75622580453324</v>
      </c>
      <c r="L90" s="8">
        <v>30553.184838498659</v>
      </c>
      <c r="M90" s="8">
        <v>1091.1851728035235</v>
      </c>
      <c r="N90" s="8">
        <v>2163.6118203223182</v>
      </c>
      <c r="O90" s="8">
        <v>64.881258283560598</v>
      </c>
      <c r="P90" s="8">
        <v>596.02428642126733</v>
      </c>
    </row>
    <row r="91" spans="1:16" x14ac:dyDescent="0.25">
      <c r="A91" s="1">
        <f t="shared" ca="1" si="7"/>
        <v>41051</v>
      </c>
      <c r="B91">
        <f t="shared" ca="1" si="4"/>
        <v>1</v>
      </c>
      <c r="C91" t="str">
        <f ca="1">VLOOKUP(Транзакции[[#This Row],[ID_магазина]],магазины[],2)</f>
        <v>фрукты и овощи</v>
      </c>
      <c r="D91">
        <f t="shared" ca="1" si="5"/>
        <v>4</v>
      </c>
      <c r="E91" t="str">
        <f ca="1">VLOOKUP(Транзакции[[#This Row],[ID_товара]],товары[],2)</f>
        <v>апельсины</v>
      </c>
      <c r="F91" t="str">
        <f ca="1">VLOOKUP(Транзакции[[#This Row],[ID_товара]],товары[],3)</f>
        <v>фрукты</v>
      </c>
      <c r="G91" s="2">
        <f t="shared" ca="1" si="6"/>
        <v>8.0560370413880271</v>
      </c>
      <c r="H91" s="3">
        <f ca="1">VLOOKUP(Транзакции[[#This Row],[ID_товара]],товары[],4) * Транзакции[[#This Row],[Количество, кг]]</f>
        <v>966.72444496656328</v>
      </c>
      <c r="J91" s="5" t="s">
        <v>30</v>
      </c>
      <c r="K91" s="8">
        <v>2075.9452706743168</v>
      </c>
      <c r="L91" s="8">
        <v>205129.8246953199</v>
      </c>
      <c r="M91" s="8">
        <v>945.29873131483828</v>
      </c>
      <c r="N91" s="8">
        <v>3633.4857799403339</v>
      </c>
      <c r="O91" s="8">
        <v>26.970679466394394</v>
      </c>
      <c r="P91" s="8">
        <v>773.81994020194202</v>
      </c>
    </row>
    <row r="92" spans="1:16" x14ac:dyDescent="0.25">
      <c r="A92" s="1">
        <f t="shared" ca="1" si="7"/>
        <v>41472</v>
      </c>
      <c r="B92">
        <f t="shared" ca="1" si="4"/>
        <v>6</v>
      </c>
      <c r="C92" t="str">
        <f ca="1">VLOOKUP(Транзакции[[#This Row],[ID_магазина]],магазины[],2)</f>
        <v>бананы и огурцы</v>
      </c>
      <c r="D92">
        <f t="shared" ca="1" si="5"/>
        <v>8</v>
      </c>
      <c r="E92" t="str">
        <f ca="1">VLOOKUP(Транзакции[[#This Row],[ID_товара]],товары[],2)</f>
        <v>лук</v>
      </c>
      <c r="F92" t="str">
        <f ca="1">VLOOKUP(Транзакции[[#This Row],[ID_товара]],товары[],3)</f>
        <v>овощи</v>
      </c>
      <c r="G92" s="2">
        <f t="shared" ca="1" si="6"/>
        <v>2.1492476951131501</v>
      </c>
      <c r="H92" s="3">
        <f ca="1">VLOOKUP(Транзакции[[#This Row],[ID_товара]],товары[],4) * Транзакции[[#This Row],[Количество, кг]]</f>
        <v>53.731192377828748</v>
      </c>
      <c r="J92" s="6" t="s">
        <v>14</v>
      </c>
      <c r="K92" s="8">
        <v>268.50246960255919</v>
      </c>
      <c r="L92" s="8">
        <v>32220.296352307101</v>
      </c>
      <c r="M92" s="8">
        <v>1239.242167396427</v>
      </c>
      <c r="N92" s="8">
        <v>2160.9020712391457</v>
      </c>
      <c r="O92" s="8">
        <v>333.4388440359142</v>
      </c>
      <c r="P92" s="8">
        <v>575.6167814031503</v>
      </c>
    </row>
    <row r="93" spans="1:16" x14ac:dyDescent="0.25">
      <c r="A93" s="1">
        <f t="shared" ca="1" si="7"/>
        <v>42191</v>
      </c>
      <c r="B93">
        <f t="shared" ca="1" si="4"/>
        <v>4</v>
      </c>
      <c r="C93" t="str">
        <f ca="1">VLOOKUP(Транзакции[[#This Row],[ID_магазина]],магазины[],2)</f>
        <v>фруктовик</v>
      </c>
      <c r="D93">
        <f t="shared" ca="1" si="5"/>
        <v>3</v>
      </c>
      <c r="E93" t="str">
        <f ca="1">VLOOKUP(Транзакции[[#This Row],[ID_товара]],товары[],2)</f>
        <v>мандарины</v>
      </c>
      <c r="F93" t="str">
        <f ca="1">VLOOKUP(Транзакции[[#This Row],[ID_товара]],товары[],3)</f>
        <v>фрукты</v>
      </c>
      <c r="G93" s="2">
        <f t="shared" ca="1" si="6"/>
        <v>12.885494942758811</v>
      </c>
      <c r="H93" s="3">
        <f ca="1">VLOOKUP(Транзакции[[#This Row],[ID_товара]],товары[],4) * Транзакции[[#This Row],[Количество, кг]]</f>
        <v>1288.549494275881</v>
      </c>
      <c r="J93" s="6" t="s">
        <v>11</v>
      </c>
      <c r="K93" s="8">
        <v>201.74020238917234</v>
      </c>
      <c r="L93" s="8">
        <v>14121.814167242062</v>
      </c>
      <c r="M93" s="8">
        <v>672.46734129724109</v>
      </c>
      <c r="N93" s="8">
        <v>1391.9918139002552</v>
      </c>
      <c r="O93" s="8">
        <v>42.908726932286591</v>
      </c>
      <c r="P93" s="8">
        <v>400.42024892911337</v>
      </c>
    </row>
    <row r="94" spans="1:16" x14ac:dyDescent="0.25">
      <c r="A94" s="1">
        <f t="shared" ca="1" si="7"/>
        <v>42088</v>
      </c>
      <c r="B94">
        <f t="shared" ca="1" si="4"/>
        <v>5</v>
      </c>
      <c r="C94" t="str">
        <f ca="1">VLOOKUP(Транзакции[[#This Row],[ID_магазина]],магазины[],2)</f>
        <v>овощик</v>
      </c>
      <c r="D94">
        <f t="shared" ca="1" si="5"/>
        <v>8</v>
      </c>
      <c r="E94" t="str">
        <f ca="1">VLOOKUP(Транзакции[[#This Row],[ID_товара]],товары[],2)</f>
        <v>лук</v>
      </c>
      <c r="F94" t="str">
        <f ca="1">VLOOKUP(Транзакции[[#This Row],[ID_товара]],товары[],3)</f>
        <v>овощи</v>
      </c>
      <c r="G94" s="2">
        <f t="shared" ca="1" si="6"/>
        <v>5.7030215781383404</v>
      </c>
      <c r="H94" s="3">
        <f ca="1">VLOOKUP(Транзакции[[#This Row],[ID_товара]],товары[],4) * Транзакции[[#This Row],[Количество, кг]]</f>
        <v>142.5755394534585</v>
      </c>
      <c r="J94" s="6" t="s">
        <v>19</v>
      </c>
      <c r="K94" s="8">
        <v>205.02041883604187</v>
      </c>
      <c r="L94" s="8">
        <v>8200.8167534416752</v>
      </c>
      <c r="M94" s="8">
        <v>372.76439788371249</v>
      </c>
      <c r="N94" s="8">
        <v>797.15284805632541</v>
      </c>
      <c r="O94" s="8">
        <v>26.970679466394394</v>
      </c>
      <c r="P94" s="8">
        <v>214.99676626076601</v>
      </c>
    </row>
    <row r="95" spans="1:16" x14ac:dyDescent="0.25">
      <c r="A95" s="1">
        <f t="shared" ca="1" si="7"/>
        <v>42196</v>
      </c>
      <c r="B95">
        <f t="shared" ca="1" si="4"/>
        <v>7</v>
      </c>
      <c r="C95" t="str">
        <f ca="1">VLOOKUP(Транзакции[[#This Row],[ID_магазина]],магазины[],2)</f>
        <v>овощи фрукты</v>
      </c>
      <c r="D95">
        <f t="shared" ca="1" si="5"/>
        <v>2</v>
      </c>
      <c r="E95" t="str">
        <f ca="1">VLOOKUP(Транзакции[[#This Row],[ID_товара]],товары[],2)</f>
        <v>яблоки</v>
      </c>
      <c r="F95" t="str">
        <f ca="1">VLOOKUP(Транзакции[[#This Row],[ID_товара]],товары[],3)</f>
        <v>фрукты</v>
      </c>
      <c r="G95" s="2">
        <f t="shared" ca="1" si="6"/>
        <v>15.419929261937762</v>
      </c>
      <c r="H95" s="3">
        <f ca="1">VLOOKUP(Транзакции[[#This Row],[ID_товара]],товары[],4) * Транзакции[[#This Row],[Количество, кг]]</f>
        <v>1696.1922188131539</v>
      </c>
      <c r="J95" s="6" t="s">
        <v>18</v>
      </c>
      <c r="K95" s="8">
        <v>205.53405286130268</v>
      </c>
      <c r="L95" s="8">
        <v>5138.3513215325675</v>
      </c>
      <c r="M95" s="8">
        <v>233.56142370602581</v>
      </c>
      <c r="N95" s="8">
        <v>483.06398773516992</v>
      </c>
      <c r="O95" s="8">
        <v>43.650965952113701</v>
      </c>
      <c r="P95" s="8">
        <v>145.87493721713292</v>
      </c>
    </row>
    <row r="96" spans="1:16" x14ac:dyDescent="0.25">
      <c r="A96" s="1">
        <f t="shared" ca="1" si="7"/>
        <v>41509</v>
      </c>
      <c r="B96">
        <f t="shared" ca="1" si="4"/>
        <v>5</v>
      </c>
      <c r="C96" t="str">
        <f ca="1">VLOOKUP(Транзакции[[#This Row],[ID_магазина]],магазины[],2)</f>
        <v>овощик</v>
      </c>
      <c r="D96">
        <f t="shared" ca="1" si="5"/>
        <v>6</v>
      </c>
      <c r="E96" t="str">
        <f ca="1">VLOOKUP(Транзакции[[#This Row],[ID_товара]],товары[],2)</f>
        <v>огурцы</v>
      </c>
      <c r="F96" t="str">
        <f ca="1">VLOOKUP(Транзакции[[#This Row],[ID_товара]],товары[],3)</f>
        <v>овощи</v>
      </c>
      <c r="G96" s="2">
        <f t="shared" ca="1" si="6"/>
        <v>12.712099575891195</v>
      </c>
      <c r="H96" s="3">
        <f ca="1">VLOOKUP(Транзакции[[#This Row],[ID_товара]],товары[],4) * Транзакции[[#This Row],[Количество, кг]]</f>
        <v>826.28647243292767</v>
      </c>
      <c r="J96" s="6" t="s">
        <v>13</v>
      </c>
      <c r="K96" s="8">
        <v>216.09425083809217</v>
      </c>
      <c r="L96" s="8">
        <v>21609.425083809223</v>
      </c>
      <c r="M96" s="8">
        <v>800.34907717811939</v>
      </c>
      <c r="N96" s="8">
        <v>1793.5289006856844</v>
      </c>
      <c r="O96" s="8">
        <v>65.637418914365426</v>
      </c>
      <c r="P96" s="8">
        <v>570.65793261171814</v>
      </c>
    </row>
    <row r="97" spans="1:16" x14ac:dyDescent="0.25">
      <c r="A97" s="1">
        <f t="shared" ca="1" si="7"/>
        <v>41085</v>
      </c>
      <c r="B97">
        <f t="shared" ca="1" si="4"/>
        <v>1</v>
      </c>
      <c r="C97" t="str">
        <f ca="1">VLOOKUP(Транзакции[[#This Row],[ID_магазина]],магазины[],2)</f>
        <v>фрукты и овощи</v>
      </c>
      <c r="D97">
        <f t="shared" ca="1" si="5"/>
        <v>4</v>
      </c>
      <c r="E97" t="str">
        <f ca="1">VLOOKUP(Транзакции[[#This Row],[ID_товара]],товары[],2)</f>
        <v>апельсины</v>
      </c>
      <c r="F97" t="str">
        <f ca="1">VLOOKUP(Транзакции[[#This Row],[ID_товара]],товары[],3)</f>
        <v>фрукты</v>
      </c>
      <c r="G97" s="2">
        <f t="shared" ca="1" si="6"/>
        <v>14.151320197404457</v>
      </c>
      <c r="H97" s="3">
        <f ca="1">VLOOKUP(Транзакции[[#This Row],[ID_товара]],товары[],4) * Транзакции[[#This Row],[Количество, кг]]</f>
        <v>1698.1584236885349</v>
      </c>
      <c r="J97" s="6" t="s">
        <v>15</v>
      </c>
      <c r="K97" s="8">
        <v>224.67611035255496</v>
      </c>
      <c r="L97" s="8">
        <v>40441.6998634599</v>
      </c>
      <c r="M97" s="8">
        <v>1758.3347766721695</v>
      </c>
      <c r="N97" s="8">
        <v>3366.4169809958785</v>
      </c>
      <c r="O97" s="8">
        <v>197.07099737137383</v>
      </c>
      <c r="P97" s="8">
        <v>1081.8385947369968</v>
      </c>
    </row>
    <row r="98" spans="1:16" x14ac:dyDescent="0.25">
      <c r="A98" s="1">
        <f t="shared" ca="1" si="7"/>
        <v>41908</v>
      </c>
      <c r="B98">
        <f t="shared" ca="1" si="4"/>
        <v>4</v>
      </c>
      <c r="C98" t="str">
        <f ca="1">VLOOKUP(Транзакции[[#This Row],[ID_магазина]],магазины[],2)</f>
        <v>фруктовик</v>
      </c>
      <c r="D98">
        <f t="shared" ca="1" si="5"/>
        <v>10</v>
      </c>
      <c r="E98" t="str">
        <f ca="1">VLOOKUP(Транзакции[[#This Row],[ID_товара]],товары[],2)</f>
        <v>перец</v>
      </c>
      <c r="F98" t="str">
        <f ca="1">VLOOKUP(Транзакции[[#This Row],[ID_товара]],товары[],3)</f>
        <v>овощи</v>
      </c>
      <c r="G98" s="2">
        <f t="shared" ca="1" si="6"/>
        <v>12.886397910787684</v>
      </c>
      <c r="H98" s="3">
        <f ca="1">VLOOKUP(Транзакции[[#This Row],[ID_товара]],товары[],4) * Транзакции[[#This Row],[Количество, кг]]</f>
        <v>2577.2795821575369</v>
      </c>
      <c r="J98" s="6" t="s">
        <v>16</v>
      </c>
      <c r="K98" s="8">
        <v>207.02388139490768</v>
      </c>
      <c r="L98" s="8">
        <v>13456.552290668998</v>
      </c>
      <c r="M98" s="8">
        <v>611.66146775768175</v>
      </c>
      <c r="N98" s="8">
        <v>1232.9200938999406</v>
      </c>
      <c r="O98" s="8">
        <v>34.001470695315199</v>
      </c>
      <c r="P98" s="8">
        <v>369.11773738913803</v>
      </c>
    </row>
    <row r="99" spans="1:16" x14ac:dyDescent="0.25">
      <c r="A99" s="1">
        <f t="shared" ca="1" si="7"/>
        <v>41931</v>
      </c>
      <c r="B99">
        <f t="shared" ca="1" si="4"/>
        <v>4</v>
      </c>
      <c r="C99" t="str">
        <f ca="1">VLOOKUP(Транзакции[[#This Row],[ID_магазина]],магазины[],2)</f>
        <v>фруктовик</v>
      </c>
      <c r="D99">
        <f t="shared" ca="1" si="5"/>
        <v>7</v>
      </c>
      <c r="E99" t="str">
        <f ca="1">VLOOKUP(Транзакции[[#This Row],[ID_товара]],товары[],2)</f>
        <v>томаты</v>
      </c>
      <c r="F99" t="str">
        <f ca="1">VLOOKUP(Транзакции[[#This Row],[ID_товара]],товары[],3)</f>
        <v>овощи</v>
      </c>
      <c r="G99" s="2">
        <f t="shared" ca="1" si="6"/>
        <v>19.313995290939637</v>
      </c>
      <c r="H99" s="3">
        <f ca="1">VLOOKUP(Транзакции[[#This Row],[ID_товара]],товары[],4) * Транзакции[[#This Row],[Количество, кг]]</f>
        <v>1545.1196232751709</v>
      </c>
      <c r="J99" s="6" t="s">
        <v>20</v>
      </c>
      <c r="K99" s="8">
        <v>183.87457886726585</v>
      </c>
      <c r="L99" s="8">
        <v>36774.915773453169</v>
      </c>
      <c r="M99" s="8">
        <v>1671.5870806115076</v>
      </c>
      <c r="N99" s="8">
        <v>3633.4857799403339</v>
      </c>
      <c r="O99" s="8">
        <v>413.99526508801262</v>
      </c>
      <c r="P99" s="8">
        <v>922.14571472926264</v>
      </c>
    </row>
    <row r="100" spans="1:16" x14ac:dyDescent="0.25">
      <c r="A100" s="1">
        <f t="shared" ca="1" si="7"/>
        <v>41807</v>
      </c>
      <c r="B100">
        <f t="shared" ca="1" si="4"/>
        <v>2</v>
      </c>
      <c r="C100" t="str">
        <f ca="1">VLOOKUP(Транзакции[[#This Row],[ID_магазина]],магазины[],2)</f>
        <v>свежая еда</v>
      </c>
      <c r="D100">
        <f t="shared" ca="1" si="5"/>
        <v>5</v>
      </c>
      <c r="E100" t="str">
        <f ca="1">VLOOKUP(Транзакции[[#This Row],[ID_товара]],товары[],2)</f>
        <v>нектарины</v>
      </c>
      <c r="F100" t="str">
        <f ca="1">VLOOKUP(Транзакции[[#This Row],[ID_товара]],товары[],3)</f>
        <v>фрукты</v>
      </c>
      <c r="G100" s="2">
        <f t="shared" ca="1" si="6"/>
        <v>12.158349134189052</v>
      </c>
      <c r="H100" s="3">
        <f ca="1">VLOOKUP(Транзакции[[#This Row],[ID_товара]],товары[],4) * Транзакции[[#This Row],[Количество, кг]]</f>
        <v>2188.5028441540294</v>
      </c>
      <c r="J100" s="6" t="s">
        <v>17</v>
      </c>
      <c r="K100" s="8">
        <v>227.2256839720329</v>
      </c>
      <c r="L100" s="8">
        <v>18178.054717762632</v>
      </c>
      <c r="M100" s="8">
        <v>908.90273588813159</v>
      </c>
      <c r="N100" s="8">
        <v>1521.4319062045224</v>
      </c>
      <c r="O100" s="8">
        <v>74.134956879858535</v>
      </c>
      <c r="P100" s="8">
        <v>526.28855630150338</v>
      </c>
    </row>
    <row r="101" spans="1:16" x14ac:dyDescent="0.25">
      <c r="A101" s="1">
        <f t="shared" ca="1" si="7"/>
        <v>41444</v>
      </c>
      <c r="B101">
        <f t="shared" ca="1" si="4"/>
        <v>8</v>
      </c>
      <c r="C101" t="str">
        <f ca="1">VLOOKUP(Транзакции[[#This Row],[ID_магазина]],магазины[],2)</f>
        <v>фруктовая лавка</v>
      </c>
      <c r="D101">
        <f t="shared" ca="1" si="5"/>
        <v>8</v>
      </c>
      <c r="E101" t="str">
        <f ca="1">VLOOKUP(Транзакции[[#This Row],[ID_товара]],товары[],2)</f>
        <v>лук</v>
      </c>
      <c r="F101" t="str">
        <f ca="1">VLOOKUP(Транзакции[[#This Row],[ID_товара]],товары[],3)</f>
        <v>овощи</v>
      </c>
      <c r="G101" s="2">
        <f t="shared" ca="1" si="6"/>
        <v>2.3192903590011671</v>
      </c>
      <c r="H101" s="3">
        <f ca="1">VLOOKUP(Транзакции[[#This Row],[ID_товара]],товары[],4) * Транзакции[[#This Row],[Количество, кг]]</f>
        <v>57.982258975029175</v>
      </c>
      <c r="J101" s="6" t="s">
        <v>12</v>
      </c>
      <c r="K101" s="8">
        <v>136.2536215603877</v>
      </c>
      <c r="L101" s="8">
        <v>14987.898371642646</v>
      </c>
      <c r="M101" s="8">
        <v>1248.9915309702205</v>
      </c>
      <c r="N101" s="8">
        <v>2140.2645696355466</v>
      </c>
      <c r="O101" s="8">
        <v>391.71315473546866</v>
      </c>
      <c r="P101" s="8">
        <v>531.9376198320017</v>
      </c>
    </row>
    <row r="102" spans="1:16" x14ac:dyDescent="0.25">
      <c r="A102" s="1">
        <f t="shared" ca="1" si="7"/>
        <v>41396</v>
      </c>
      <c r="B102">
        <f t="shared" ca="1" si="4"/>
        <v>2</v>
      </c>
      <c r="C102" t="str">
        <f ca="1">VLOOKUP(Транзакции[[#This Row],[ID_магазина]],магазины[],2)</f>
        <v>свежая еда</v>
      </c>
      <c r="D102">
        <f t="shared" ca="1" si="5"/>
        <v>6</v>
      </c>
      <c r="E102" t="str">
        <f ca="1">VLOOKUP(Транзакции[[#This Row],[ID_товара]],товары[],2)</f>
        <v>огурцы</v>
      </c>
      <c r="F102" t="str">
        <f ca="1">VLOOKUP(Транзакции[[#This Row],[ID_товара]],товары[],3)</f>
        <v>овощи</v>
      </c>
      <c r="G102" s="2">
        <f t="shared" ca="1" si="6"/>
        <v>10.891038589063921</v>
      </c>
      <c r="H102" s="3">
        <f ca="1">VLOOKUP(Транзакции[[#This Row],[ID_товара]],товары[],4) * Транзакции[[#This Row],[Количество, кг]]</f>
        <v>707.91750828915485</v>
      </c>
      <c r="J102" s="5" t="s">
        <v>50</v>
      </c>
      <c r="K102" s="8">
        <v>20435.519711201432</v>
      </c>
      <c r="L102" s="8">
        <v>2050899.9911092478</v>
      </c>
      <c r="M102" s="8">
        <v>1025.9629770431454</v>
      </c>
      <c r="N102" s="8">
        <v>3998.9207811895185</v>
      </c>
      <c r="O102" s="8">
        <v>14.849603452498805</v>
      </c>
      <c r="P102" s="8">
        <v>840.24304909345528</v>
      </c>
    </row>
    <row r="103" spans="1:16" x14ac:dyDescent="0.25">
      <c r="A103" s="1">
        <f t="shared" ca="1" si="7"/>
        <v>41488</v>
      </c>
      <c r="B103">
        <f t="shared" ca="1" si="4"/>
        <v>4</v>
      </c>
      <c r="C103" t="str">
        <f ca="1">VLOOKUP(Транзакции[[#This Row],[ID_магазина]],магазины[],2)</f>
        <v>фруктовик</v>
      </c>
      <c r="D103">
        <f t="shared" ca="1" si="5"/>
        <v>2</v>
      </c>
      <c r="E103" t="str">
        <f ca="1">VLOOKUP(Транзакции[[#This Row],[ID_товара]],товары[],2)</f>
        <v>яблоки</v>
      </c>
      <c r="F103" t="str">
        <f ca="1">VLOOKUP(Транзакции[[#This Row],[ID_товара]],товары[],3)</f>
        <v>фрукты</v>
      </c>
      <c r="G103" s="2">
        <f t="shared" ca="1" si="6"/>
        <v>5.1940679984616898</v>
      </c>
      <c r="H103" s="3">
        <f ca="1">VLOOKUP(Транзакции[[#This Row],[ID_товара]],товары[],4) * Транзакции[[#This Row],[Количество, кг]]</f>
        <v>571.34747983078591</v>
      </c>
    </row>
    <row r="104" spans="1:16" x14ac:dyDescent="0.25">
      <c r="A104" s="1">
        <f t="shared" ca="1" si="7"/>
        <v>41893</v>
      </c>
      <c r="B104">
        <f t="shared" ca="1" si="4"/>
        <v>7</v>
      </c>
      <c r="C104" t="str">
        <f ca="1">VLOOKUP(Транзакции[[#This Row],[ID_магазина]],магазины[],2)</f>
        <v>овощи фрукты</v>
      </c>
      <c r="D104">
        <f t="shared" ca="1" si="5"/>
        <v>10</v>
      </c>
      <c r="E104" t="str">
        <f ca="1">VLOOKUP(Транзакции[[#This Row],[ID_товара]],товары[],2)</f>
        <v>перец</v>
      </c>
      <c r="F104" t="str">
        <f ca="1">VLOOKUP(Транзакции[[#This Row],[ID_товара]],товары[],3)</f>
        <v>овощи</v>
      </c>
      <c r="G104" s="2">
        <f t="shared" ca="1" si="6"/>
        <v>2.5189090661827427</v>
      </c>
      <c r="H104" s="3">
        <f ca="1">VLOOKUP(Транзакции[[#This Row],[ID_товара]],товары[],4) * Транзакции[[#This Row],[Количество, кг]]</f>
        <v>503.78181323654854</v>
      </c>
    </row>
    <row r="105" spans="1:16" x14ac:dyDescent="0.25">
      <c r="A105" s="1">
        <f t="shared" ca="1" si="7"/>
        <v>41748</v>
      </c>
      <c r="B105">
        <f t="shared" ca="1" si="4"/>
        <v>4</v>
      </c>
      <c r="C105" t="str">
        <f ca="1">VLOOKUP(Транзакции[[#This Row],[ID_магазина]],магазины[],2)</f>
        <v>фруктовик</v>
      </c>
      <c r="D105">
        <f t="shared" ca="1" si="5"/>
        <v>7</v>
      </c>
      <c r="E105" t="str">
        <f ca="1">VLOOKUP(Транзакции[[#This Row],[ID_товара]],товары[],2)</f>
        <v>томаты</v>
      </c>
      <c r="F105" t="str">
        <f ca="1">VLOOKUP(Транзакции[[#This Row],[ID_товара]],товары[],3)</f>
        <v>овощи</v>
      </c>
      <c r="G105" s="2">
        <f t="shared" ca="1" si="6"/>
        <v>19.137725060368709</v>
      </c>
      <c r="H105" s="3">
        <f ca="1">VLOOKUP(Транзакции[[#This Row],[ID_товара]],товары[],4) * Транзакции[[#This Row],[Количество, кг]]</f>
        <v>1531.0180048294967</v>
      </c>
    </row>
    <row r="106" spans="1:16" x14ac:dyDescent="0.25">
      <c r="A106" s="1">
        <f t="shared" ca="1" si="7"/>
        <v>41571</v>
      </c>
      <c r="B106">
        <f t="shared" ca="1" si="4"/>
        <v>8</v>
      </c>
      <c r="C106" t="str">
        <f ca="1">VLOOKUP(Транзакции[[#This Row],[ID_магазина]],магазины[],2)</f>
        <v>фруктовая лавка</v>
      </c>
      <c r="D106">
        <f t="shared" ca="1" si="5"/>
        <v>3</v>
      </c>
      <c r="E106" t="str">
        <f ca="1">VLOOKUP(Транзакции[[#This Row],[ID_товара]],товары[],2)</f>
        <v>мандарины</v>
      </c>
      <c r="F106" t="str">
        <f ca="1">VLOOKUP(Транзакции[[#This Row],[ID_товара]],товары[],3)</f>
        <v>фрукты</v>
      </c>
      <c r="G106" s="2">
        <f t="shared" ca="1" si="6"/>
        <v>5.0839132532801452</v>
      </c>
      <c r="H106" s="3">
        <f ca="1">VLOOKUP(Транзакции[[#This Row],[ID_товара]],товары[],4) * Транзакции[[#This Row],[Количество, кг]]</f>
        <v>508.39132532801455</v>
      </c>
    </row>
    <row r="107" spans="1:16" x14ac:dyDescent="0.25">
      <c r="A107" s="1">
        <f t="shared" ca="1" si="7"/>
        <v>41092</v>
      </c>
      <c r="B107">
        <f t="shared" ca="1" si="4"/>
        <v>8</v>
      </c>
      <c r="C107" t="str">
        <f ca="1">VLOOKUP(Транзакции[[#This Row],[ID_магазина]],магазины[],2)</f>
        <v>фруктовая лавка</v>
      </c>
      <c r="D107">
        <f t="shared" ca="1" si="5"/>
        <v>4</v>
      </c>
      <c r="E107" t="str">
        <f ca="1">VLOOKUP(Транзакции[[#This Row],[ID_товара]],товары[],2)</f>
        <v>апельсины</v>
      </c>
      <c r="F107" t="str">
        <f ca="1">VLOOKUP(Транзакции[[#This Row],[ID_товара]],товары[],3)</f>
        <v>фрукты</v>
      </c>
      <c r="G107" s="2">
        <f t="shared" ca="1" si="6"/>
        <v>18.572463883893128</v>
      </c>
      <c r="H107" s="3">
        <f ca="1">VLOOKUP(Транзакции[[#This Row],[ID_товара]],товары[],4) * Транзакции[[#This Row],[Количество, кг]]</f>
        <v>2228.6956660671754</v>
      </c>
    </row>
    <row r="108" spans="1:16" x14ac:dyDescent="0.25">
      <c r="A108" s="1">
        <f t="shared" ca="1" si="7"/>
        <v>42236</v>
      </c>
      <c r="B108">
        <f t="shared" ca="1" si="4"/>
        <v>9</v>
      </c>
      <c r="C108" t="str">
        <f ca="1">VLOOKUP(Транзакции[[#This Row],[ID_магазина]],магазины[],2)</f>
        <v>овощная лавка</v>
      </c>
      <c r="D108">
        <f t="shared" ca="1" si="5"/>
        <v>3</v>
      </c>
      <c r="E108" t="str">
        <f ca="1">VLOOKUP(Транзакции[[#This Row],[ID_товара]],товары[],2)</f>
        <v>мандарины</v>
      </c>
      <c r="F108" t="str">
        <f ca="1">VLOOKUP(Транзакции[[#This Row],[ID_товара]],товары[],3)</f>
        <v>фрукты</v>
      </c>
      <c r="G108" s="2">
        <f t="shared" ca="1" si="6"/>
        <v>4.6328869002652207</v>
      </c>
      <c r="H108" s="3">
        <f ca="1">VLOOKUP(Транзакции[[#This Row],[ID_товара]],товары[],4) * Транзакции[[#This Row],[Количество, кг]]</f>
        <v>463.28869002652209</v>
      </c>
    </row>
    <row r="109" spans="1:16" x14ac:dyDescent="0.25">
      <c r="A109" s="1">
        <f t="shared" ca="1" si="7"/>
        <v>41236</v>
      </c>
      <c r="B109">
        <f t="shared" ca="1" si="4"/>
        <v>1</v>
      </c>
      <c r="C109" t="str">
        <f ca="1">VLOOKUP(Транзакции[[#This Row],[ID_магазина]],магазины[],2)</f>
        <v>фрукты и овощи</v>
      </c>
      <c r="D109">
        <f t="shared" ca="1" si="5"/>
        <v>9</v>
      </c>
      <c r="E109" t="str">
        <f ca="1">VLOOKUP(Транзакции[[#This Row],[ID_товара]],товары[],2)</f>
        <v>капуста</v>
      </c>
      <c r="F109" t="str">
        <f ca="1">VLOOKUP(Транзакции[[#This Row],[ID_товара]],товары[],3)</f>
        <v>овощи</v>
      </c>
      <c r="G109" s="2">
        <f t="shared" ca="1" si="6"/>
        <v>16.053149054428424</v>
      </c>
      <c r="H109" s="3">
        <f ca="1">VLOOKUP(Транзакции[[#This Row],[ID_товара]],товары[],4) * Транзакции[[#This Row],[Количество, кг]]</f>
        <v>642.1259621771369</v>
      </c>
    </row>
    <row r="110" spans="1:16" x14ac:dyDescent="0.25">
      <c r="A110" s="1">
        <f t="shared" ca="1" si="7"/>
        <v>41460</v>
      </c>
      <c r="B110">
        <f t="shared" ca="1" si="4"/>
        <v>7</v>
      </c>
      <c r="C110" t="str">
        <f ca="1">VLOOKUP(Транзакции[[#This Row],[ID_магазина]],магазины[],2)</f>
        <v>овощи фрукты</v>
      </c>
      <c r="D110">
        <f t="shared" ca="1" si="5"/>
        <v>9</v>
      </c>
      <c r="E110" t="str">
        <f ca="1">VLOOKUP(Транзакции[[#This Row],[ID_товара]],товары[],2)</f>
        <v>капуста</v>
      </c>
      <c r="F110" t="str">
        <f ca="1">VLOOKUP(Транзакции[[#This Row],[ID_товара]],товары[],3)</f>
        <v>овощи</v>
      </c>
      <c r="G110" s="2">
        <f t="shared" ca="1" si="6"/>
        <v>2.2611943515661999</v>
      </c>
      <c r="H110" s="3">
        <f ca="1">VLOOKUP(Транзакции[[#This Row],[ID_товара]],товары[],4) * Транзакции[[#This Row],[Количество, кг]]</f>
        <v>90.447774062647994</v>
      </c>
    </row>
    <row r="111" spans="1:16" x14ac:dyDescent="0.25">
      <c r="A111" s="1">
        <f t="shared" ca="1" si="7"/>
        <v>41526</v>
      </c>
      <c r="B111">
        <f t="shared" ca="1" si="4"/>
        <v>8</v>
      </c>
      <c r="C111" t="str">
        <f ca="1">VLOOKUP(Транзакции[[#This Row],[ID_магазина]],магазины[],2)</f>
        <v>фруктовая лавка</v>
      </c>
      <c r="D111">
        <f t="shared" ca="1" si="5"/>
        <v>10</v>
      </c>
      <c r="E111" t="str">
        <f ca="1">VLOOKUP(Транзакции[[#This Row],[ID_товара]],товары[],2)</f>
        <v>перец</v>
      </c>
      <c r="F111" t="str">
        <f ca="1">VLOOKUP(Транзакции[[#This Row],[ID_товара]],товары[],3)</f>
        <v>овощи</v>
      </c>
      <c r="G111" s="2">
        <f t="shared" ca="1" si="6"/>
        <v>6.1296573074335896</v>
      </c>
      <c r="H111" s="3">
        <f ca="1">VLOOKUP(Транзакции[[#This Row],[ID_товара]],товары[],4) * Транзакции[[#This Row],[Количество, кг]]</f>
        <v>1225.931461486718</v>
      </c>
    </row>
    <row r="112" spans="1:16" x14ac:dyDescent="0.25">
      <c r="A112" s="1">
        <f t="shared" ca="1" si="7"/>
        <v>41749</v>
      </c>
      <c r="B112">
        <f t="shared" ca="1" si="4"/>
        <v>1</v>
      </c>
      <c r="C112" t="str">
        <f ca="1">VLOOKUP(Транзакции[[#This Row],[ID_магазина]],магазины[],2)</f>
        <v>фрукты и овощи</v>
      </c>
      <c r="D112">
        <f t="shared" ca="1" si="5"/>
        <v>4</v>
      </c>
      <c r="E112" t="str">
        <f ca="1">VLOOKUP(Транзакции[[#This Row],[ID_товара]],товары[],2)</f>
        <v>апельсины</v>
      </c>
      <c r="F112" t="str">
        <f ca="1">VLOOKUP(Транзакции[[#This Row],[ID_товара]],товары[],3)</f>
        <v>фрукты</v>
      </c>
      <c r="G112" s="2">
        <f t="shared" ca="1" si="6"/>
        <v>7.4259347187780893</v>
      </c>
      <c r="H112" s="3">
        <f ca="1">VLOOKUP(Транзакции[[#This Row],[ID_товара]],товары[],4) * Транзакции[[#This Row],[Количество, кг]]</f>
        <v>891.11216625337067</v>
      </c>
    </row>
    <row r="113" spans="1:8" x14ac:dyDescent="0.25">
      <c r="A113" s="1">
        <f t="shared" ca="1" si="7"/>
        <v>42162</v>
      </c>
      <c r="B113">
        <f t="shared" ca="1" si="4"/>
        <v>6</v>
      </c>
      <c r="C113" t="str">
        <f ca="1">VLOOKUP(Транзакции[[#This Row],[ID_магазина]],магазины[],2)</f>
        <v>бананы и огурцы</v>
      </c>
      <c r="D113">
        <f t="shared" ca="1" si="5"/>
        <v>5</v>
      </c>
      <c r="E113" t="str">
        <f ca="1">VLOOKUP(Транзакции[[#This Row],[ID_товара]],товары[],2)</f>
        <v>нектарины</v>
      </c>
      <c r="F113" t="str">
        <f ca="1">VLOOKUP(Транзакции[[#This Row],[ID_товара]],товары[],3)</f>
        <v>фрукты</v>
      </c>
      <c r="G113" s="2">
        <f t="shared" ca="1" si="6"/>
        <v>8.0721258479999705</v>
      </c>
      <c r="H113" s="3">
        <f ca="1">VLOOKUP(Транзакции[[#This Row],[ID_товара]],товары[],4) * Транзакции[[#This Row],[Количество, кг]]</f>
        <v>1452.9826526399947</v>
      </c>
    </row>
    <row r="114" spans="1:8" x14ac:dyDescent="0.25">
      <c r="A114" s="1">
        <f t="shared" ca="1" si="7"/>
        <v>42108</v>
      </c>
      <c r="B114">
        <f t="shared" ca="1" si="4"/>
        <v>8</v>
      </c>
      <c r="C114" t="str">
        <f ca="1">VLOOKUP(Транзакции[[#This Row],[ID_магазина]],магазины[],2)</f>
        <v>фруктовая лавка</v>
      </c>
      <c r="D114">
        <f t="shared" ca="1" si="5"/>
        <v>10</v>
      </c>
      <c r="E114" t="str">
        <f ca="1">VLOOKUP(Транзакции[[#This Row],[ID_товара]],товары[],2)</f>
        <v>перец</v>
      </c>
      <c r="F114" t="str">
        <f ca="1">VLOOKUP(Транзакции[[#This Row],[ID_товара]],товары[],3)</f>
        <v>овощи</v>
      </c>
      <c r="G114" s="2">
        <f t="shared" ca="1" si="6"/>
        <v>7.3341541949673097</v>
      </c>
      <c r="H114" s="3">
        <f ca="1">VLOOKUP(Транзакции[[#This Row],[ID_товара]],товары[],4) * Транзакции[[#This Row],[Количество, кг]]</f>
        <v>1466.8308389934618</v>
      </c>
    </row>
    <row r="115" spans="1:8" x14ac:dyDescent="0.25">
      <c r="A115" s="1">
        <f t="shared" ca="1" si="7"/>
        <v>41386</v>
      </c>
      <c r="B115">
        <f t="shared" ca="1" si="4"/>
        <v>8</v>
      </c>
      <c r="C115" t="str">
        <f ca="1">VLOOKUP(Транзакции[[#This Row],[ID_магазина]],магазины[],2)</f>
        <v>фруктовая лавка</v>
      </c>
      <c r="D115">
        <f t="shared" ca="1" si="5"/>
        <v>8</v>
      </c>
      <c r="E115" t="str">
        <f ca="1">VLOOKUP(Транзакции[[#This Row],[ID_товара]],товары[],2)</f>
        <v>лук</v>
      </c>
      <c r="F115" t="str">
        <f ca="1">VLOOKUP(Транзакции[[#This Row],[ID_товара]],товары[],3)</f>
        <v>овощи</v>
      </c>
      <c r="G115" s="2">
        <f t="shared" ca="1" si="6"/>
        <v>4.9208990276987938</v>
      </c>
      <c r="H115" s="3">
        <f ca="1">VLOOKUP(Транзакции[[#This Row],[ID_товара]],товары[],4) * Транзакции[[#This Row],[Количество, кг]]</f>
        <v>123.02247569246984</v>
      </c>
    </row>
    <row r="116" spans="1:8" x14ac:dyDescent="0.25">
      <c r="A116" s="1">
        <f t="shared" ca="1" si="7"/>
        <v>42012</v>
      </c>
      <c r="B116">
        <f t="shared" ca="1" si="4"/>
        <v>9</v>
      </c>
      <c r="C116" t="str">
        <f ca="1">VLOOKUP(Транзакции[[#This Row],[ID_магазина]],магазины[],2)</f>
        <v>овощная лавка</v>
      </c>
      <c r="D116">
        <f t="shared" ca="1" si="5"/>
        <v>5</v>
      </c>
      <c r="E116" t="str">
        <f ca="1">VLOOKUP(Транзакции[[#This Row],[ID_товара]],товары[],2)</f>
        <v>нектарины</v>
      </c>
      <c r="F116" t="str">
        <f ca="1">VLOOKUP(Транзакции[[#This Row],[ID_товара]],товары[],3)</f>
        <v>фрукты</v>
      </c>
      <c r="G116" s="2">
        <f t="shared" ca="1" si="6"/>
        <v>16.486242664387369</v>
      </c>
      <c r="H116" s="3">
        <f ca="1">VLOOKUP(Транзакции[[#This Row],[ID_товара]],товары[],4) * Транзакции[[#This Row],[Количество, кг]]</f>
        <v>2967.5236795897263</v>
      </c>
    </row>
    <row r="117" spans="1:8" x14ac:dyDescent="0.25">
      <c r="A117" s="1">
        <f t="shared" ca="1" si="7"/>
        <v>41426</v>
      </c>
      <c r="B117">
        <f t="shared" ca="1" si="4"/>
        <v>4</v>
      </c>
      <c r="C117" t="str">
        <f ca="1">VLOOKUP(Транзакции[[#This Row],[ID_магазина]],магазины[],2)</f>
        <v>фруктовик</v>
      </c>
      <c r="D117">
        <f t="shared" ca="1" si="5"/>
        <v>8</v>
      </c>
      <c r="E117" t="str">
        <f ca="1">VLOOKUP(Транзакции[[#This Row],[ID_товара]],товары[],2)</f>
        <v>лук</v>
      </c>
      <c r="F117" t="str">
        <f ca="1">VLOOKUP(Транзакции[[#This Row],[ID_товара]],товары[],3)</f>
        <v>овощи</v>
      </c>
      <c r="G117" s="2">
        <f t="shared" ca="1" si="6"/>
        <v>12.407230775386159</v>
      </c>
      <c r="H117" s="3">
        <f ca="1">VLOOKUP(Транзакции[[#This Row],[ID_товара]],товары[],4) * Транзакции[[#This Row],[Количество, кг]]</f>
        <v>310.18076938465396</v>
      </c>
    </row>
    <row r="118" spans="1:8" x14ac:dyDescent="0.25">
      <c r="A118" s="1">
        <f t="shared" ca="1" si="7"/>
        <v>41374</v>
      </c>
      <c r="B118">
        <f t="shared" ca="1" si="4"/>
        <v>8</v>
      </c>
      <c r="C118" t="str">
        <f ca="1">VLOOKUP(Транзакции[[#This Row],[ID_магазина]],магазины[],2)</f>
        <v>фруктовая лавка</v>
      </c>
      <c r="D118">
        <f t="shared" ca="1" si="5"/>
        <v>9</v>
      </c>
      <c r="E118" t="str">
        <f ca="1">VLOOKUP(Транзакции[[#This Row],[ID_товара]],товары[],2)</f>
        <v>капуста</v>
      </c>
      <c r="F118" t="str">
        <f ca="1">VLOOKUP(Транзакции[[#This Row],[ID_товара]],товары[],3)</f>
        <v>овощи</v>
      </c>
      <c r="G118" s="2">
        <f t="shared" ca="1" si="6"/>
        <v>3.1286396420966121</v>
      </c>
      <c r="H118" s="3">
        <f ca="1">VLOOKUP(Транзакции[[#This Row],[ID_товара]],товары[],4) * Транзакции[[#This Row],[Количество, кг]]</f>
        <v>125.14558568386448</v>
      </c>
    </row>
    <row r="119" spans="1:8" x14ac:dyDescent="0.25">
      <c r="A119" s="1">
        <f t="shared" ca="1" si="7"/>
        <v>40996</v>
      </c>
      <c r="B119">
        <f t="shared" ca="1" si="4"/>
        <v>8</v>
      </c>
      <c r="C119" t="str">
        <f ca="1">VLOOKUP(Транзакции[[#This Row],[ID_магазина]],магазины[],2)</f>
        <v>фруктовая лавка</v>
      </c>
      <c r="D119">
        <f t="shared" ca="1" si="5"/>
        <v>3</v>
      </c>
      <c r="E119" t="str">
        <f ca="1">VLOOKUP(Транзакции[[#This Row],[ID_товара]],товары[],2)</f>
        <v>мандарины</v>
      </c>
      <c r="F119" t="str">
        <f ca="1">VLOOKUP(Транзакции[[#This Row],[ID_товара]],товары[],3)</f>
        <v>фрукты</v>
      </c>
      <c r="G119" s="2">
        <f t="shared" ca="1" si="6"/>
        <v>10.160711176581897</v>
      </c>
      <c r="H119" s="3">
        <f ca="1">VLOOKUP(Транзакции[[#This Row],[ID_товара]],товары[],4) * Транзакции[[#This Row],[Количество, кг]]</f>
        <v>1016.0711176581897</v>
      </c>
    </row>
    <row r="120" spans="1:8" x14ac:dyDescent="0.25">
      <c r="A120" s="1">
        <f t="shared" ca="1" si="7"/>
        <v>41195</v>
      </c>
      <c r="B120">
        <f t="shared" ca="1" si="4"/>
        <v>2</v>
      </c>
      <c r="C120" t="str">
        <f ca="1">VLOOKUP(Транзакции[[#This Row],[ID_магазина]],магазины[],2)</f>
        <v>свежая еда</v>
      </c>
      <c r="D120">
        <f t="shared" ca="1" si="5"/>
        <v>1</v>
      </c>
      <c r="E120" t="str">
        <f ca="1">VLOOKUP(Транзакции[[#This Row],[ID_товара]],товары[],2)</f>
        <v>бананы</v>
      </c>
      <c r="F120" t="str">
        <f ca="1">VLOOKUP(Транзакции[[#This Row],[ID_товара]],товары[],3)</f>
        <v>фрукты</v>
      </c>
      <c r="G120" s="2">
        <f t="shared" ca="1" si="6"/>
        <v>19.532928967467726</v>
      </c>
      <c r="H120" s="3">
        <f ca="1">VLOOKUP(Транзакции[[#This Row],[ID_товара]],товары[],4) * Транзакции[[#This Row],[Количество, кг]]</f>
        <v>1367.3050277227408</v>
      </c>
    </row>
    <row r="121" spans="1:8" x14ac:dyDescent="0.25">
      <c r="A121" s="1">
        <f t="shared" ca="1" si="7"/>
        <v>41659</v>
      </c>
      <c r="B121">
        <f t="shared" ca="1" si="4"/>
        <v>2</v>
      </c>
      <c r="C121" t="str">
        <f ca="1">VLOOKUP(Транзакции[[#This Row],[ID_магазина]],магазины[],2)</f>
        <v>свежая еда</v>
      </c>
      <c r="D121">
        <f t="shared" ca="1" si="5"/>
        <v>7</v>
      </c>
      <c r="E121" t="str">
        <f ca="1">VLOOKUP(Транзакции[[#This Row],[ID_товара]],товары[],2)</f>
        <v>томаты</v>
      </c>
      <c r="F121" t="str">
        <f ca="1">VLOOKUP(Транзакции[[#This Row],[ID_товара]],товары[],3)</f>
        <v>овощи</v>
      </c>
      <c r="G121" s="2">
        <f t="shared" ca="1" si="6"/>
        <v>1.1837144698865432</v>
      </c>
      <c r="H121" s="3">
        <f ca="1">VLOOKUP(Транзакции[[#This Row],[ID_товара]],товары[],4) * Транзакции[[#This Row],[Количество, кг]]</f>
        <v>94.697157590923453</v>
      </c>
    </row>
    <row r="122" spans="1:8" x14ac:dyDescent="0.25">
      <c r="A122" s="1">
        <f t="shared" ca="1" si="7"/>
        <v>41101</v>
      </c>
      <c r="B122">
        <f t="shared" ca="1" si="4"/>
        <v>1</v>
      </c>
      <c r="C122" t="str">
        <f ca="1">VLOOKUP(Транзакции[[#This Row],[ID_магазина]],магазины[],2)</f>
        <v>фрукты и овощи</v>
      </c>
      <c r="D122">
        <f t="shared" ca="1" si="5"/>
        <v>9</v>
      </c>
      <c r="E122" t="str">
        <f ca="1">VLOOKUP(Транзакции[[#This Row],[ID_товара]],товары[],2)</f>
        <v>капуста</v>
      </c>
      <c r="F122" t="str">
        <f ca="1">VLOOKUP(Транзакции[[#This Row],[ID_товара]],товары[],3)</f>
        <v>овощи</v>
      </c>
      <c r="G122" s="2">
        <f t="shared" ca="1" si="6"/>
        <v>5.4362360108383285</v>
      </c>
      <c r="H122" s="3">
        <f ca="1">VLOOKUP(Транзакции[[#This Row],[ID_товара]],товары[],4) * Транзакции[[#This Row],[Количество, кг]]</f>
        <v>217.44944043353314</v>
      </c>
    </row>
    <row r="123" spans="1:8" x14ac:dyDescent="0.25">
      <c r="A123" s="1">
        <f t="shared" ca="1" si="7"/>
        <v>41435</v>
      </c>
      <c r="B123">
        <f t="shared" ca="1" si="4"/>
        <v>8</v>
      </c>
      <c r="C123" t="str">
        <f ca="1">VLOOKUP(Транзакции[[#This Row],[ID_магазина]],магазины[],2)</f>
        <v>фруктовая лавка</v>
      </c>
      <c r="D123">
        <f t="shared" ca="1" si="5"/>
        <v>6</v>
      </c>
      <c r="E123" t="str">
        <f ca="1">VLOOKUP(Транзакции[[#This Row],[ID_товара]],товары[],2)</f>
        <v>огурцы</v>
      </c>
      <c r="F123" t="str">
        <f ca="1">VLOOKUP(Транзакции[[#This Row],[ID_товара]],товары[],3)</f>
        <v>овощи</v>
      </c>
      <c r="G123" s="2">
        <f t="shared" ca="1" si="6"/>
        <v>6.0219814575985735</v>
      </c>
      <c r="H123" s="3">
        <f ca="1">VLOOKUP(Транзакции[[#This Row],[ID_товара]],товары[],4) * Транзакции[[#This Row],[Количество, кг]]</f>
        <v>391.4287947439073</v>
      </c>
    </row>
    <row r="124" spans="1:8" x14ac:dyDescent="0.25">
      <c r="A124" s="1">
        <f t="shared" ca="1" si="7"/>
        <v>42118</v>
      </c>
      <c r="B124">
        <f t="shared" ca="1" si="4"/>
        <v>6</v>
      </c>
      <c r="C124" t="str">
        <f ca="1">VLOOKUP(Транзакции[[#This Row],[ID_магазина]],магазины[],2)</f>
        <v>бананы и огурцы</v>
      </c>
      <c r="D124">
        <f t="shared" ca="1" si="5"/>
        <v>5</v>
      </c>
      <c r="E124" t="str">
        <f ca="1">VLOOKUP(Транзакции[[#This Row],[ID_товара]],товары[],2)</f>
        <v>нектарины</v>
      </c>
      <c r="F124" t="str">
        <f ca="1">VLOOKUP(Транзакции[[#This Row],[ID_товара]],товары[],3)</f>
        <v>фрукты</v>
      </c>
      <c r="G124" s="2">
        <f t="shared" ca="1" si="6"/>
        <v>15.726432050415198</v>
      </c>
      <c r="H124" s="3">
        <f ca="1">VLOOKUP(Транзакции[[#This Row],[ID_товара]],товары[],4) * Транзакции[[#This Row],[Количество, кг]]</f>
        <v>2830.7577690747357</v>
      </c>
    </row>
    <row r="125" spans="1:8" x14ac:dyDescent="0.25">
      <c r="A125" s="1">
        <f t="shared" ca="1" si="7"/>
        <v>41747</v>
      </c>
      <c r="B125">
        <f t="shared" ca="1" si="4"/>
        <v>3</v>
      </c>
      <c r="C125" t="str">
        <f ca="1">VLOOKUP(Транзакции[[#This Row],[ID_магазина]],магазины[],2)</f>
        <v>вкусная еда</v>
      </c>
      <c r="D125">
        <f t="shared" ca="1" si="5"/>
        <v>7</v>
      </c>
      <c r="E125" t="str">
        <f ca="1">VLOOKUP(Транзакции[[#This Row],[ID_товара]],товары[],2)</f>
        <v>томаты</v>
      </c>
      <c r="F125" t="str">
        <f ca="1">VLOOKUP(Транзакции[[#This Row],[ID_товара]],товары[],3)</f>
        <v>овощи</v>
      </c>
      <c r="G125" s="2">
        <f t="shared" ca="1" si="6"/>
        <v>12.747181836214384</v>
      </c>
      <c r="H125" s="3">
        <f ca="1">VLOOKUP(Транзакции[[#This Row],[ID_товара]],товары[],4) * Транзакции[[#This Row],[Количество, кг]]</f>
        <v>1019.7745468971507</v>
      </c>
    </row>
    <row r="126" spans="1:8" x14ac:dyDescent="0.25">
      <c r="A126" s="1">
        <f t="shared" ca="1" si="7"/>
        <v>41956</v>
      </c>
      <c r="B126">
        <f t="shared" ca="1" si="4"/>
        <v>4</v>
      </c>
      <c r="C126" t="str">
        <f ca="1">VLOOKUP(Транзакции[[#This Row],[ID_магазина]],магазины[],2)</f>
        <v>фруктовик</v>
      </c>
      <c r="D126">
        <f t="shared" ca="1" si="5"/>
        <v>10</v>
      </c>
      <c r="E126" t="str">
        <f ca="1">VLOOKUP(Транзакции[[#This Row],[ID_товара]],товары[],2)</f>
        <v>перец</v>
      </c>
      <c r="F126" t="str">
        <f ca="1">VLOOKUP(Транзакции[[#This Row],[ID_товара]],товары[],3)</f>
        <v>овощи</v>
      </c>
      <c r="G126" s="2">
        <f t="shared" ca="1" si="6"/>
        <v>1.7962687215479483</v>
      </c>
      <c r="H126" s="3">
        <f ca="1">VLOOKUP(Транзакции[[#This Row],[ID_товара]],товары[],4) * Транзакции[[#This Row],[Количество, кг]]</f>
        <v>359.25374430958965</v>
      </c>
    </row>
    <row r="127" spans="1:8" x14ac:dyDescent="0.25">
      <c r="A127" s="1">
        <f t="shared" ca="1" si="7"/>
        <v>41994</v>
      </c>
      <c r="B127">
        <f t="shared" ca="1" si="4"/>
        <v>4</v>
      </c>
      <c r="C127" t="str">
        <f ca="1">VLOOKUP(Транзакции[[#This Row],[ID_магазина]],магазины[],2)</f>
        <v>фруктовик</v>
      </c>
      <c r="D127">
        <f t="shared" ca="1" si="5"/>
        <v>5</v>
      </c>
      <c r="E127" t="str">
        <f ca="1">VLOOKUP(Транзакции[[#This Row],[ID_товара]],товары[],2)</f>
        <v>нектарины</v>
      </c>
      <c r="F127" t="str">
        <f ca="1">VLOOKUP(Транзакции[[#This Row],[ID_товара]],товары[],3)</f>
        <v>фрукты</v>
      </c>
      <c r="G127" s="2">
        <f t="shared" ca="1" si="6"/>
        <v>9.3876170206554281</v>
      </c>
      <c r="H127" s="3">
        <f ca="1">VLOOKUP(Транзакции[[#This Row],[ID_товара]],товары[],4) * Транзакции[[#This Row],[Количество, кг]]</f>
        <v>1689.7710637179771</v>
      </c>
    </row>
    <row r="128" spans="1:8" x14ac:dyDescent="0.25">
      <c r="A128" s="1">
        <f t="shared" ca="1" si="7"/>
        <v>42090</v>
      </c>
      <c r="B128">
        <f t="shared" ca="1" si="4"/>
        <v>2</v>
      </c>
      <c r="C128" t="str">
        <f ca="1">VLOOKUP(Транзакции[[#This Row],[ID_магазина]],магазины[],2)</f>
        <v>свежая еда</v>
      </c>
      <c r="D128">
        <f t="shared" ca="1" si="5"/>
        <v>9</v>
      </c>
      <c r="E128" t="str">
        <f ca="1">VLOOKUP(Транзакции[[#This Row],[ID_товара]],товары[],2)</f>
        <v>капуста</v>
      </c>
      <c r="F128" t="str">
        <f ca="1">VLOOKUP(Транзакции[[#This Row],[ID_товара]],товары[],3)</f>
        <v>овощи</v>
      </c>
      <c r="G128" s="2">
        <f t="shared" ca="1" si="6"/>
        <v>19.840913179997383</v>
      </c>
      <c r="H128" s="3">
        <f ca="1">VLOOKUP(Транзакции[[#This Row],[ID_товара]],товары[],4) * Транзакции[[#This Row],[Количество, кг]]</f>
        <v>793.63652719989534</v>
      </c>
    </row>
    <row r="129" spans="1:8" x14ac:dyDescent="0.25">
      <c r="A129" s="1">
        <f t="shared" ca="1" si="7"/>
        <v>41619</v>
      </c>
      <c r="B129">
        <f t="shared" ca="1" si="4"/>
        <v>5</v>
      </c>
      <c r="C129" t="str">
        <f ca="1">VLOOKUP(Транзакции[[#This Row],[ID_магазина]],магазины[],2)</f>
        <v>овощик</v>
      </c>
      <c r="D129">
        <f t="shared" ca="1" si="5"/>
        <v>4</v>
      </c>
      <c r="E129" t="str">
        <f ca="1">VLOOKUP(Транзакции[[#This Row],[ID_товара]],товары[],2)</f>
        <v>апельсины</v>
      </c>
      <c r="F129" t="str">
        <f ca="1">VLOOKUP(Транзакции[[#This Row],[ID_товара]],товары[],3)</f>
        <v>фрукты</v>
      </c>
      <c r="G129" s="2">
        <f t="shared" ca="1" si="6"/>
        <v>14.889600589951103</v>
      </c>
      <c r="H129" s="3">
        <f ca="1">VLOOKUP(Транзакции[[#This Row],[ID_товара]],товары[],4) * Транзакции[[#This Row],[Количество, кг]]</f>
        <v>1786.7520707941324</v>
      </c>
    </row>
    <row r="130" spans="1:8" x14ac:dyDescent="0.25">
      <c r="A130" s="1">
        <f t="shared" ca="1" si="7"/>
        <v>41391</v>
      </c>
      <c r="B130">
        <f t="shared" ref="B130:B193" ca="1" si="8">RANDBETWEEN(1,9)</f>
        <v>8</v>
      </c>
      <c r="C130" t="str">
        <f ca="1">VLOOKUP(Транзакции[[#This Row],[ID_магазина]],магазины[],2)</f>
        <v>фруктовая лавка</v>
      </c>
      <c r="D130">
        <f t="shared" ref="D130:D193" ca="1" si="9">RANDBETWEEN(1,10)</f>
        <v>4</v>
      </c>
      <c r="E130" t="str">
        <f ca="1">VLOOKUP(Транзакции[[#This Row],[ID_товара]],товары[],2)</f>
        <v>апельсины</v>
      </c>
      <c r="F130" t="str">
        <f ca="1">VLOOKUP(Транзакции[[#This Row],[ID_товара]],товары[],3)</f>
        <v>фрукты</v>
      </c>
      <c r="G130" s="2">
        <f t="shared" ref="G130:G193" ca="1" si="10">RAND()*19.5+0.5</f>
        <v>0.63160438603181746</v>
      </c>
      <c r="H130" s="3">
        <f ca="1">VLOOKUP(Транзакции[[#This Row],[ID_товара]],товары[],4) * Транзакции[[#This Row],[Количество, кг]]</f>
        <v>75.792526323818095</v>
      </c>
    </row>
    <row r="131" spans="1:8" x14ac:dyDescent="0.25">
      <c r="A131" s="1">
        <f t="shared" ref="A131:A194" ca="1" si="11">RANDBETWEEN(40909,42248)</f>
        <v>41204</v>
      </c>
      <c r="B131">
        <f t="shared" ca="1" si="8"/>
        <v>2</v>
      </c>
      <c r="C131" t="str">
        <f ca="1">VLOOKUP(Транзакции[[#This Row],[ID_магазина]],магазины[],2)</f>
        <v>свежая еда</v>
      </c>
      <c r="D131">
        <f t="shared" ca="1" si="9"/>
        <v>3</v>
      </c>
      <c r="E131" t="str">
        <f ca="1">VLOOKUP(Транзакции[[#This Row],[ID_товара]],товары[],2)</f>
        <v>мандарины</v>
      </c>
      <c r="F131" t="str">
        <f ca="1">VLOOKUP(Транзакции[[#This Row],[ID_товара]],товары[],3)</f>
        <v>фрукты</v>
      </c>
      <c r="G131" s="2">
        <f t="shared" ca="1" si="10"/>
        <v>15.945899350003526</v>
      </c>
      <c r="H131" s="3">
        <f ca="1">VLOOKUP(Транзакции[[#This Row],[ID_товара]],товары[],4) * Транзакции[[#This Row],[Количество, кг]]</f>
        <v>1594.5899350003526</v>
      </c>
    </row>
    <row r="132" spans="1:8" x14ac:dyDescent="0.25">
      <c r="A132" s="1">
        <f t="shared" ca="1" si="11"/>
        <v>42181</v>
      </c>
      <c r="B132">
        <f t="shared" ca="1" si="8"/>
        <v>1</v>
      </c>
      <c r="C132" t="str">
        <f ca="1">VLOOKUP(Транзакции[[#This Row],[ID_магазина]],магазины[],2)</f>
        <v>фрукты и овощи</v>
      </c>
      <c r="D132">
        <f t="shared" ca="1" si="9"/>
        <v>2</v>
      </c>
      <c r="E132" t="str">
        <f ca="1">VLOOKUP(Транзакции[[#This Row],[ID_товара]],товары[],2)</f>
        <v>яблоки</v>
      </c>
      <c r="F132" t="str">
        <f ca="1">VLOOKUP(Транзакции[[#This Row],[ID_товара]],товары[],3)</f>
        <v>фрукты</v>
      </c>
      <c r="G132" s="2">
        <f t="shared" ca="1" si="10"/>
        <v>15.02231500357259</v>
      </c>
      <c r="H132" s="3">
        <f ca="1">VLOOKUP(Транзакции[[#This Row],[ID_товара]],товары[],4) * Транзакции[[#This Row],[Количество, кг]]</f>
        <v>1652.4546503929848</v>
      </c>
    </row>
    <row r="133" spans="1:8" x14ac:dyDescent="0.25">
      <c r="A133" s="1">
        <f t="shared" ca="1" si="11"/>
        <v>41204</v>
      </c>
      <c r="B133">
        <f t="shared" ca="1" si="8"/>
        <v>5</v>
      </c>
      <c r="C133" t="str">
        <f ca="1">VLOOKUP(Транзакции[[#This Row],[ID_магазина]],магазины[],2)</f>
        <v>овощик</v>
      </c>
      <c r="D133">
        <f t="shared" ca="1" si="9"/>
        <v>4</v>
      </c>
      <c r="E133" t="str">
        <f ca="1">VLOOKUP(Транзакции[[#This Row],[ID_товара]],товары[],2)</f>
        <v>апельсины</v>
      </c>
      <c r="F133" t="str">
        <f ca="1">VLOOKUP(Транзакции[[#This Row],[ID_товара]],товары[],3)</f>
        <v>фрукты</v>
      </c>
      <c r="G133" s="2">
        <f t="shared" ca="1" si="10"/>
        <v>6.5008133247419009</v>
      </c>
      <c r="H133" s="3">
        <f ca="1">VLOOKUP(Транзакции[[#This Row],[ID_товара]],товары[],4) * Транзакции[[#This Row],[Количество, кг]]</f>
        <v>780.09759896902813</v>
      </c>
    </row>
    <row r="134" spans="1:8" x14ac:dyDescent="0.25">
      <c r="A134" s="1">
        <f t="shared" ca="1" si="11"/>
        <v>42158</v>
      </c>
      <c r="B134">
        <f t="shared" ca="1" si="8"/>
        <v>5</v>
      </c>
      <c r="C134" t="str">
        <f ca="1">VLOOKUP(Транзакции[[#This Row],[ID_магазина]],магазины[],2)</f>
        <v>овощик</v>
      </c>
      <c r="D134">
        <f t="shared" ca="1" si="9"/>
        <v>4</v>
      </c>
      <c r="E134" t="str">
        <f ca="1">VLOOKUP(Транзакции[[#This Row],[ID_товара]],товары[],2)</f>
        <v>апельсины</v>
      </c>
      <c r="F134" t="str">
        <f ca="1">VLOOKUP(Транзакции[[#This Row],[ID_товара]],товары[],3)</f>
        <v>фрукты</v>
      </c>
      <c r="G134" s="2">
        <f t="shared" ca="1" si="10"/>
        <v>17.133895045766611</v>
      </c>
      <c r="H134" s="3">
        <f ca="1">VLOOKUP(Транзакции[[#This Row],[ID_товара]],товары[],4) * Транзакции[[#This Row],[Количество, кг]]</f>
        <v>2056.0674054919932</v>
      </c>
    </row>
    <row r="135" spans="1:8" x14ac:dyDescent="0.25">
      <c r="A135" s="1">
        <f t="shared" ca="1" si="11"/>
        <v>41432</v>
      </c>
      <c r="B135">
        <f t="shared" ca="1" si="8"/>
        <v>4</v>
      </c>
      <c r="C135" t="str">
        <f ca="1">VLOOKUP(Транзакции[[#This Row],[ID_магазина]],магазины[],2)</f>
        <v>фруктовик</v>
      </c>
      <c r="D135">
        <f t="shared" ca="1" si="9"/>
        <v>5</v>
      </c>
      <c r="E135" t="str">
        <f ca="1">VLOOKUP(Транзакции[[#This Row],[ID_товара]],товары[],2)</f>
        <v>нектарины</v>
      </c>
      <c r="F135" t="str">
        <f ca="1">VLOOKUP(Транзакции[[#This Row],[ID_товара]],товары[],3)</f>
        <v>фрукты</v>
      </c>
      <c r="G135" s="2">
        <f t="shared" ca="1" si="10"/>
        <v>3.7979486586588576</v>
      </c>
      <c r="H135" s="3">
        <f ca="1">VLOOKUP(Транзакции[[#This Row],[ID_товара]],товары[],4) * Транзакции[[#This Row],[Количество, кг]]</f>
        <v>683.63075855859438</v>
      </c>
    </row>
    <row r="136" spans="1:8" x14ac:dyDescent="0.25">
      <c r="A136" s="1">
        <f t="shared" ca="1" si="11"/>
        <v>42028</v>
      </c>
      <c r="B136">
        <f t="shared" ca="1" si="8"/>
        <v>5</v>
      </c>
      <c r="C136" t="str">
        <f ca="1">VLOOKUP(Транзакции[[#This Row],[ID_магазина]],магазины[],2)</f>
        <v>овощик</v>
      </c>
      <c r="D136">
        <f t="shared" ca="1" si="9"/>
        <v>10</v>
      </c>
      <c r="E136" t="str">
        <f ca="1">VLOOKUP(Транзакции[[#This Row],[ID_товара]],товары[],2)</f>
        <v>перец</v>
      </c>
      <c r="F136" t="str">
        <f ca="1">VLOOKUP(Транзакции[[#This Row],[ID_товара]],товары[],3)</f>
        <v>овощи</v>
      </c>
      <c r="G136" s="2">
        <f t="shared" ca="1" si="10"/>
        <v>14.045562337159101</v>
      </c>
      <c r="H136" s="3">
        <f ca="1">VLOOKUP(Транзакции[[#This Row],[ID_товара]],товары[],4) * Транзакции[[#This Row],[Количество, кг]]</f>
        <v>2809.1124674318203</v>
      </c>
    </row>
    <row r="137" spans="1:8" x14ac:dyDescent="0.25">
      <c r="A137" s="1">
        <f t="shared" ca="1" si="11"/>
        <v>41333</v>
      </c>
      <c r="B137">
        <f t="shared" ca="1" si="8"/>
        <v>1</v>
      </c>
      <c r="C137" t="str">
        <f ca="1">VLOOKUP(Транзакции[[#This Row],[ID_магазина]],магазины[],2)</f>
        <v>фрукты и овощи</v>
      </c>
      <c r="D137">
        <f t="shared" ca="1" si="9"/>
        <v>8</v>
      </c>
      <c r="E137" t="str">
        <f ca="1">VLOOKUP(Транзакции[[#This Row],[ID_товара]],товары[],2)</f>
        <v>лук</v>
      </c>
      <c r="F137" t="str">
        <f ca="1">VLOOKUP(Транзакции[[#This Row],[ID_товара]],товары[],3)</f>
        <v>овощи</v>
      </c>
      <c r="G137" s="2">
        <f t="shared" ca="1" si="10"/>
        <v>3.4888308545832394</v>
      </c>
      <c r="H137" s="3">
        <f ca="1">VLOOKUP(Транзакции[[#This Row],[ID_товара]],товары[],4) * Транзакции[[#This Row],[Количество, кг]]</f>
        <v>87.220771364580983</v>
      </c>
    </row>
    <row r="138" spans="1:8" x14ac:dyDescent="0.25">
      <c r="A138" s="1">
        <f t="shared" ca="1" si="11"/>
        <v>42175</v>
      </c>
      <c r="B138">
        <f t="shared" ca="1" si="8"/>
        <v>5</v>
      </c>
      <c r="C138" t="str">
        <f ca="1">VLOOKUP(Транзакции[[#This Row],[ID_магазина]],магазины[],2)</f>
        <v>овощик</v>
      </c>
      <c r="D138">
        <f t="shared" ca="1" si="9"/>
        <v>1</v>
      </c>
      <c r="E138" t="str">
        <f ca="1">VLOOKUP(Транзакции[[#This Row],[ID_товара]],товары[],2)</f>
        <v>бананы</v>
      </c>
      <c r="F138" t="str">
        <f ca="1">VLOOKUP(Транзакции[[#This Row],[ID_товара]],товары[],3)</f>
        <v>фрукты</v>
      </c>
      <c r="G138" s="2">
        <f t="shared" ca="1" si="10"/>
        <v>11.085320740630989</v>
      </c>
      <c r="H138" s="3">
        <f ca="1">VLOOKUP(Транзакции[[#This Row],[ID_товара]],товары[],4) * Транзакции[[#This Row],[Количество, кг]]</f>
        <v>775.9724518441692</v>
      </c>
    </row>
    <row r="139" spans="1:8" x14ac:dyDescent="0.25">
      <c r="A139" s="1">
        <f t="shared" ca="1" si="11"/>
        <v>41419</v>
      </c>
      <c r="B139">
        <f t="shared" ca="1" si="8"/>
        <v>6</v>
      </c>
      <c r="C139" t="str">
        <f ca="1">VLOOKUP(Транзакции[[#This Row],[ID_магазина]],магазины[],2)</f>
        <v>бананы и огурцы</v>
      </c>
      <c r="D139">
        <f t="shared" ca="1" si="9"/>
        <v>7</v>
      </c>
      <c r="E139" t="str">
        <f ca="1">VLOOKUP(Транзакции[[#This Row],[ID_товара]],товары[],2)</f>
        <v>томаты</v>
      </c>
      <c r="F139" t="str">
        <f ca="1">VLOOKUP(Транзакции[[#This Row],[ID_товара]],товары[],3)</f>
        <v>овощи</v>
      </c>
      <c r="G139" s="2">
        <f t="shared" ca="1" si="10"/>
        <v>1.8583714205108808</v>
      </c>
      <c r="H139" s="3">
        <f ca="1">VLOOKUP(Транзакции[[#This Row],[ID_товара]],товары[],4) * Транзакции[[#This Row],[Количество, кг]]</f>
        <v>148.66971364087047</v>
      </c>
    </row>
    <row r="140" spans="1:8" x14ac:dyDescent="0.25">
      <c r="A140" s="1">
        <f t="shared" ca="1" si="11"/>
        <v>41467</v>
      </c>
      <c r="B140">
        <f t="shared" ca="1" si="8"/>
        <v>1</v>
      </c>
      <c r="C140" t="str">
        <f ca="1">VLOOKUP(Транзакции[[#This Row],[ID_магазина]],магазины[],2)</f>
        <v>фрукты и овощи</v>
      </c>
      <c r="D140">
        <f t="shared" ca="1" si="9"/>
        <v>7</v>
      </c>
      <c r="E140" t="str">
        <f ca="1">VLOOKUP(Транзакции[[#This Row],[ID_товара]],товары[],2)</f>
        <v>томаты</v>
      </c>
      <c r="F140" t="str">
        <f ca="1">VLOOKUP(Транзакции[[#This Row],[ID_товара]],товары[],3)</f>
        <v>овощи</v>
      </c>
      <c r="G140" s="2">
        <f t="shared" ca="1" si="10"/>
        <v>11.193833879876038</v>
      </c>
      <c r="H140" s="3">
        <f ca="1">VLOOKUP(Транзакции[[#This Row],[ID_товара]],товары[],4) * Транзакции[[#This Row],[Количество, кг]]</f>
        <v>895.50671039008307</v>
      </c>
    </row>
    <row r="141" spans="1:8" x14ac:dyDescent="0.25">
      <c r="A141" s="1">
        <f t="shared" ca="1" si="11"/>
        <v>41189</v>
      </c>
      <c r="B141">
        <f t="shared" ca="1" si="8"/>
        <v>9</v>
      </c>
      <c r="C141" t="str">
        <f ca="1">VLOOKUP(Транзакции[[#This Row],[ID_магазина]],магазины[],2)</f>
        <v>овощная лавка</v>
      </c>
      <c r="D141">
        <f t="shared" ca="1" si="9"/>
        <v>10</v>
      </c>
      <c r="E141" t="str">
        <f ca="1">VLOOKUP(Транзакции[[#This Row],[ID_товара]],товары[],2)</f>
        <v>перец</v>
      </c>
      <c r="F141" t="str">
        <f ca="1">VLOOKUP(Транзакции[[#This Row],[ID_товара]],товары[],3)</f>
        <v>овощи</v>
      </c>
      <c r="G141" s="2">
        <f t="shared" ca="1" si="10"/>
        <v>8.4128506859613363</v>
      </c>
      <c r="H141" s="3">
        <f ca="1">VLOOKUP(Транзакции[[#This Row],[ID_товара]],товары[],4) * Транзакции[[#This Row],[Количество, кг]]</f>
        <v>1682.5701371922673</v>
      </c>
    </row>
    <row r="142" spans="1:8" x14ac:dyDescent="0.25">
      <c r="A142" s="1">
        <f t="shared" ca="1" si="11"/>
        <v>41479</v>
      </c>
      <c r="B142">
        <f t="shared" ca="1" si="8"/>
        <v>9</v>
      </c>
      <c r="C142" t="str">
        <f ca="1">VLOOKUP(Транзакции[[#This Row],[ID_магазина]],магазины[],2)</f>
        <v>овощная лавка</v>
      </c>
      <c r="D142">
        <f t="shared" ca="1" si="9"/>
        <v>6</v>
      </c>
      <c r="E142" t="str">
        <f ca="1">VLOOKUP(Транзакции[[#This Row],[ID_товара]],товары[],2)</f>
        <v>огурцы</v>
      </c>
      <c r="F142" t="str">
        <f ca="1">VLOOKUP(Транзакции[[#This Row],[ID_товара]],товары[],3)</f>
        <v>овощи</v>
      </c>
      <c r="G142" s="2">
        <f t="shared" ca="1" si="10"/>
        <v>3.154989586630351</v>
      </c>
      <c r="H142" s="3">
        <f ca="1">VLOOKUP(Транзакции[[#This Row],[ID_товара]],товары[],4) * Транзакции[[#This Row],[Количество, кг]]</f>
        <v>205.07432313097283</v>
      </c>
    </row>
    <row r="143" spans="1:8" x14ac:dyDescent="0.25">
      <c r="A143" s="1">
        <f t="shared" ca="1" si="11"/>
        <v>41837</v>
      </c>
      <c r="B143">
        <f t="shared" ca="1" si="8"/>
        <v>5</v>
      </c>
      <c r="C143" t="str">
        <f ca="1">VLOOKUP(Транзакции[[#This Row],[ID_магазина]],магазины[],2)</f>
        <v>овощик</v>
      </c>
      <c r="D143">
        <f t="shared" ca="1" si="9"/>
        <v>9</v>
      </c>
      <c r="E143" t="str">
        <f ca="1">VLOOKUP(Транзакции[[#This Row],[ID_товара]],товары[],2)</f>
        <v>капуста</v>
      </c>
      <c r="F143" t="str">
        <f ca="1">VLOOKUP(Транзакции[[#This Row],[ID_товара]],товары[],3)</f>
        <v>овощи</v>
      </c>
      <c r="G143" s="2">
        <f t="shared" ca="1" si="10"/>
        <v>7.5586225763369068</v>
      </c>
      <c r="H143" s="3">
        <f ca="1">VLOOKUP(Транзакции[[#This Row],[ID_товара]],товары[],4) * Транзакции[[#This Row],[Количество, кг]]</f>
        <v>302.34490305347629</v>
      </c>
    </row>
    <row r="144" spans="1:8" x14ac:dyDescent="0.25">
      <c r="A144" s="1">
        <f t="shared" ca="1" si="11"/>
        <v>41958</v>
      </c>
      <c r="B144">
        <f t="shared" ca="1" si="8"/>
        <v>7</v>
      </c>
      <c r="C144" t="str">
        <f ca="1">VLOOKUP(Транзакции[[#This Row],[ID_магазина]],магазины[],2)</f>
        <v>овощи фрукты</v>
      </c>
      <c r="D144">
        <f t="shared" ca="1" si="9"/>
        <v>5</v>
      </c>
      <c r="E144" t="str">
        <f ca="1">VLOOKUP(Транзакции[[#This Row],[ID_товара]],товары[],2)</f>
        <v>нектарины</v>
      </c>
      <c r="F144" t="str">
        <f ca="1">VLOOKUP(Транзакции[[#This Row],[ID_товара]],товары[],3)</f>
        <v>фрукты</v>
      </c>
      <c r="G144" s="2">
        <f t="shared" ca="1" si="10"/>
        <v>12.682919492159646</v>
      </c>
      <c r="H144" s="3">
        <f ca="1">VLOOKUP(Транзакции[[#This Row],[ID_товара]],товары[],4) * Транзакции[[#This Row],[Количество, кг]]</f>
        <v>2282.9255085887362</v>
      </c>
    </row>
    <row r="145" spans="1:8" x14ac:dyDescent="0.25">
      <c r="A145" s="1">
        <f t="shared" ca="1" si="11"/>
        <v>41193</v>
      </c>
      <c r="B145">
        <f t="shared" ca="1" si="8"/>
        <v>6</v>
      </c>
      <c r="C145" t="str">
        <f ca="1">VLOOKUP(Транзакции[[#This Row],[ID_магазина]],магазины[],2)</f>
        <v>бананы и огурцы</v>
      </c>
      <c r="D145">
        <f t="shared" ca="1" si="9"/>
        <v>3</v>
      </c>
      <c r="E145" t="str">
        <f ca="1">VLOOKUP(Транзакции[[#This Row],[ID_товара]],товары[],2)</f>
        <v>мандарины</v>
      </c>
      <c r="F145" t="str">
        <f ca="1">VLOOKUP(Транзакции[[#This Row],[ID_товара]],товары[],3)</f>
        <v>фрукты</v>
      </c>
      <c r="G145" s="2">
        <f t="shared" ca="1" si="10"/>
        <v>17.948426426842914</v>
      </c>
      <c r="H145" s="3">
        <f ca="1">VLOOKUP(Транзакции[[#This Row],[ID_товара]],товары[],4) * Транзакции[[#This Row],[Количество, кг]]</f>
        <v>1794.8426426842914</v>
      </c>
    </row>
    <row r="146" spans="1:8" x14ac:dyDescent="0.25">
      <c r="A146" s="1">
        <f t="shared" ca="1" si="11"/>
        <v>41165</v>
      </c>
      <c r="B146">
        <f t="shared" ca="1" si="8"/>
        <v>1</v>
      </c>
      <c r="C146" t="str">
        <f ca="1">VLOOKUP(Транзакции[[#This Row],[ID_магазина]],магазины[],2)</f>
        <v>фрукты и овощи</v>
      </c>
      <c r="D146">
        <f t="shared" ca="1" si="9"/>
        <v>9</v>
      </c>
      <c r="E146" t="str">
        <f ca="1">VLOOKUP(Транзакции[[#This Row],[ID_товара]],товары[],2)</f>
        <v>капуста</v>
      </c>
      <c r="F146" t="str">
        <f ca="1">VLOOKUP(Транзакции[[#This Row],[ID_товара]],товары[],3)</f>
        <v>овощи</v>
      </c>
      <c r="G146" s="2">
        <f t="shared" ca="1" si="10"/>
        <v>12.852734169710617</v>
      </c>
      <c r="H146" s="3">
        <f ca="1">VLOOKUP(Транзакции[[#This Row],[ID_товара]],товары[],4) * Транзакции[[#This Row],[Количество, кг]]</f>
        <v>514.10936678842472</v>
      </c>
    </row>
    <row r="147" spans="1:8" x14ac:dyDescent="0.25">
      <c r="A147" s="1">
        <f t="shared" ca="1" si="11"/>
        <v>42206</v>
      </c>
      <c r="B147">
        <f t="shared" ca="1" si="8"/>
        <v>7</v>
      </c>
      <c r="C147" t="str">
        <f ca="1">VLOOKUP(Транзакции[[#This Row],[ID_магазина]],магазины[],2)</f>
        <v>овощи фрукты</v>
      </c>
      <c r="D147">
        <f t="shared" ca="1" si="9"/>
        <v>8</v>
      </c>
      <c r="E147" t="str">
        <f ca="1">VLOOKUP(Транзакции[[#This Row],[ID_товара]],товары[],2)</f>
        <v>лук</v>
      </c>
      <c r="F147" t="str">
        <f ca="1">VLOOKUP(Транзакции[[#This Row],[ID_товара]],товары[],3)</f>
        <v>овощи</v>
      </c>
      <c r="G147" s="2">
        <f t="shared" ca="1" si="10"/>
        <v>17.844028938138802</v>
      </c>
      <c r="H147" s="3">
        <f ca="1">VLOOKUP(Транзакции[[#This Row],[ID_товара]],товары[],4) * Транзакции[[#This Row],[Количество, кг]]</f>
        <v>446.10072345347004</v>
      </c>
    </row>
    <row r="148" spans="1:8" x14ac:dyDescent="0.25">
      <c r="A148" s="1">
        <f t="shared" ca="1" si="11"/>
        <v>41059</v>
      </c>
      <c r="B148">
        <f t="shared" ca="1" si="8"/>
        <v>2</v>
      </c>
      <c r="C148" t="str">
        <f ca="1">VLOOKUP(Транзакции[[#This Row],[ID_магазина]],магазины[],2)</f>
        <v>свежая еда</v>
      </c>
      <c r="D148">
        <f t="shared" ca="1" si="9"/>
        <v>2</v>
      </c>
      <c r="E148" t="str">
        <f ca="1">VLOOKUP(Транзакции[[#This Row],[ID_товара]],товары[],2)</f>
        <v>яблоки</v>
      </c>
      <c r="F148" t="str">
        <f ca="1">VLOOKUP(Транзакции[[#This Row],[ID_товара]],товары[],3)</f>
        <v>фрукты</v>
      </c>
      <c r="G148" s="2">
        <f t="shared" ca="1" si="10"/>
        <v>2.8871369316531146</v>
      </c>
      <c r="H148" s="3">
        <f ca="1">VLOOKUP(Транзакции[[#This Row],[ID_товара]],товары[],4) * Транзакции[[#This Row],[Количество, кг]]</f>
        <v>317.58506248184261</v>
      </c>
    </row>
    <row r="149" spans="1:8" x14ac:dyDescent="0.25">
      <c r="A149" s="1">
        <f t="shared" ca="1" si="11"/>
        <v>41008</v>
      </c>
      <c r="B149">
        <f t="shared" ca="1" si="8"/>
        <v>1</v>
      </c>
      <c r="C149" t="str">
        <f ca="1">VLOOKUP(Транзакции[[#This Row],[ID_магазина]],магазины[],2)</f>
        <v>фрукты и овощи</v>
      </c>
      <c r="D149">
        <f t="shared" ca="1" si="9"/>
        <v>9</v>
      </c>
      <c r="E149" t="str">
        <f ca="1">VLOOKUP(Транзакции[[#This Row],[ID_товара]],товары[],2)</f>
        <v>капуста</v>
      </c>
      <c r="F149" t="str">
        <f ca="1">VLOOKUP(Транзакции[[#This Row],[ID_товара]],товары[],3)</f>
        <v>овощи</v>
      </c>
      <c r="G149" s="2">
        <f t="shared" ca="1" si="10"/>
        <v>1.5892699804761325</v>
      </c>
      <c r="H149" s="3">
        <f ca="1">VLOOKUP(Транзакции[[#This Row],[ID_товара]],товары[],4) * Транзакции[[#This Row],[Количество, кг]]</f>
        <v>63.570799219045298</v>
      </c>
    </row>
    <row r="150" spans="1:8" x14ac:dyDescent="0.25">
      <c r="A150" s="1">
        <f t="shared" ca="1" si="11"/>
        <v>41961</v>
      </c>
      <c r="B150">
        <f t="shared" ca="1" si="8"/>
        <v>8</v>
      </c>
      <c r="C150" t="str">
        <f ca="1">VLOOKUP(Транзакции[[#This Row],[ID_магазина]],магазины[],2)</f>
        <v>фруктовая лавка</v>
      </c>
      <c r="D150">
        <f t="shared" ca="1" si="9"/>
        <v>7</v>
      </c>
      <c r="E150" t="str">
        <f ca="1">VLOOKUP(Транзакции[[#This Row],[ID_товара]],товары[],2)</f>
        <v>томаты</v>
      </c>
      <c r="F150" t="str">
        <f ca="1">VLOOKUP(Транзакции[[#This Row],[ID_товара]],товары[],3)</f>
        <v>овощи</v>
      </c>
      <c r="G150" s="2">
        <f t="shared" ca="1" si="10"/>
        <v>6.9158074689121758</v>
      </c>
      <c r="H150" s="3">
        <f ca="1">VLOOKUP(Транзакции[[#This Row],[ID_товара]],товары[],4) * Транзакции[[#This Row],[Количество, кг]]</f>
        <v>553.26459751297409</v>
      </c>
    </row>
    <row r="151" spans="1:8" x14ac:dyDescent="0.25">
      <c r="A151" s="1">
        <f t="shared" ca="1" si="11"/>
        <v>41206</v>
      </c>
      <c r="B151">
        <f t="shared" ca="1" si="8"/>
        <v>5</v>
      </c>
      <c r="C151" t="str">
        <f ca="1">VLOOKUP(Транзакции[[#This Row],[ID_магазина]],магазины[],2)</f>
        <v>овощик</v>
      </c>
      <c r="D151">
        <f t="shared" ca="1" si="9"/>
        <v>5</v>
      </c>
      <c r="E151" t="str">
        <f ca="1">VLOOKUP(Транзакции[[#This Row],[ID_товара]],товары[],2)</f>
        <v>нектарины</v>
      </c>
      <c r="F151" t="str">
        <f ca="1">VLOOKUP(Транзакции[[#This Row],[ID_товара]],товары[],3)</f>
        <v>фрукты</v>
      </c>
      <c r="G151" s="2">
        <f t="shared" ca="1" si="10"/>
        <v>7.413134255600391</v>
      </c>
      <c r="H151" s="3">
        <f ca="1">VLOOKUP(Транзакции[[#This Row],[ID_товара]],товары[],4) * Транзакции[[#This Row],[Количество, кг]]</f>
        <v>1334.3641660080705</v>
      </c>
    </row>
    <row r="152" spans="1:8" x14ac:dyDescent="0.25">
      <c r="A152" s="1">
        <f t="shared" ca="1" si="11"/>
        <v>41903</v>
      </c>
      <c r="B152">
        <f t="shared" ca="1" si="8"/>
        <v>4</v>
      </c>
      <c r="C152" t="str">
        <f ca="1">VLOOKUP(Транзакции[[#This Row],[ID_магазина]],магазины[],2)</f>
        <v>фруктовик</v>
      </c>
      <c r="D152">
        <f t="shared" ca="1" si="9"/>
        <v>6</v>
      </c>
      <c r="E152" t="str">
        <f ca="1">VLOOKUP(Транзакции[[#This Row],[ID_товара]],товары[],2)</f>
        <v>огурцы</v>
      </c>
      <c r="F152" t="str">
        <f ca="1">VLOOKUP(Транзакции[[#This Row],[ID_товара]],товары[],3)</f>
        <v>овощи</v>
      </c>
      <c r="G152" s="2">
        <f t="shared" ca="1" si="10"/>
        <v>9.4030867649548107</v>
      </c>
      <c r="H152" s="3">
        <f ca="1">VLOOKUP(Транзакции[[#This Row],[ID_товара]],товары[],4) * Транзакции[[#This Row],[Количество, кг]]</f>
        <v>611.20063972206265</v>
      </c>
    </row>
    <row r="153" spans="1:8" x14ac:dyDescent="0.25">
      <c r="A153" s="1">
        <f t="shared" ca="1" si="11"/>
        <v>41813</v>
      </c>
      <c r="B153">
        <f t="shared" ca="1" si="8"/>
        <v>6</v>
      </c>
      <c r="C153" t="str">
        <f ca="1">VLOOKUP(Транзакции[[#This Row],[ID_магазина]],магазины[],2)</f>
        <v>бананы и огурцы</v>
      </c>
      <c r="D153">
        <f t="shared" ca="1" si="9"/>
        <v>4</v>
      </c>
      <c r="E153" t="str">
        <f ca="1">VLOOKUP(Транзакции[[#This Row],[ID_товара]],товары[],2)</f>
        <v>апельсины</v>
      </c>
      <c r="F153" t="str">
        <f ca="1">VLOOKUP(Транзакции[[#This Row],[ID_товара]],товары[],3)</f>
        <v>фрукты</v>
      </c>
      <c r="G153" s="2">
        <f t="shared" ca="1" si="10"/>
        <v>11.034896066940549</v>
      </c>
      <c r="H153" s="3">
        <f ca="1">VLOOKUP(Транзакции[[#This Row],[ID_товара]],товары[],4) * Транзакции[[#This Row],[Количество, кг]]</f>
        <v>1324.1875280328659</v>
      </c>
    </row>
    <row r="154" spans="1:8" x14ac:dyDescent="0.25">
      <c r="A154" s="1">
        <f t="shared" ca="1" si="11"/>
        <v>41071</v>
      </c>
      <c r="B154">
        <f t="shared" ca="1" si="8"/>
        <v>2</v>
      </c>
      <c r="C154" t="str">
        <f ca="1">VLOOKUP(Транзакции[[#This Row],[ID_магазина]],магазины[],2)</f>
        <v>свежая еда</v>
      </c>
      <c r="D154">
        <f t="shared" ca="1" si="9"/>
        <v>1</v>
      </c>
      <c r="E154" t="str">
        <f ca="1">VLOOKUP(Транзакции[[#This Row],[ID_товара]],товары[],2)</f>
        <v>бананы</v>
      </c>
      <c r="F154" t="str">
        <f ca="1">VLOOKUP(Транзакции[[#This Row],[ID_товара]],товары[],3)</f>
        <v>фрукты</v>
      </c>
      <c r="G154" s="2">
        <f t="shared" ca="1" si="10"/>
        <v>1.6790174617455427</v>
      </c>
      <c r="H154" s="3">
        <f ca="1">VLOOKUP(Транзакции[[#This Row],[ID_товара]],товары[],4) * Транзакции[[#This Row],[Количество, кг]]</f>
        <v>117.53122232218799</v>
      </c>
    </row>
    <row r="155" spans="1:8" x14ac:dyDescent="0.25">
      <c r="A155" s="1">
        <f t="shared" ca="1" si="11"/>
        <v>41085</v>
      </c>
      <c r="B155">
        <f t="shared" ca="1" si="8"/>
        <v>4</v>
      </c>
      <c r="C155" t="str">
        <f ca="1">VLOOKUP(Транзакции[[#This Row],[ID_магазина]],магазины[],2)</f>
        <v>фруктовик</v>
      </c>
      <c r="D155">
        <f t="shared" ca="1" si="9"/>
        <v>3</v>
      </c>
      <c r="E155" t="str">
        <f ca="1">VLOOKUP(Транзакции[[#This Row],[ID_товара]],товары[],2)</f>
        <v>мандарины</v>
      </c>
      <c r="F155" t="str">
        <f ca="1">VLOOKUP(Транзакции[[#This Row],[ID_товара]],товары[],3)</f>
        <v>фрукты</v>
      </c>
      <c r="G155" s="2">
        <f t="shared" ca="1" si="10"/>
        <v>19.807423938886558</v>
      </c>
      <c r="H155" s="3">
        <f ca="1">VLOOKUP(Транзакции[[#This Row],[ID_товара]],товары[],4) * Транзакции[[#This Row],[Количество, кг]]</f>
        <v>1980.7423938886559</v>
      </c>
    </row>
    <row r="156" spans="1:8" x14ac:dyDescent="0.25">
      <c r="A156" s="1">
        <f t="shared" ca="1" si="11"/>
        <v>41951</v>
      </c>
      <c r="B156">
        <f t="shared" ca="1" si="8"/>
        <v>4</v>
      </c>
      <c r="C156" t="str">
        <f ca="1">VLOOKUP(Транзакции[[#This Row],[ID_магазина]],магазины[],2)</f>
        <v>фруктовик</v>
      </c>
      <c r="D156">
        <f t="shared" ca="1" si="9"/>
        <v>2</v>
      </c>
      <c r="E156" t="str">
        <f ca="1">VLOOKUP(Транзакции[[#This Row],[ID_товара]],товары[],2)</f>
        <v>яблоки</v>
      </c>
      <c r="F156" t="str">
        <f ca="1">VLOOKUP(Транзакции[[#This Row],[ID_товара]],товары[],3)</f>
        <v>фрукты</v>
      </c>
      <c r="G156" s="2">
        <f t="shared" ca="1" si="10"/>
        <v>12.134285927866348</v>
      </c>
      <c r="H156" s="3">
        <f ca="1">VLOOKUP(Транзакции[[#This Row],[ID_товара]],товары[],4) * Транзакции[[#This Row],[Количество, кг]]</f>
        <v>1334.7714520652983</v>
      </c>
    </row>
    <row r="157" spans="1:8" x14ac:dyDescent="0.25">
      <c r="A157" s="1">
        <f t="shared" ca="1" si="11"/>
        <v>41516</v>
      </c>
      <c r="B157">
        <f t="shared" ca="1" si="8"/>
        <v>5</v>
      </c>
      <c r="C157" t="str">
        <f ca="1">VLOOKUP(Транзакции[[#This Row],[ID_магазина]],магазины[],2)</f>
        <v>овощик</v>
      </c>
      <c r="D157">
        <f t="shared" ca="1" si="9"/>
        <v>2</v>
      </c>
      <c r="E157" t="str">
        <f ca="1">VLOOKUP(Транзакции[[#This Row],[ID_товара]],товары[],2)</f>
        <v>яблоки</v>
      </c>
      <c r="F157" t="str">
        <f ca="1">VLOOKUP(Транзакции[[#This Row],[ID_товара]],товары[],3)</f>
        <v>фрукты</v>
      </c>
      <c r="G157" s="2">
        <f t="shared" ca="1" si="10"/>
        <v>6.3898673168968445</v>
      </c>
      <c r="H157" s="3">
        <f ca="1">VLOOKUP(Транзакции[[#This Row],[ID_товара]],товары[],4) * Транзакции[[#This Row],[Количество, кг]]</f>
        <v>702.88540485865292</v>
      </c>
    </row>
    <row r="158" spans="1:8" x14ac:dyDescent="0.25">
      <c r="A158" s="1">
        <f t="shared" ca="1" si="11"/>
        <v>41714</v>
      </c>
      <c r="B158">
        <f t="shared" ca="1" si="8"/>
        <v>4</v>
      </c>
      <c r="C158" t="str">
        <f ca="1">VLOOKUP(Транзакции[[#This Row],[ID_магазина]],магазины[],2)</f>
        <v>фруктовик</v>
      </c>
      <c r="D158">
        <f t="shared" ca="1" si="9"/>
        <v>4</v>
      </c>
      <c r="E158" t="str">
        <f ca="1">VLOOKUP(Транзакции[[#This Row],[ID_товара]],товары[],2)</f>
        <v>апельсины</v>
      </c>
      <c r="F158" t="str">
        <f ca="1">VLOOKUP(Транзакции[[#This Row],[ID_товара]],товары[],3)</f>
        <v>фрукты</v>
      </c>
      <c r="G158" s="2">
        <f t="shared" ca="1" si="10"/>
        <v>6.646388150605067</v>
      </c>
      <c r="H158" s="3">
        <f ca="1">VLOOKUP(Транзакции[[#This Row],[ID_товара]],товары[],4) * Транзакции[[#This Row],[Количество, кг]]</f>
        <v>797.56657807260808</v>
      </c>
    </row>
    <row r="159" spans="1:8" x14ac:dyDescent="0.25">
      <c r="A159" s="1">
        <f t="shared" ca="1" si="11"/>
        <v>42171</v>
      </c>
      <c r="B159">
        <f t="shared" ca="1" si="8"/>
        <v>2</v>
      </c>
      <c r="C159" t="str">
        <f ca="1">VLOOKUP(Транзакции[[#This Row],[ID_магазина]],магазины[],2)</f>
        <v>свежая еда</v>
      </c>
      <c r="D159">
        <f t="shared" ca="1" si="9"/>
        <v>6</v>
      </c>
      <c r="E159" t="str">
        <f ca="1">VLOOKUP(Транзакции[[#This Row],[ID_товара]],товары[],2)</f>
        <v>огурцы</v>
      </c>
      <c r="F159" t="str">
        <f ca="1">VLOOKUP(Транзакции[[#This Row],[ID_товара]],товары[],3)</f>
        <v>овощи</v>
      </c>
      <c r="G159" s="2">
        <f t="shared" ca="1" si="10"/>
        <v>10.760827290854404</v>
      </c>
      <c r="H159" s="3">
        <f ca="1">VLOOKUP(Транзакции[[#This Row],[ID_товара]],товары[],4) * Транзакции[[#This Row],[Количество, кг]]</f>
        <v>699.45377390553631</v>
      </c>
    </row>
    <row r="160" spans="1:8" x14ac:dyDescent="0.25">
      <c r="A160" s="1">
        <f t="shared" ca="1" si="11"/>
        <v>42214</v>
      </c>
      <c r="B160">
        <f t="shared" ca="1" si="8"/>
        <v>9</v>
      </c>
      <c r="C160" t="str">
        <f ca="1">VLOOKUP(Транзакции[[#This Row],[ID_магазина]],магазины[],2)</f>
        <v>овощная лавка</v>
      </c>
      <c r="D160">
        <f t="shared" ca="1" si="9"/>
        <v>9</v>
      </c>
      <c r="E160" t="str">
        <f ca="1">VLOOKUP(Транзакции[[#This Row],[ID_товара]],товары[],2)</f>
        <v>капуста</v>
      </c>
      <c r="F160" t="str">
        <f ca="1">VLOOKUP(Транзакции[[#This Row],[ID_товара]],товары[],3)</f>
        <v>овощи</v>
      </c>
      <c r="G160" s="2">
        <f t="shared" ca="1" si="10"/>
        <v>16.970453964635755</v>
      </c>
      <c r="H160" s="3">
        <f ca="1">VLOOKUP(Транзакции[[#This Row],[ID_товара]],товары[],4) * Транзакции[[#This Row],[Количество, кг]]</f>
        <v>678.81815858543018</v>
      </c>
    </row>
    <row r="161" spans="1:8" x14ac:dyDescent="0.25">
      <c r="A161" s="1">
        <f t="shared" ca="1" si="11"/>
        <v>41429</v>
      </c>
      <c r="B161">
        <f t="shared" ca="1" si="8"/>
        <v>2</v>
      </c>
      <c r="C161" t="str">
        <f ca="1">VLOOKUP(Транзакции[[#This Row],[ID_магазина]],магазины[],2)</f>
        <v>свежая еда</v>
      </c>
      <c r="D161">
        <f t="shared" ca="1" si="9"/>
        <v>1</v>
      </c>
      <c r="E161" t="str">
        <f ca="1">VLOOKUP(Транзакции[[#This Row],[ID_товара]],товары[],2)</f>
        <v>бананы</v>
      </c>
      <c r="F161" t="str">
        <f ca="1">VLOOKUP(Транзакции[[#This Row],[ID_товара]],товары[],3)</f>
        <v>фрукты</v>
      </c>
      <c r="G161" s="2">
        <f t="shared" ca="1" si="10"/>
        <v>17.748895452536026</v>
      </c>
      <c r="H161" s="3">
        <f ca="1">VLOOKUP(Транзакции[[#This Row],[ID_товара]],товары[],4) * Транзакции[[#This Row],[Количество, кг]]</f>
        <v>1242.4226816775217</v>
      </c>
    </row>
    <row r="162" spans="1:8" x14ac:dyDescent="0.25">
      <c r="A162" s="1">
        <f t="shared" ca="1" si="11"/>
        <v>41836</v>
      </c>
      <c r="B162">
        <f t="shared" ca="1" si="8"/>
        <v>2</v>
      </c>
      <c r="C162" t="str">
        <f ca="1">VLOOKUP(Транзакции[[#This Row],[ID_магазина]],магазины[],2)</f>
        <v>свежая еда</v>
      </c>
      <c r="D162">
        <f t="shared" ca="1" si="9"/>
        <v>3</v>
      </c>
      <c r="E162" t="str">
        <f ca="1">VLOOKUP(Транзакции[[#This Row],[ID_товара]],товары[],2)</f>
        <v>мандарины</v>
      </c>
      <c r="F162" t="str">
        <f ca="1">VLOOKUP(Транзакции[[#This Row],[ID_товара]],товары[],3)</f>
        <v>фрукты</v>
      </c>
      <c r="G162" s="2">
        <f t="shared" ca="1" si="10"/>
        <v>1.0197366389178</v>
      </c>
      <c r="H162" s="3">
        <f ca="1">VLOOKUP(Транзакции[[#This Row],[ID_товара]],товары[],4) * Транзакции[[#This Row],[Количество, кг]]</f>
        <v>101.97366389177999</v>
      </c>
    </row>
    <row r="163" spans="1:8" x14ac:dyDescent="0.25">
      <c r="A163" s="1">
        <f t="shared" ca="1" si="11"/>
        <v>41919</v>
      </c>
      <c r="B163">
        <f t="shared" ca="1" si="8"/>
        <v>3</v>
      </c>
      <c r="C163" t="str">
        <f ca="1">VLOOKUP(Транзакции[[#This Row],[ID_магазина]],магазины[],2)</f>
        <v>вкусная еда</v>
      </c>
      <c r="D163">
        <f t="shared" ca="1" si="9"/>
        <v>4</v>
      </c>
      <c r="E163" t="str">
        <f ca="1">VLOOKUP(Транзакции[[#This Row],[ID_товара]],товары[],2)</f>
        <v>апельсины</v>
      </c>
      <c r="F163" t="str">
        <f ca="1">VLOOKUP(Транзакции[[#This Row],[ID_товара]],товары[],3)</f>
        <v>фрукты</v>
      </c>
      <c r="G163" s="2">
        <f t="shared" ca="1" si="10"/>
        <v>17.310334141583667</v>
      </c>
      <c r="H163" s="3">
        <f ca="1">VLOOKUP(Транзакции[[#This Row],[ID_товара]],товары[],4) * Транзакции[[#This Row],[Количество, кг]]</f>
        <v>2077.24009699004</v>
      </c>
    </row>
    <row r="164" spans="1:8" x14ac:dyDescent="0.25">
      <c r="A164" s="1">
        <f t="shared" ca="1" si="11"/>
        <v>42158</v>
      </c>
      <c r="B164">
        <f t="shared" ca="1" si="8"/>
        <v>7</v>
      </c>
      <c r="C164" t="str">
        <f ca="1">VLOOKUP(Транзакции[[#This Row],[ID_магазина]],магазины[],2)</f>
        <v>овощи фрукты</v>
      </c>
      <c r="D164">
        <f t="shared" ca="1" si="9"/>
        <v>7</v>
      </c>
      <c r="E164" t="str">
        <f ca="1">VLOOKUP(Транзакции[[#This Row],[ID_товара]],товары[],2)</f>
        <v>томаты</v>
      </c>
      <c r="F164" t="str">
        <f ca="1">VLOOKUP(Транзакции[[#This Row],[ID_товара]],товары[],3)</f>
        <v>овощи</v>
      </c>
      <c r="G164" s="2">
        <f t="shared" ca="1" si="10"/>
        <v>13.245497392318375</v>
      </c>
      <c r="H164" s="3">
        <f ca="1">VLOOKUP(Транзакции[[#This Row],[ID_товара]],товары[],4) * Транзакции[[#This Row],[Количество, кг]]</f>
        <v>1059.6397913854701</v>
      </c>
    </row>
    <row r="165" spans="1:8" x14ac:dyDescent="0.25">
      <c r="A165" s="1">
        <f t="shared" ca="1" si="11"/>
        <v>42088</v>
      </c>
      <c r="B165">
        <f t="shared" ca="1" si="8"/>
        <v>5</v>
      </c>
      <c r="C165" t="str">
        <f ca="1">VLOOKUP(Транзакции[[#This Row],[ID_магазина]],магазины[],2)</f>
        <v>овощик</v>
      </c>
      <c r="D165">
        <f t="shared" ca="1" si="9"/>
        <v>8</v>
      </c>
      <c r="E165" t="str">
        <f ca="1">VLOOKUP(Транзакции[[#This Row],[ID_товара]],товары[],2)</f>
        <v>лук</v>
      </c>
      <c r="F165" t="str">
        <f ca="1">VLOOKUP(Транзакции[[#This Row],[ID_товара]],товары[],3)</f>
        <v>овощи</v>
      </c>
      <c r="G165" s="2">
        <f t="shared" ca="1" si="10"/>
        <v>6.0099632653308266</v>
      </c>
      <c r="H165" s="3">
        <f ca="1">VLOOKUP(Транзакции[[#This Row],[ID_товара]],товары[],4) * Транзакции[[#This Row],[Количество, кг]]</f>
        <v>150.24908163327066</v>
      </c>
    </row>
    <row r="166" spans="1:8" x14ac:dyDescent="0.25">
      <c r="A166" s="1">
        <f t="shared" ca="1" si="11"/>
        <v>41792</v>
      </c>
      <c r="B166">
        <f t="shared" ca="1" si="8"/>
        <v>4</v>
      </c>
      <c r="C166" t="str">
        <f ca="1">VLOOKUP(Транзакции[[#This Row],[ID_магазина]],магазины[],2)</f>
        <v>фруктовик</v>
      </c>
      <c r="D166">
        <f t="shared" ca="1" si="9"/>
        <v>8</v>
      </c>
      <c r="E166" t="str">
        <f ca="1">VLOOKUP(Транзакции[[#This Row],[ID_товара]],товары[],2)</f>
        <v>лук</v>
      </c>
      <c r="F166" t="str">
        <f ca="1">VLOOKUP(Транзакции[[#This Row],[ID_товара]],товары[],3)</f>
        <v>овощи</v>
      </c>
      <c r="G166" s="2">
        <f t="shared" ca="1" si="10"/>
        <v>2.1330521494768355</v>
      </c>
      <c r="H166" s="3">
        <f ca="1">VLOOKUP(Транзакции[[#This Row],[ID_товара]],товары[],4) * Транзакции[[#This Row],[Количество, кг]]</f>
        <v>53.326303736920892</v>
      </c>
    </row>
    <row r="167" spans="1:8" x14ac:dyDescent="0.25">
      <c r="A167" s="1">
        <f t="shared" ca="1" si="11"/>
        <v>41132</v>
      </c>
      <c r="B167">
        <f t="shared" ca="1" si="8"/>
        <v>5</v>
      </c>
      <c r="C167" t="str">
        <f ca="1">VLOOKUP(Транзакции[[#This Row],[ID_магазина]],магазины[],2)</f>
        <v>овощик</v>
      </c>
      <c r="D167">
        <f t="shared" ca="1" si="9"/>
        <v>9</v>
      </c>
      <c r="E167" t="str">
        <f ca="1">VLOOKUP(Транзакции[[#This Row],[ID_товара]],товары[],2)</f>
        <v>капуста</v>
      </c>
      <c r="F167" t="str">
        <f ca="1">VLOOKUP(Транзакции[[#This Row],[ID_товара]],товары[],3)</f>
        <v>овощи</v>
      </c>
      <c r="G167" s="2">
        <f t="shared" ca="1" si="10"/>
        <v>9.2311401304356657</v>
      </c>
      <c r="H167" s="3">
        <f ca="1">VLOOKUP(Транзакции[[#This Row],[ID_товара]],товары[],4) * Транзакции[[#This Row],[Количество, кг]]</f>
        <v>369.2456052174266</v>
      </c>
    </row>
    <row r="168" spans="1:8" x14ac:dyDescent="0.25">
      <c r="A168" s="1">
        <f t="shared" ca="1" si="11"/>
        <v>40957</v>
      </c>
      <c r="B168">
        <f t="shared" ca="1" si="8"/>
        <v>3</v>
      </c>
      <c r="C168" t="str">
        <f ca="1">VLOOKUP(Транзакции[[#This Row],[ID_магазина]],магазины[],2)</f>
        <v>вкусная еда</v>
      </c>
      <c r="D168">
        <f t="shared" ca="1" si="9"/>
        <v>3</v>
      </c>
      <c r="E168" t="str">
        <f ca="1">VLOOKUP(Транзакции[[#This Row],[ID_товара]],товары[],2)</f>
        <v>мандарины</v>
      </c>
      <c r="F168" t="str">
        <f ca="1">VLOOKUP(Транзакции[[#This Row],[ID_товара]],товары[],3)</f>
        <v>фрукты</v>
      </c>
      <c r="G168" s="2">
        <f t="shared" ca="1" si="10"/>
        <v>7.1213044502133434</v>
      </c>
      <c r="H168" s="3">
        <f ca="1">VLOOKUP(Транзакции[[#This Row],[ID_товара]],товары[],4) * Транзакции[[#This Row],[Количество, кг]]</f>
        <v>712.13044502133437</v>
      </c>
    </row>
    <row r="169" spans="1:8" x14ac:dyDescent="0.25">
      <c r="A169" s="1">
        <f t="shared" ca="1" si="11"/>
        <v>41738</v>
      </c>
      <c r="B169">
        <f t="shared" ca="1" si="8"/>
        <v>6</v>
      </c>
      <c r="C169" t="str">
        <f ca="1">VLOOKUP(Транзакции[[#This Row],[ID_магазина]],магазины[],2)</f>
        <v>бананы и огурцы</v>
      </c>
      <c r="D169">
        <f t="shared" ca="1" si="9"/>
        <v>7</v>
      </c>
      <c r="E169" t="str">
        <f ca="1">VLOOKUP(Транзакции[[#This Row],[ID_товара]],товары[],2)</f>
        <v>томаты</v>
      </c>
      <c r="F169" t="str">
        <f ca="1">VLOOKUP(Транзакции[[#This Row],[ID_товара]],товары[],3)</f>
        <v>овощи</v>
      </c>
      <c r="G169" s="2">
        <f t="shared" ca="1" si="10"/>
        <v>17.561342259910887</v>
      </c>
      <c r="H169" s="3">
        <f ca="1">VLOOKUP(Транзакции[[#This Row],[ID_товара]],товары[],4) * Транзакции[[#This Row],[Количество, кг]]</f>
        <v>1404.907380792871</v>
      </c>
    </row>
    <row r="170" spans="1:8" x14ac:dyDescent="0.25">
      <c r="A170" s="1">
        <f t="shared" ca="1" si="11"/>
        <v>41125</v>
      </c>
      <c r="B170">
        <f t="shared" ca="1" si="8"/>
        <v>1</v>
      </c>
      <c r="C170" t="str">
        <f ca="1">VLOOKUP(Транзакции[[#This Row],[ID_магазина]],магазины[],2)</f>
        <v>фрукты и овощи</v>
      </c>
      <c r="D170">
        <f t="shared" ca="1" si="9"/>
        <v>9</v>
      </c>
      <c r="E170" t="str">
        <f ca="1">VLOOKUP(Транзакции[[#This Row],[ID_товара]],товары[],2)</f>
        <v>капуста</v>
      </c>
      <c r="F170" t="str">
        <f ca="1">VLOOKUP(Транзакции[[#This Row],[ID_товара]],товары[],3)</f>
        <v>овощи</v>
      </c>
      <c r="G170" s="2">
        <f t="shared" ca="1" si="10"/>
        <v>17.799177133354089</v>
      </c>
      <c r="H170" s="3">
        <f ca="1">VLOOKUP(Транзакции[[#This Row],[ID_товара]],товары[],4) * Транзакции[[#This Row],[Количество, кг]]</f>
        <v>711.96708533416358</v>
      </c>
    </row>
    <row r="171" spans="1:8" x14ac:dyDescent="0.25">
      <c r="A171" s="1">
        <f t="shared" ca="1" si="11"/>
        <v>41132</v>
      </c>
      <c r="B171">
        <f t="shared" ca="1" si="8"/>
        <v>9</v>
      </c>
      <c r="C171" t="str">
        <f ca="1">VLOOKUP(Транзакции[[#This Row],[ID_магазина]],магазины[],2)</f>
        <v>овощная лавка</v>
      </c>
      <c r="D171">
        <f t="shared" ca="1" si="9"/>
        <v>3</v>
      </c>
      <c r="E171" t="str">
        <f ca="1">VLOOKUP(Транзакции[[#This Row],[ID_товара]],товары[],2)</f>
        <v>мандарины</v>
      </c>
      <c r="F171" t="str">
        <f ca="1">VLOOKUP(Транзакции[[#This Row],[ID_товара]],товары[],3)</f>
        <v>фрукты</v>
      </c>
      <c r="G171" s="2">
        <f t="shared" ca="1" si="10"/>
        <v>14.34854403131815</v>
      </c>
      <c r="H171" s="3">
        <f ca="1">VLOOKUP(Транзакции[[#This Row],[ID_товара]],товары[],4) * Транзакции[[#This Row],[Количество, кг]]</f>
        <v>1434.8544031318149</v>
      </c>
    </row>
    <row r="172" spans="1:8" x14ac:dyDescent="0.25">
      <c r="A172" s="1">
        <f t="shared" ca="1" si="11"/>
        <v>41104</v>
      </c>
      <c r="B172">
        <f t="shared" ca="1" si="8"/>
        <v>2</v>
      </c>
      <c r="C172" t="str">
        <f ca="1">VLOOKUP(Транзакции[[#This Row],[ID_магазина]],магазины[],2)</f>
        <v>свежая еда</v>
      </c>
      <c r="D172">
        <f t="shared" ca="1" si="9"/>
        <v>10</v>
      </c>
      <c r="E172" t="str">
        <f ca="1">VLOOKUP(Транзакции[[#This Row],[ID_товара]],товары[],2)</f>
        <v>перец</v>
      </c>
      <c r="F172" t="str">
        <f ca="1">VLOOKUP(Транзакции[[#This Row],[ID_товара]],товары[],3)</f>
        <v>овощи</v>
      </c>
      <c r="G172" s="2">
        <f t="shared" ca="1" si="10"/>
        <v>16.877957676609611</v>
      </c>
      <c r="H172" s="3">
        <f ca="1">VLOOKUP(Транзакции[[#This Row],[ID_товара]],товары[],4) * Транзакции[[#This Row],[Количество, кг]]</f>
        <v>3375.5915353219225</v>
      </c>
    </row>
    <row r="173" spans="1:8" x14ac:dyDescent="0.25">
      <c r="A173" s="1">
        <f t="shared" ca="1" si="11"/>
        <v>41295</v>
      </c>
      <c r="B173">
        <f t="shared" ca="1" si="8"/>
        <v>8</v>
      </c>
      <c r="C173" t="str">
        <f ca="1">VLOOKUP(Транзакции[[#This Row],[ID_магазина]],магазины[],2)</f>
        <v>фруктовая лавка</v>
      </c>
      <c r="D173">
        <f t="shared" ca="1" si="9"/>
        <v>1</v>
      </c>
      <c r="E173" t="str">
        <f ca="1">VLOOKUP(Транзакции[[#This Row],[ID_товара]],товары[],2)</f>
        <v>бананы</v>
      </c>
      <c r="F173" t="str">
        <f ca="1">VLOOKUP(Транзакции[[#This Row],[ID_товара]],товары[],3)</f>
        <v>фрукты</v>
      </c>
      <c r="G173" s="2">
        <f t="shared" ca="1" si="10"/>
        <v>19.252080798579136</v>
      </c>
      <c r="H173" s="3">
        <f ca="1">VLOOKUP(Транзакции[[#This Row],[ID_товара]],товары[],4) * Транзакции[[#This Row],[Количество, кг]]</f>
        <v>1347.6456559005396</v>
      </c>
    </row>
    <row r="174" spans="1:8" x14ac:dyDescent="0.25">
      <c r="A174" s="1">
        <f t="shared" ca="1" si="11"/>
        <v>41785</v>
      </c>
      <c r="B174">
        <f t="shared" ca="1" si="8"/>
        <v>2</v>
      </c>
      <c r="C174" t="str">
        <f ca="1">VLOOKUP(Транзакции[[#This Row],[ID_магазина]],магазины[],2)</f>
        <v>свежая еда</v>
      </c>
      <c r="D174">
        <f t="shared" ca="1" si="9"/>
        <v>10</v>
      </c>
      <c r="E174" t="str">
        <f ca="1">VLOOKUP(Транзакции[[#This Row],[ID_товара]],товары[],2)</f>
        <v>перец</v>
      </c>
      <c r="F174" t="str">
        <f ca="1">VLOOKUP(Транзакции[[#This Row],[ID_товара]],товары[],3)</f>
        <v>овощи</v>
      </c>
      <c r="G174" s="2">
        <f t="shared" ca="1" si="10"/>
        <v>11.41227797219908</v>
      </c>
      <c r="H174" s="3">
        <f ca="1">VLOOKUP(Транзакции[[#This Row],[ID_товара]],товары[],4) * Транзакции[[#This Row],[Количество, кг]]</f>
        <v>2282.4555944398162</v>
      </c>
    </row>
    <row r="175" spans="1:8" x14ac:dyDescent="0.25">
      <c r="A175" s="1">
        <f t="shared" ca="1" si="11"/>
        <v>41801</v>
      </c>
      <c r="B175">
        <f t="shared" ca="1" si="8"/>
        <v>8</v>
      </c>
      <c r="C175" t="str">
        <f ca="1">VLOOKUP(Транзакции[[#This Row],[ID_магазина]],магазины[],2)</f>
        <v>фруктовая лавка</v>
      </c>
      <c r="D175">
        <f t="shared" ca="1" si="9"/>
        <v>3</v>
      </c>
      <c r="E175" t="str">
        <f ca="1">VLOOKUP(Транзакции[[#This Row],[ID_товара]],товары[],2)</f>
        <v>мандарины</v>
      </c>
      <c r="F175" t="str">
        <f ca="1">VLOOKUP(Транзакции[[#This Row],[ID_товара]],товары[],3)</f>
        <v>фрукты</v>
      </c>
      <c r="G175" s="2">
        <f t="shared" ca="1" si="10"/>
        <v>3.9040387624639767</v>
      </c>
      <c r="H175" s="3">
        <f ca="1">VLOOKUP(Транзакции[[#This Row],[ID_товара]],товары[],4) * Транзакции[[#This Row],[Количество, кг]]</f>
        <v>390.40387624639766</v>
      </c>
    </row>
    <row r="176" spans="1:8" x14ac:dyDescent="0.25">
      <c r="A176" s="1">
        <f t="shared" ca="1" si="11"/>
        <v>41167</v>
      </c>
      <c r="B176">
        <f t="shared" ca="1" si="8"/>
        <v>4</v>
      </c>
      <c r="C176" t="str">
        <f ca="1">VLOOKUP(Транзакции[[#This Row],[ID_магазина]],магазины[],2)</f>
        <v>фруктовик</v>
      </c>
      <c r="D176">
        <f t="shared" ca="1" si="9"/>
        <v>3</v>
      </c>
      <c r="E176" t="str">
        <f ca="1">VLOOKUP(Транзакции[[#This Row],[ID_товара]],товары[],2)</f>
        <v>мандарины</v>
      </c>
      <c r="F176" t="str">
        <f ca="1">VLOOKUP(Транзакции[[#This Row],[ID_товара]],товары[],3)</f>
        <v>фрукты</v>
      </c>
      <c r="G176" s="2">
        <f t="shared" ca="1" si="10"/>
        <v>9.2190768907473792</v>
      </c>
      <c r="H176" s="3">
        <f ca="1">VLOOKUP(Транзакции[[#This Row],[ID_товара]],товары[],4) * Транзакции[[#This Row],[Количество, кг]]</f>
        <v>921.90768907473796</v>
      </c>
    </row>
    <row r="177" spans="1:8" x14ac:dyDescent="0.25">
      <c r="A177" s="1">
        <f t="shared" ca="1" si="11"/>
        <v>41728</v>
      </c>
      <c r="B177">
        <f t="shared" ca="1" si="8"/>
        <v>2</v>
      </c>
      <c r="C177" t="str">
        <f ca="1">VLOOKUP(Транзакции[[#This Row],[ID_магазина]],магазины[],2)</f>
        <v>свежая еда</v>
      </c>
      <c r="D177">
        <f t="shared" ca="1" si="9"/>
        <v>5</v>
      </c>
      <c r="E177" t="str">
        <f ca="1">VLOOKUP(Транзакции[[#This Row],[ID_товара]],товары[],2)</f>
        <v>нектарины</v>
      </c>
      <c r="F177" t="str">
        <f ca="1">VLOOKUP(Транзакции[[#This Row],[ID_товара]],товары[],3)</f>
        <v>фрукты</v>
      </c>
      <c r="G177" s="2">
        <f t="shared" ca="1" si="10"/>
        <v>4.8535791950262128</v>
      </c>
      <c r="H177" s="3">
        <f ca="1">VLOOKUP(Транзакции[[#This Row],[ID_товара]],товары[],4) * Транзакции[[#This Row],[Количество, кг]]</f>
        <v>873.64425510471835</v>
      </c>
    </row>
    <row r="178" spans="1:8" x14ac:dyDescent="0.25">
      <c r="A178" s="1">
        <f t="shared" ca="1" si="11"/>
        <v>41805</v>
      </c>
      <c r="B178">
        <f t="shared" ca="1" si="8"/>
        <v>5</v>
      </c>
      <c r="C178" t="str">
        <f ca="1">VLOOKUP(Транзакции[[#This Row],[ID_магазина]],магазины[],2)</f>
        <v>овощик</v>
      </c>
      <c r="D178">
        <f t="shared" ca="1" si="9"/>
        <v>2</v>
      </c>
      <c r="E178" t="str">
        <f ca="1">VLOOKUP(Транзакции[[#This Row],[ID_товара]],товары[],2)</f>
        <v>яблоки</v>
      </c>
      <c r="F178" t="str">
        <f ca="1">VLOOKUP(Транзакции[[#This Row],[ID_товара]],товары[],3)</f>
        <v>фрукты</v>
      </c>
      <c r="G178" s="2">
        <f t="shared" ca="1" si="10"/>
        <v>2.3098952747428116</v>
      </c>
      <c r="H178" s="3">
        <f ca="1">VLOOKUP(Транзакции[[#This Row],[ID_товара]],товары[],4) * Транзакции[[#This Row],[Количество, кг]]</f>
        <v>254.08848022170929</v>
      </c>
    </row>
    <row r="179" spans="1:8" x14ac:dyDescent="0.25">
      <c r="A179" s="1">
        <f t="shared" ca="1" si="11"/>
        <v>41128</v>
      </c>
      <c r="B179">
        <f t="shared" ca="1" si="8"/>
        <v>8</v>
      </c>
      <c r="C179" t="str">
        <f ca="1">VLOOKUP(Транзакции[[#This Row],[ID_магазина]],магазины[],2)</f>
        <v>фруктовая лавка</v>
      </c>
      <c r="D179">
        <f t="shared" ca="1" si="9"/>
        <v>8</v>
      </c>
      <c r="E179" t="str">
        <f ca="1">VLOOKUP(Транзакции[[#This Row],[ID_товара]],товары[],2)</f>
        <v>лук</v>
      </c>
      <c r="F179" t="str">
        <f ca="1">VLOOKUP(Транзакции[[#This Row],[ID_товара]],товары[],3)</f>
        <v>овощи</v>
      </c>
      <c r="G179" s="2">
        <f t="shared" ca="1" si="10"/>
        <v>8.0663071703305889</v>
      </c>
      <c r="H179" s="3">
        <f ca="1">VLOOKUP(Транзакции[[#This Row],[ID_товара]],товары[],4) * Транзакции[[#This Row],[Количество, кг]]</f>
        <v>201.65767925826472</v>
      </c>
    </row>
    <row r="180" spans="1:8" x14ac:dyDescent="0.25">
      <c r="A180" s="1">
        <f t="shared" ca="1" si="11"/>
        <v>41531</v>
      </c>
      <c r="B180">
        <f t="shared" ca="1" si="8"/>
        <v>4</v>
      </c>
      <c r="C180" t="str">
        <f ca="1">VLOOKUP(Транзакции[[#This Row],[ID_магазина]],магазины[],2)</f>
        <v>фруктовик</v>
      </c>
      <c r="D180">
        <f t="shared" ca="1" si="9"/>
        <v>10</v>
      </c>
      <c r="E180" t="str">
        <f ca="1">VLOOKUP(Транзакции[[#This Row],[ID_товара]],товары[],2)</f>
        <v>перец</v>
      </c>
      <c r="F180" t="str">
        <f ca="1">VLOOKUP(Транзакции[[#This Row],[ID_товара]],товары[],3)</f>
        <v>овощи</v>
      </c>
      <c r="G180" s="2">
        <f t="shared" ca="1" si="10"/>
        <v>10.090563237155774</v>
      </c>
      <c r="H180" s="3">
        <f ca="1">VLOOKUP(Транзакции[[#This Row],[ID_товара]],товары[],4) * Транзакции[[#This Row],[Количество, кг]]</f>
        <v>2018.1126474311548</v>
      </c>
    </row>
    <row r="181" spans="1:8" x14ac:dyDescent="0.25">
      <c r="A181" s="1">
        <f t="shared" ca="1" si="11"/>
        <v>41206</v>
      </c>
      <c r="B181">
        <f t="shared" ca="1" si="8"/>
        <v>5</v>
      </c>
      <c r="C181" t="str">
        <f ca="1">VLOOKUP(Транзакции[[#This Row],[ID_магазина]],магазины[],2)</f>
        <v>овощик</v>
      </c>
      <c r="D181">
        <f t="shared" ca="1" si="9"/>
        <v>3</v>
      </c>
      <c r="E181" t="str">
        <f ca="1">VLOOKUP(Транзакции[[#This Row],[ID_товара]],товары[],2)</f>
        <v>мандарины</v>
      </c>
      <c r="F181" t="str">
        <f ca="1">VLOOKUP(Транзакции[[#This Row],[ID_товара]],товары[],3)</f>
        <v>фрукты</v>
      </c>
      <c r="G181" s="2">
        <f t="shared" ca="1" si="10"/>
        <v>0.89808510644666928</v>
      </c>
      <c r="H181" s="3">
        <f ca="1">VLOOKUP(Транзакции[[#This Row],[ID_товара]],товары[],4) * Транзакции[[#This Row],[Количество, кг]]</f>
        <v>89.808510644666924</v>
      </c>
    </row>
    <row r="182" spans="1:8" x14ac:dyDescent="0.25">
      <c r="A182" s="1">
        <f t="shared" ca="1" si="11"/>
        <v>41324</v>
      </c>
      <c r="B182">
        <f t="shared" ca="1" si="8"/>
        <v>2</v>
      </c>
      <c r="C182" t="str">
        <f ca="1">VLOOKUP(Транзакции[[#This Row],[ID_магазина]],магазины[],2)</f>
        <v>свежая еда</v>
      </c>
      <c r="D182">
        <f t="shared" ca="1" si="9"/>
        <v>6</v>
      </c>
      <c r="E182" t="str">
        <f ca="1">VLOOKUP(Транзакции[[#This Row],[ID_товара]],товары[],2)</f>
        <v>огурцы</v>
      </c>
      <c r="F182" t="str">
        <f ca="1">VLOOKUP(Транзакции[[#This Row],[ID_товара]],товары[],3)</f>
        <v>овощи</v>
      </c>
      <c r="G182" s="2">
        <f t="shared" ca="1" si="10"/>
        <v>1.788467899807537</v>
      </c>
      <c r="H182" s="3">
        <f ca="1">VLOOKUP(Транзакции[[#This Row],[ID_товара]],товары[],4) * Транзакции[[#This Row],[Количество, кг]]</f>
        <v>116.25041348748991</v>
      </c>
    </row>
    <row r="183" spans="1:8" x14ac:dyDescent="0.25">
      <c r="A183" s="1">
        <f t="shared" ca="1" si="11"/>
        <v>41895</v>
      </c>
      <c r="B183">
        <f t="shared" ca="1" si="8"/>
        <v>2</v>
      </c>
      <c r="C183" t="str">
        <f ca="1">VLOOKUP(Транзакции[[#This Row],[ID_магазина]],магазины[],2)</f>
        <v>свежая еда</v>
      </c>
      <c r="D183">
        <f t="shared" ca="1" si="9"/>
        <v>1</v>
      </c>
      <c r="E183" t="str">
        <f ca="1">VLOOKUP(Транзакции[[#This Row],[ID_товара]],товары[],2)</f>
        <v>бананы</v>
      </c>
      <c r="F183" t="str">
        <f ca="1">VLOOKUP(Транзакции[[#This Row],[ID_товара]],товары[],3)</f>
        <v>фрукты</v>
      </c>
      <c r="G183" s="2">
        <f t="shared" ca="1" si="10"/>
        <v>2.162293847773364</v>
      </c>
      <c r="H183" s="3">
        <f ca="1">VLOOKUP(Транзакции[[#This Row],[ID_товара]],товары[],4) * Транзакции[[#This Row],[Количество, кг]]</f>
        <v>151.36056934413548</v>
      </c>
    </row>
    <row r="184" spans="1:8" x14ac:dyDescent="0.25">
      <c r="A184" s="1">
        <f t="shared" ca="1" si="11"/>
        <v>42219</v>
      </c>
      <c r="B184">
        <f t="shared" ca="1" si="8"/>
        <v>2</v>
      </c>
      <c r="C184" t="str">
        <f ca="1">VLOOKUP(Транзакции[[#This Row],[ID_магазина]],магазины[],2)</f>
        <v>свежая еда</v>
      </c>
      <c r="D184">
        <f t="shared" ca="1" si="9"/>
        <v>1</v>
      </c>
      <c r="E184" t="str">
        <f ca="1">VLOOKUP(Транзакции[[#This Row],[ID_товара]],товары[],2)</f>
        <v>бананы</v>
      </c>
      <c r="F184" t="str">
        <f ca="1">VLOOKUP(Транзакции[[#This Row],[ID_товара]],товары[],3)</f>
        <v>фрукты</v>
      </c>
      <c r="G184" s="2">
        <f t="shared" ca="1" si="10"/>
        <v>7.5079056612303958</v>
      </c>
      <c r="H184" s="3">
        <f ca="1">VLOOKUP(Транзакции[[#This Row],[ID_товара]],товары[],4) * Транзакции[[#This Row],[Количество, кг]]</f>
        <v>525.55339628612774</v>
      </c>
    </row>
    <row r="185" spans="1:8" x14ac:dyDescent="0.25">
      <c r="A185" s="1">
        <f t="shared" ca="1" si="11"/>
        <v>41334</v>
      </c>
      <c r="B185">
        <f t="shared" ca="1" si="8"/>
        <v>9</v>
      </c>
      <c r="C185" t="str">
        <f ca="1">VLOOKUP(Транзакции[[#This Row],[ID_магазина]],магазины[],2)</f>
        <v>овощная лавка</v>
      </c>
      <c r="D185">
        <f t="shared" ca="1" si="9"/>
        <v>5</v>
      </c>
      <c r="E185" t="str">
        <f ca="1">VLOOKUP(Транзакции[[#This Row],[ID_товара]],товары[],2)</f>
        <v>нектарины</v>
      </c>
      <c r="F185" t="str">
        <f ca="1">VLOOKUP(Транзакции[[#This Row],[ID_товара]],товары[],3)</f>
        <v>фрукты</v>
      </c>
      <c r="G185" s="2">
        <f t="shared" ca="1" si="10"/>
        <v>9.0915479472005671</v>
      </c>
      <c r="H185" s="3">
        <f ca="1">VLOOKUP(Транзакции[[#This Row],[ID_товара]],товары[],4) * Транзакции[[#This Row],[Количество, кг]]</f>
        <v>1636.4786304961021</v>
      </c>
    </row>
    <row r="186" spans="1:8" x14ac:dyDescent="0.25">
      <c r="A186" s="1">
        <f t="shared" ca="1" si="11"/>
        <v>41409</v>
      </c>
      <c r="B186">
        <f t="shared" ca="1" si="8"/>
        <v>8</v>
      </c>
      <c r="C186" t="str">
        <f ca="1">VLOOKUP(Транзакции[[#This Row],[ID_магазина]],магазины[],2)</f>
        <v>фруктовая лавка</v>
      </c>
      <c r="D186">
        <f t="shared" ca="1" si="9"/>
        <v>3</v>
      </c>
      <c r="E186" t="str">
        <f ca="1">VLOOKUP(Транзакции[[#This Row],[ID_товара]],товары[],2)</f>
        <v>мандарины</v>
      </c>
      <c r="F186" t="str">
        <f ca="1">VLOOKUP(Транзакции[[#This Row],[ID_товара]],товары[],3)</f>
        <v>фрукты</v>
      </c>
      <c r="G186" s="2">
        <f t="shared" ca="1" si="10"/>
        <v>6.1475912901159351</v>
      </c>
      <c r="H186" s="3">
        <f ca="1">VLOOKUP(Транзакции[[#This Row],[ID_товара]],товары[],4) * Транзакции[[#This Row],[Количество, кг]]</f>
        <v>614.75912901159347</v>
      </c>
    </row>
    <row r="187" spans="1:8" x14ac:dyDescent="0.25">
      <c r="A187" s="1">
        <f t="shared" ca="1" si="11"/>
        <v>41022</v>
      </c>
      <c r="B187">
        <f t="shared" ca="1" si="8"/>
        <v>2</v>
      </c>
      <c r="C187" t="str">
        <f ca="1">VLOOKUP(Транзакции[[#This Row],[ID_магазина]],магазины[],2)</f>
        <v>свежая еда</v>
      </c>
      <c r="D187">
        <f t="shared" ca="1" si="9"/>
        <v>8</v>
      </c>
      <c r="E187" t="str">
        <f ca="1">VLOOKUP(Транзакции[[#This Row],[ID_товара]],товары[],2)</f>
        <v>лук</v>
      </c>
      <c r="F187" t="str">
        <f ca="1">VLOOKUP(Транзакции[[#This Row],[ID_товара]],товары[],3)</f>
        <v>овощи</v>
      </c>
      <c r="G187" s="2">
        <f t="shared" ca="1" si="10"/>
        <v>8.9598182579785579</v>
      </c>
      <c r="H187" s="3">
        <f ca="1">VLOOKUP(Транзакции[[#This Row],[ID_товара]],товары[],4) * Транзакции[[#This Row],[Количество, кг]]</f>
        <v>223.99545644946394</v>
      </c>
    </row>
    <row r="188" spans="1:8" x14ac:dyDescent="0.25">
      <c r="A188" s="1">
        <f t="shared" ca="1" si="11"/>
        <v>41347</v>
      </c>
      <c r="B188">
        <f t="shared" ca="1" si="8"/>
        <v>9</v>
      </c>
      <c r="C188" t="str">
        <f ca="1">VLOOKUP(Транзакции[[#This Row],[ID_магазина]],магазины[],2)</f>
        <v>овощная лавка</v>
      </c>
      <c r="D188">
        <f t="shared" ca="1" si="9"/>
        <v>8</v>
      </c>
      <c r="E188" t="str">
        <f ca="1">VLOOKUP(Транзакции[[#This Row],[ID_товара]],товары[],2)</f>
        <v>лук</v>
      </c>
      <c r="F188" t="str">
        <f ca="1">VLOOKUP(Транзакции[[#This Row],[ID_товара]],товары[],3)</f>
        <v>овощи</v>
      </c>
      <c r="G188" s="2">
        <f t="shared" ca="1" si="10"/>
        <v>15.563935882639537</v>
      </c>
      <c r="H188" s="3">
        <f ca="1">VLOOKUP(Транзакции[[#This Row],[ID_товара]],товары[],4) * Транзакции[[#This Row],[Количество, кг]]</f>
        <v>389.09839706598842</v>
      </c>
    </row>
    <row r="189" spans="1:8" x14ac:dyDescent="0.25">
      <c r="A189" s="1">
        <f t="shared" ca="1" si="11"/>
        <v>41197</v>
      </c>
      <c r="B189">
        <f t="shared" ca="1" si="8"/>
        <v>3</v>
      </c>
      <c r="C189" t="str">
        <f ca="1">VLOOKUP(Транзакции[[#This Row],[ID_магазина]],магазины[],2)</f>
        <v>вкусная еда</v>
      </c>
      <c r="D189">
        <f t="shared" ca="1" si="9"/>
        <v>2</v>
      </c>
      <c r="E189" t="str">
        <f ca="1">VLOOKUP(Транзакции[[#This Row],[ID_товара]],товары[],2)</f>
        <v>яблоки</v>
      </c>
      <c r="F189" t="str">
        <f ca="1">VLOOKUP(Транзакции[[#This Row],[ID_товара]],товары[],3)</f>
        <v>фрукты</v>
      </c>
      <c r="G189" s="2">
        <f t="shared" ca="1" si="10"/>
        <v>2.5678279917163658</v>
      </c>
      <c r="H189" s="3">
        <f ca="1">VLOOKUP(Транзакции[[#This Row],[ID_товара]],товары[],4) * Транзакции[[#This Row],[Количество, кг]]</f>
        <v>282.46107908880026</v>
      </c>
    </row>
    <row r="190" spans="1:8" x14ac:dyDescent="0.25">
      <c r="A190" s="1">
        <f t="shared" ca="1" si="11"/>
        <v>41277</v>
      </c>
      <c r="B190">
        <f t="shared" ca="1" si="8"/>
        <v>9</v>
      </c>
      <c r="C190" t="str">
        <f ca="1">VLOOKUP(Транзакции[[#This Row],[ID_магазина]],магазины[],2)</f>
        <v>овощная лавка</v>
      </c>
      <c r="D190">
        <f t="shared" ca="1" si="9"/>
        <v>6</v>
      </c>
      <c r="E190" t="str">
        <f ca="1">VLOOKUP(Транзакции[[#This Row],[ID_товара]],товары[],2)</f>
        <v>огурцы</v>
      </c>
      <c r="F190" t="str">
        <f ca="1">VLOOKUP(Транзакции[[#This Row],[ID_товара]],товары[],3)</f>
        <v>овощи</v>
      </c>
      <c r="G190" s="2">
        <f t="shared" ca="1" si="10"/>
        <v>9.6766422117553397</v>
      </c>
      <c r="H190" s="3">
        <f ca="1">VLOOKUP(Транзакции[[#This Row],[ID_товара]],товары[],4) * Транзакции[[#This Row],[Количество, кг]]</f>
        <v>628.98174376409713</v>
      </c>
    </row>
    <row r="191" spans="1:8" x14ac:dyDescent="0.25">
      <c r="A191" s="1">
        <f t="shared" ca="1" si="11"/>
        <v>42207</v>
      </c>
      <c r="B191">
        <f t="shared" ca="1" si="8"/>
        <v>1</v>
      </c>
      <c r="C191" t="str">
        <f ca="1">VLOOKUP(Транзакции[[#This Row],[ID_магазина]],магазины[],2)</f>
        <v>фрукты и овощи</v>
      </c>
      <c r="D191">
        <f t="shared" ca="1" si="9"/>
        <v>1</v>
      </c>
      <c r="E191" t="str">
        <f ca="1">VLOOKUP(Транзакции[[#This Row],[ID_товара]],товары[],2)</f>
        <v>бананы</v>
      </c>
      <c r="F191" t="str">
        <f ca="1">VLOOKUP(Транзакции[[#This Row],[ID_товара]],товары[],3)</f>
        <v>фрукты</v>
      </c>
      <c r="G191" s="2">
        <f t="shared" ca="1" si="10"/>
        <v>17.224828873550511</v>
      </c>
      <c r="H191" s="3">
        <f ca="1">VLOOKUP(Транзакции[[#This Row],[ID_товара]],товары[],4) * Транзакции[[#This Row],[Количество, кг]]</f>
        <v>1205.7380211485358</v>
      </c>
    </row>
    <row r="192" spans="1:8" x14ac:dyDescent="0.25">
      <c r="A192" s="1">
        <f t="shared" ca="1" si="11"/>
        <v>41534</v>
      </c>
      <c r="B192">
        <f t="shared" ca="1" si="8"/>
        <v>3</v>
      </c>
      <c r="C192" t="str">
        <f ca="1">VLOOKUP(Транзакции[[#This Row],[ID_магазина]],магазины[],2)</f>
        <v>вкусная еда</v>
      </c>
      <c r="D192">
        <f t="shared" ca="1" si="9"/>
        <v>4</v>
      </c>
      <c r="E192" t="str">
        <f ca="1">VLOOKUP(Транзакции[[#This Row],[ID_товара]],товары[],2)</f>
        <v>апельсины</v>
      </c>
      <c r="F192" t="str">
        <f ca="1">VLOOKUP(Транзакции[[#This Row],[ID_товара]],товары[],3)</f>
        <v>фрукты</v>
      </c>
      <c r="G192" s="2">
        <f t="shared" ca="1" si="10"/>
        <v>11.706743222145388</v>
      </c>
      <c r="H192" s="3">
        <f ca="1">VLOOKUP(Транзакции[[#This Row],[ID_товара]],товары[],4) * Транзакции[[#This Row],[Количество, кг]]</f>
        <v>1404.8091866574466</v>
      </c>
    </row>
    <row r="193" spans="1:8" x14ac:dyDescent="0.25">
      <c r="A193" s="1">
        <f t="shared" ca="1" si="11"/>
        <v>41839</v>
      </c>
      <c r="B193">
        <f t="shared" ca="1" si="8"/>
        <v>2</v>
      </c>
      <c r="C193" t="str">
        <f ca="1">VLOOKUP(Транзакции[[#This Row],[ID_магазина]],магазины[],2)</f>
        <v>свежая еда</v>
      </c>
      <c r="D193">
        <f t="shared" ca="1" si="9"/>
        <v>6</v>
      </c>
      <c r="E193" t="str">
        <f ca="1">VLOOKUP(Транзакции[[#This Row],[ID_товара]],товары[],2)</f>
        <v>огурцы</v>
      </c>
      <c r="F193" t="str">
        <f ca="1">VLOOKUP(Транзакции[[#This Row],[ID_товара]],товары[],3)</f>
        <v>овощи</v>
      </c>
      <c r="G193" s="2">
        <f t="shared" ca="1" si="10"/>
        <v>9.8214294712612435</v>
      </c>
      <c r="H193" s="3">
        <f ca="1">VLOOKUP(Транзакции[[#This Row],[ID_товара]],товары[],4) * Транзакции[[#This Row],[Количество, кг]]</f>
        <v>638.39291563198083</v>
      </c>
    </row>
    <row r="194" spans="1:8" x14ac:dyDescent="0.25">
      <c r="A194" s="1">
        <f t="shared" ca="1" si="11"/>
        <v>41103</v>
      </c>
      <c r="B194">
        <f t="shared" ref="B194:B257" ca="1" si="12">RANDBETWEEN(1,9)</f>
        <v>2</v>
      </c>
      <c r="C194" t="str">
        <f ca="1">VLOOKUP(Транзакции[[#This Row],[ID_магазина]],магазины[],2)</f>
        <v>свежая еда</v>
      </c>
      <c r="D194">
        <f t="shared" ref="D194:D257" ca="1" si="13">RANDBETWEEN(1,10)</f>
        <v>6</v>
      </c>
      <c r="E194" t="str">
        <f ca="1">VLOOKUP(Транзакции[[#This Row],[ID_товара]],товары[],2)</f>
        <v>огурцы</v>
      </c>
      <c r="F194" t="str">
        <f ca="1">VLOOKUP(Транзакции[[#This Row],[ID_товара]],товары[],3)</f>
        <v>овощи</v>
      </c>
      <c r="G194" s="2">
        <f t="shared" ref="G194:G257" ca="1" si="14">RAND()*19.5+0.5</f>
        <v>10.833404832820067</v>
      </c>
      <c r="H194" s="3">
        <f ca="1">VLOOKUP(Транзакции[[#This Row],[ID_товара]],товары[],4) * Транзакции[[#This Row],[Количество, кг]]</f>
        <v>704.17131413330435</v>
      </c>
    </row>
    <row r="195" spans="1:8" x14ac:dyDescent="0.25">
      <c r="A195" s="1">
        <f t="shared" ref="A195:A258" ca="1" si="15">RANDBETWEEN(40909,42248)</f>
        <v>41615</v>
      </c>
      <c r="B195">
        <f t="shared" ca="1" si="12"/>
        <v>4</v>
      </c>
      <c r="C195" t="str">
        <f ca="1">VLOOKUP(Транзакции[[#This Row],[ID_магазина]],магазины[],2)</f>
        <v>фруктовик</v>
      </c>
      <c r="D195">
        <f t="shared" ca="1" si="13"/>
        <v>7</v>
      </c>
      <c r="E195" t="str">
        <f ca="1">VLOOKUP(Транзакции[[#This Row],[ID_товара]],товары[],2)</f>
        <v>томаты</v>
      </c>
      <c r="F195" t="str">
        <f ca="1">VLOOKUP(Транзакции[[#This Row],[ID_товара]],товары[],3)</f>
        <v>овощи</v>
      </c>
      <c r="G195" s="2">
        <f t="shared" ca="1" si="14"/>
        <v>12.634027880580261</v>
      </c>
      <c r="H195" s="3">
        <f ca="1">VLOOKUP(Транзакции[[#This Row],[ID_товара]],товары[],4) * Транзакции[[#This Row],[Количество, кг]]</f>
        <v>1010.7222304464209</v>
      </c>
    </row>
    <row r="196" spans="1:8" x14ac:dyDescent="0.25">
      <c r="A196" s="1">
        <f t="shared" ca="1" si="15"/>
        <v>41617</v>
      </c>
      <c r="B196">
        <f t="shared" ca="1" si="12"/>
        <v>3</v>
      </c>
      <c r="C196" t="str">
        <f ca="1">VLOOKUP(Транзакции[[#This Row],[ID_магазина]],магазины[],2)</f>
        <v>вкусная еда</v>
      </c>
      <c r="D196">
        <f t="shared" ca="1" si="13"/>
        <v>6</v>
      </c>
      <c r="E196" t="str">
        <f ca="1">VLOOKUP(Транзакции[[#This Row],[ID_товара]],товары[],2)</f>
        <v>огурцы</v>
      </c>
      <c r="F196" t="str">
        <f ca="1">VLOOKUP(Транзакции[[#This Row],[ID_товара]],товары[],3)</f>
        <v>овощи</v>
      </c>
      <c r="G196" s="2">
        <f t="shared" ca="1" si="14"/>
        <v>10.474232406346376</v>
      </c>
      <c r="H196" s="3">
        <f ca="1">VLOOKUP(Транзакции[[#This Row],[ID_товара]],товары[],4) * Транзакции[[#This Row],[Количество, кг]]</f>
        <v>680.8251064125144</v>
      </c>
    </row>
    <row r="197" spans="1:8" x14ac:dyDescent="0.25">
      <c r="A197" s="1">
        <f t="shared" ca="1" si="15"/>
        <v>41647</v>
      </c>
      <c r="B197">
        <f t="shared" ca="1" si="12"/>
        <v>6</v>
      </c>
      <c r="C197" t="str">
        <f ca="1">VLOOKUP(Транзакции[[#This Row],[ID_магазина]],магазины[],2)</f>
        <v>бананы и огурцы</v>
      </c>
      <c r="D197">
        <f t="shared" ca="1" si="13"/>
        <v>2</v>
      </c>
      <c r="E197" t="str">
        <f ca="1">VLOOKUP(Транзакции[[#This Row],[ID_товара]],товары[],2)</f>
        <v>яблоки</v>
      </c>
      <c r="F197" t="str">
        <f ca="1">VLOOKUP(Транзакции[[#This Row],[ID_товара]],товары[],3)</f>
        <v>фрукты</v>
      </c>
      <c r="G197" s="2">
        <f t="shared" ca="1" si="14"/>
        <v>6.0198238963855664</v>
      </c>
      <c r="H197" s="3">
        <f ca="1">VLOOKUP(Транзакции[[#This Row],[ID_товара]],товары[],4) * Транзакции[[#This Row],[Количество, кг]]</f>
        <v>662.1806286024123</v>
      </c>
    </row>
    <row r="198" spans="1:8" x14ac:dyDescent="0.25">
      <c r="A198" s="1">
        <f t="shared" ca="1" si="15"/>
        <v>41955</v>
      </c>
      <c r="B198">
        <f t="shared" ca="1" si="12"/>
        <v>7</v>
      </c>
      <c r="C198" t="str">
        <f ca="1">VLOOKUP(Транзакции[[#This Row],[ID_магазина]],магазины[],2)</f>
        <v>овощи фрукты</v>
      </c>
      <c r="D198">
        <f t="shared" ca="1" si="13"/>
        <v>8</v>
      </c>
      <c r="E198" t="str">
        <f ca="1">VLOOKUP(Транзакции[[#This Row],[ID_товара]],товары[],2)</f>
        <v>лук</v>
      </c>
      <c r="F198" t="str">
        <f ca="1">VLOOKUP(Транзакции[[#This Row],[ID_товара]],товары[],3)</f>
        <v>овощи</v>
      </c>
      <c r="G198" s="2">
        <f t="shared" ca="1" si="14"/>
        <v>18.727458125809392</v>
      </c>
      <c r="H198" s="3">
        <f ca="1">VLOOKUP(Транзакции[[#This Row],[ID_товара]],товары[],4) * Транзакции[[#This Row],[Количество, кг]]</f>
        <v>468.18645314523479</v>
      </c>
    </row>
    <row r="199" spans="1:8" x14ac:dyDescent="0.25">
      <c r="A199" s="1">
        <f t="shared" ca="1" si="15"/>
        <v>41733</v>
      </c>
      <c r="B199">
        <f t="shared" ca="1" si="12"/>
        <v>9</v>
      </c>
      <c r="C199" t="str">
        <f ca="1">VLOOKUP(Транзакции[[#This Row],[ID_магазина]],магазины[],2)</f>
        <v>овощная лавка</v>
      </c>
      <c r="D199">
        <f t="shared" ca="1" si="13"/>
        <v>4</v>
      </c>
      <c r="E199" t="str">
        <f ca="1">VLOOKUP(Транзакции[[#This Row],[ID_товара]],товары[],2)</f>
        <v>апельсины</v>
      </c>
      <c r="F199" t="str">
        <f ca="1">VLOOKUP(Транзакции[[#This Row],[ID_товара]],товары[],3)</f>
        <v>фрукты</v>
      </c>
      <c r="G199" s="2">
        <f t="shared" ca="1" si="14"/>
        <v>8.1590596384117955</v>
      </c>
      <c r="H199" s="3">
        <f ca="1">VLOOKUP(Транзакции[[#This Row],[ID_товара]],товары[],4) * Транзакции[[#This Row],[Количество, кг]]</f>
        <v>979.0871566094155</v>
      </c>
    </row>
    <row r="200" spans="1:8" x14ac:dyDescent="0.25">
      <c r="A200" s="1">
        <f t="shared" ca="1" si="15"/>
        <v>41938</v>
      </c>
      <c r="B200">
        <f t="shared" ca="1" si="12"/>
        <v>9</v>
      </c>
      <c r="C200" t="str">
        <f ca="1">VLOOKUP(Транзакции[[#This Row],[ID_магазина]],магазины[],2)</f>
        <v>овощная лавка</v>
      </c>
      <c r="D200">
        <f t="shared" ca="1" si="13"/>
        <v>9</v>
      </c>
      <c r="E200" t="str">
        <f ca="1">VLOOKUP(Транзакции[[#This Row],[ID_товара]],товары[],2)</f>
        <v>капуста</v>
      </c>
      <c r="F200" t="str">
        <f ca="1">VLOOKUP(Транзакции[[#This Row],[ID_товара]],товары[],3)</f>
        <v>овощи</v>
      </c>
      <c r="G200" s="2">
        <f t="shared" ca="1" si="14"/>
        <v>13.8432353654725</v>
      </c>
      <c r="H200" s="3">
        <f ca="1">VLOOKUP(Транзакции[[#This Row],[ID_товара]],товары[],4) * Транзакции[[#This Row],[Количество, кг]]</f>
        <v>553.72941461890002</v>
      </c>
    </row>
    <row r="201" spans="1:8" x14ac:dyDescent="0.25">
      <c r="A201" s="1">
        <f t="shared" ca="1" si="15"/>
        <v>41055</v>
      </c>
      <c r="B201">
        <f t="shared" ca="1" si="12"/>
        <v>5</v>
      </c>
      <c r="C201" t="str">
        <f ca="1">VLOOKUP(Транзакции[[#This Row],[ID_магазина]],магазины[],2)</f>
        <v>овощик</v>
      </c>
      <c r="D201">
        <f t="shared" ca="1" si="13"/>
        <v>6</v>
      </c>
      <c r="E201" t="str">
        <f ca="1">VLOOKUP(Транзакции[[#This Row],[ID_товара]],товары[],2)</f>
        <v>огурцы</v>
      </c>
      <c r="F201" t="str">
        <f ca="1">VLOOKUP(Транзакции[[#This Row],[ID_товара]],товары[],3)</f>
        <v>овощи</v>
      </c>
      <c r="G201" s="2">
        <f t="shared" ca="1" si="14"/>
        <v>12.680698150182769</v>
      </c>
      <c r="H201" s="3">
        <f ca="1">VLOOKUP(Транзакции[[#This Row],[ID_товара]],товары[],4) * Транзакции[[#This Row],[Количество, кг]]</f>
        <v>824.24537976188003</v>
      </c>
    </row>
    <row r="202" spans="1:8" x14ac:dyDescent="0.25">
      <c r="A202" s="1">
        <f t="shared" ca="1" si="15"/>
        <v>42048</v>
      </c>
      <c r="B202">
        <f t="shared" ca="1" si="12"/>
        <v>1</v>
      </c>
      <c r="C202" t="str">
        <f ca="1">VLOOKUP(Транзакции[[#This Row],[ID_магазина]],магазины[],2)</f>
        <v>фрукты и овощи</v>
      </c>
      <c r="D202">
        <f t="shared" ca="1" si="13"/>
        <v>4</v>
      </c>
      <c r="E202" t="str">
        <f ca="1">VLOOKUP(Транзакции[[#This Row],[ID_товара]],товары[],2)</f>
        <v>апельсины</v>
      </c>
      <c r="F202" t="str">
        <f ca="1">VLOOKUP(Транзакции[[#This Row],[ID_товара]],товары[],3)</f>
        <v>фрукты</v>
      </c>
      <c r="G202" s="2">
        <f t="shared" ca="1" si="14"/>
        <v>7.7814399215892216</v>
      </c>
      <c r="H202" s="3">
        <f ca="1">VLOOKUP(Транзакции[[#This Row],[ID_товара]],товары[],4) * Транзакции[[#This Row],[Количество, кг]]</f>
        <v>933.77279059070656</v>
      </c>
    </row>
    <row r="203" spans="1:8" x14ac:dyDescent="0.25">
      <c r="A203" s="1">
        <f t="shared" ca="1" si="15"/>
        <v>41043</v>
      </c>
      <c r="B203">
        <f t="shared" ca="1" si="12"/>
        <v>4</v>
      </c>
      <c r="C203" t="str">
        <f ca="1">VLOOKUP(Транзакции[[#This Row],[ID_магазина]],магазины[],2)</f>
        <v>фруктовик</v>
      </c>
      <c r="D203">
        <f t="shared" ca="1" si="13"/>
        <v>10</v>
      </c>
      <c r="E203" t="str">
        <f ca="1">VLOOKUP(Транзакции[[#This Row],[ID_товара]],товары[],2)</f>
        <v>перец</v>
      </c>
      <c r="F203" t="str">
        <f ca="1">VLOOKUP(Транзакции[[#This Row],[ID_товара]],товары[],3)</f>
        <v>овощи</v>
      </c>
      <c r="G203" s="2">
        <f t="shared" ca="1" si="14"/>
        <v>17.201365788508877</v>
      </c>
      <c r="H203" s="3">
        <f ca="1">VLOOKUP(Транзакции[[#This Row],[ID_товара]],товары[],4) * Транзакции[[#This Row],[Количество, кг]]</f>
        <v>3440.2731577017753</v>
      </c>
    </row>
    <row r="204" spans="1:8" x14ac:dyDescent="0.25">
      <c r="A204" s="1">
        <f t="shared" ca="1" si="15"/>
        <v>42197</v>
      </c>
      <c r="B204">
        <f t="shared" ca="1" si="12"/>
        <v>8</v>
      </c>
      <c r="C204" t="str">
        <f ca="1">VLOOKUP(Транзакции[[#This Row],[ID_магазина]],магазины[],2)</f>
        <v>фруктовая лавка</v>
      </c>
      <c r="D204">
        <f t="shared" ca="1" si="13"/>
        <v>2</v>
      </c>
      <c r="E204" t="str">
        <f ca="1">VLOOKUP(Транзакции[[#This Row],[ID_товара]],товары[],2)</f>
        <v>яблоки</v>
      </c>
      <c r="F204" t="str">
        <f ca="1">VLOOKUP(Транзакции[[#This Row],[ID_товара]],товары[],3)</f>
        <v>фрукты</v>
      </c>
      <c r="G204" s="2">
        <f t="shared" ca="1" si="14"/>
        <v>5.4699816653421376</v>
      </c>
      <c r="H204" s="3">
        <f ca="1">VLOOKUP(Транзакции[[#This Row],[ID_товара]],товары[],4) * Транзакции[[#This Row],[Количество, кг]]</f>
        <v>601.69798318763515</v>
      </c>
    </row>
    <row r="205" spans="1:8" x14ac:dyDescent="0.25">
      <c r="A205" s="1">
        <f t="shared" ca="1" si="15"/>
        <v>41595</v>
      </c>
      <c r="B205">
        <f t="shared" ca="1" si="12"/>
        <v>9</v>
      </c>
      <c r="C205" t="str">
        <f ca="1">VLOOKUP(Транзакции[[#This Row],[ID_магазина]],магазины[],2)</f>
        <v>овощная лавка</v>
      </c>
      <c r="D205">
        <f t="shared" ca="1" si="13"/>
        <v>4</v>
      </c>
      <c r="E205" t="str">
        <f ca="1">VLOOKUP(Транзакции[[#This Row],[ID_товара]],товары[],2)</f>
        <v>апельсины</v>
      </c>
      <c r="F205" t="str">
        <f ca="1">VLOOKUP(Транзакции[[#This Row],[ID_товара]],товары[],3)</f>
        <v>фрукты</v>
      </c>
      <c r="G205" s="2">
        <f t="shared" ca="1" si="14"/>
        <v>0.91742014197915422</v>
      </c>
      <c r="H205" s="3">
        <f ca="1">VLOOKUP(Транзакции[[#This Row],[ID_товара]],товары[],4) * Транзакции[[#This Row],[Количество, кг]]</f>
        <v>110.09041703749851</v>
      </c>
    </row>
    <row r="206" spans="1:8" x14ac:dyDescent="0.25">
      <c r="A206" s="1">
        <f t="shared" ca="1" si="15"/>
        <v>42031</v>
      </c>
      <c r="B206">
        <f t="shared" ca="1" si="12"/>
        <v>9</v>
      </c>
      <c r="C206" t="str">
        <f ca="1">VLOOKUP(Транзакции[[#This Row],[ID_магазина]],магазины[],2)</f>
        <v>овощная лавка</v>
      </c>
      <c r="D206">
        <f t="shared" ca="1" si="13"/>
        <v>5</v>
      </c>
      <c r="E206" t="str">
        <f ca="1">VLOOKUP(Транзакции[[#This Row],[ID_товара]],товары[],2)</f>
        <v>нектарины</v>
      </c>
      <c r="F206" t="str">
        <f ca="1">VLOOKUP(Транзакции[[#This Row],[ID_товара]],товары[],3)</f>
        <v>фрукты</v>
      </c>
      <c r="G206" s="2">
        <f t="shared" ca="1" si="14"/>
        <v>10.954266973253016</v>
      </c>
      <c r="H206" s="3">
        <f ca="1">VLOOKUP(Транзакции[[#This Row],[ID_товара]],товары[],4) * Транзакции[[#This Row],[Количество, кг]]</f>
        <v>1971.7680551855431</v>
      </c>
    </row>
    <row r="207" spans="1:8" x14ac:dyDescent="0.25">
      <c r="A207" s="1">
        <f t="shared" ca="1" si="15"/>
        <v>42069</v>
      </c>
      <c r="B207">
        <f t="shared" ca="1" si="12"/>
        <v>5</v>
      </c>
      <c r="C207" t="str">
        <f ca="1">VLOOKUP(Транзакции[[#This Row],[ID_магазина]],магазины[],2)</f>
        <v>овощик</v>
      </c>
      <c r="D207">
        <f t="shared" ca="1" si="13"/>
        <v>1</v>
      </c>
      <c r="E207" t="str">
        <f ca="1">VLOOKUP(Транзакции[[#This Row],[ID_товара]],товары[],2)</f>
        <v>бананы</v>
      </c>
      <c r="F207" t="str">
        <f ca="1">VLOOKUP(Транзакции[[#This Row],[ID_товара]],товары[],3)</f>
        <v>фрукты</v>
      </c>
      <c r="G207" s="2">
        <f t="shared" ca="1" si="14"/>
        <v>7.0375880861381361</v>
      </c>
      <c r="H207" s="3">
        <f ca="1">VLOOKUP(Транзакции[[#This Row],[ID_товара]],товары[],4) * Транзакции[[#This Row],[Количество, кг]]</f>
        <v>492.63116602966954</v>
      </c>
    </row>
    <row r="208" spans="1:8" x14ac:dyDescent="0.25">
      <c r="A208" s="1">
        <f t="shared" ca="1" si="15"/>
        <v>41029</v>
      </c>
      <c r="B208">
        <f t="shared" ca="1" si="12"/>
        <v>3</v>
      </c>
      <c r="C208" t="str">
        <f ca="1">VLOOKUP(Транзакции[[#This Row],[ID_магазина]],магазины[],2)</f>
        <v>вкусная еда</v>
      </c>
      <c r="D208">
        <f t="shared" ca="1" si="13"/>
        <v>6</v>
      </c>
      <c r="E208" t="str">
        <f ca="1">VLOOKUP(Транзакции[[#This Row],[ID_товара]],товары[],2)</f>
        <v>огурцы</v>
      </c>
      <c r="F208" t="str">
        <f ca="1">VLOOKUP(Транзакции[[#This Row],[ID_товара]],товары[],3)</f>
        <v>овощи</v>
      </c>
      <c r="G208" s="2">
        <f t="shared" ca="1" si="14"/>
        <v>7.5982996900566997</v>
      </c>
      <c r="H208" s="3">
        <f ca="1">VLOOKUP(Транзакции[[#This Row],[ID_товара]],товары[],4) * Транзакции[[#This Row],[Количество, кг]]</f>
        <v>493.88947985368549</v>
      </c>
    </row>
    <row r="209" spans="1:8" x14ac:dyDescent="0.25">
      <c r="A209" s="1">
        <f t="shared" ca="1" si="15"/>
        <v>41358</v>
      </c>
      <c r="B209">
        <f t="shared" ca="1" si="12"/>
        <v>5</v>
      </c>
      <c r="C209" t="str">
        <f ca="1">VLOOKUP(Транзакции[[#This Row],[ID_магазина]],магазины[],2)</f>
        <v>овощик</v>
      </c>
      <c r="D209">
        <f t="shared" ca="1" si="13"/>
        <v>10</v>
      </c>
      <c r="E209" t="str">
        <f ca="1">VLOOKUP(Транзакции[[#This Row],[ID_товара]],товары[],2)</f>
        <v>перец</v>
      </c>
      <c r="F209" t="str">
        <f ca="1">VLOOKUP(Транзакции[[#This Row],[ID_товара]],товары[],3)</f>
        <v>овощи</v>
      </c>
      <c r="G209" s="2">
        <f t="shared" ca="1" si="14"/>
        <v>4.0374256285675028</v>
      </c>
      <c r="H209" s="3">
        <f ca="1">VLOOKUP(Транзакции[[#This Row],[ID_товара]],товары[],4) * Транзакции[[#This Row],[Количество, кг]]</f>
        <v>807.48512571350057</v>
      </c>
    </row>
    <row r="210" spans="1:8" x14ac:dyDescent="0.25">
      <c r="A210" s="1">
        <f t="shared" ca="1" si="15"/>
        <v>41055</v>
      </c>
      <c r="B210">
        <f t="shared" ca="1" si="12"/>
        <v>9</v>
      </c>
      <c r="C210" t="str">
        <f ca="1">VLOOKUP(Транзакции[[#This Row],[ID_магазина]],магазины[],2)</f>
        <v>овощная лавка</v>
      </c>
      <c r="D210">
        <f t="shared" ca="1" si="13"/>
        <v>8</v>
      </c>
      <c r="E210" t="str">
        <f ca="1">VLOOKUP(Транзакции[[#This Row],[ID_товара]],товары[],2)</f>
        <v>лук</v>
      </c>
      <c r="F210" t="str">
        <f ca="1">VLOOKUP(Транзакции[[#This Row],[ID_товара]],товары[],3)</f>
        <v>овощи</v>
      </c>
      <c r="G210" s="2">
        <f t="shared" ca="1" si="14"/>
        <v>1.7616929466527003</v>
      </c>
      <c r="H210" s="3">
        <f ca="1">VLOOKUP(Транзакции[[#This Row],[ID_товара]],товары[],4) * Транзакции[[#This Row],[Количество, кг]]</f>
        <v>44.042323666317508</v>
      </c>
    </row>
    <row r="211" spans="1:8" x14ac:dyDescent="0.25">
      <c r="A211" s="1">
        <f t="shared" ca="1" si="15"/>
        <v>41220</v>
      </c>
      <c r="B211">
        <f t="shared" ca="1" si="12"/>
        <v>8</v>
      </c>
      <c r="C211" t="str">
        <f ca="1">VLOOKUP(Транзакции[[#This Row],[ID_магазина]],магазины[],2)</f>
        <v>фруктовая лавка</v>
      </c>
      <c r="D211">
        <f t="shared" ca="1" si="13"/>
        <v>10</v>
      </c>
      <c r="E211" t="str">
        <f ca="1">VLOOKUP(Транзакции[[#This Row],[ID_товара]],товары[],2)</f>
        <v>перец</v>
      </c>
      <c r="F211" t="str">
        <f ca="1">VLOOKUP(Транзакции[[#This Row],[ID_товара]],товары[],3)</f>
        <v>овощи</v>
      </c>
      <c r="G211" s="2">
        <f t="shared" ca="1" si="14"/>
        <v>16.108022041519597</v>
      </c>
      <c r="H211" s="3">
        <f ca="1">VLOOKUP(Транзакции[[#This Row],[ID_товара]],товары[],4) * Транзакции[[#This Row],[Количество, кг]]</f>
        <v>3221.6044083039192</v>
      </c>
    </row>
    <row r="212" spans="1:8" x14ac:dyDescent="0.25">
      <c r="A212" s="1">
        <f t="shared" ca="1" si="15"/>
        <v>41514</v>
      </c>
      <c r="B212">
        <f t="shared" ca="1" si="12"/>
        <v>9</v>
      </c>
      <c r="C212" t="str">
        <f ca="1">VLOOKUP(Транзакции[[#This Row],[ID_магазина]],магазины[],2)</f>
        <v>овощная лавка</v>
      </c>
      <c r="D212">
        <f t="shared" ca="1" si="13"/>
        <v>2</v>
      </c>
      <c r="E212" t="str">
        <f ca="1">VLOOKUP(Транзакции[[#This Row],[ID_товара]],товары[],2)</f>
        <v>яблоки</v>
      </c>
      <c r="F212" t="str">
        <f ca="1">VLOOKUP(Транзакции[[#This Row],[ID_товара]],товары[],3)</f>
        <v>фрукты</v>
      </c>
      <c r="G212" s="2">
        <f t="shared" ca="1" si="14"/>
        <v>5.497935815205409</v>
      </c>
      <c r="H212" s="3">
        <f ca="1">VLOOKUP(Транзакции[[#This Row],[ID_товара]],товары[],4) * Транзакции[[#This Row],[Количество, кг]]</f>
        <v>604.77293967259493</v>
      </c>
    </row>
    <row r="213" spans="1:8" x14ac:dyDescent="0.25">
      <c r="A213" s="1">
        <f t="shared" ca="1" si="15"/>
        <v>41928</v>
      </c>
      <c r="B213">
        <f t="shared" ca="1" si="12"/>
        <v>8</v>
      </c>
      <c r="C213" t="str">
        <f ca="1">VLOOKUP(Транзакции[[#This Row],[ID_магазина]],магазины[],2)</f>
        <v>фруктовая лавка</v>
      </c>
      <c r="D213">
        <f t="shared" ca="1" si="13"/>
        <v>1</v>
      </c>
      <c r="E213" t="str">
        <f ca="1">VLOOKUP(Транзакции[[#This Row],[ID_товара]],товары[],2)</f>
        <v>бананы</v>
      </c>
      <c r="F213" t="str">
        <f ca="1">VLOOKUP(Транзакции[[#This Row],[ID_товара]],товары[],3)</f>
        <v>фрукты</v>
      </c>
      <c r="G213" s="2">
        <f t="shared" ca="1" si="14"/>
        <v>3.6169644050772005</v>
      </c>
      <c r="H213" s="3">
        <f ca="1">VLOOKUP(Транзакции[[#This Row],[ID_товара]],товары[],4) * Транзакции[[#This Row],[Количество, кг]]</f>
        <v>253.18750835540405</v>
      </c>
    </row>
    <row r="214" spans="1:8" x14ac:dyDescent="0.25">
      <c r="A214" s="1">
        <f t="shared" ca="1" si="15"/>
        <v>41378</v>
      </c>
      <c r="B214">
        <f t="shared" ca="1" si="12"/>
        <v>3</v>
      </c>
      <c r="C214" t="str">
        <f ca="1">VLOOKUP(Транзакции[[#This Row],[ID_магазина]],магазины[],2)</f>
        <v>вкусная еда</v>
      </c>
      <c r="D214">
        <f t="shared" ca="1" si="13"/>
        <v>2</v>
      </c>
      <c r="E214" t="str">
        <f ca="1">VLOOKUP(Транзакции[[#This Row],[ID_товара]],товары[],2)</f>
        <v>яблоки</v>
      </c>
      <c r="F214" t="str">
        <f ca="1">VLOOKUP(Транзакции[[#This Row],[ID_товара]],товары[],3)</f>
        <v>фрукты</v>
      </c>
      <c r="G214" s="2">
        <f t="shared" ca="1" si="14"/>
        <v>4.656506347414707</v>
      </c>
      <c r="H214" s="3">
        <f ca="1">VLOOKUP(Транзакции[[#This Row],[ID_товара]],товары[],4) * Транзакции[[#This Row],[Количество, кг]]</f>
        <v>512.21569821561775</v>
      </c>
    </row>
    <row r="215" spans="1:8" x14ac:dyDescent="0.25">
      <c r="A215" s="1">
        <f t="shared" ca="1" si="15"/>
        <v>41649</v>
      </c>
      <c r="B215">
        <f t="shared" ca="1" si="12"/>
        <v>8</v>
      </c>
      <c r="C215" t="str">
        <f ca="1">VLOOKUP(Транзакции[[#This Row],[ID_магазина]],магазины[],2)</f>
        <v>фруктовая лавка</v>
      </c>
      <c r="D215">
        <f t="shared" ca="1" si="13"/>
        <v>6</v>
      </c>
      <c r="E215" t="str">
        <f ca="1">VLOOKUP(Транзакции[[#This Row],[ID_товара]],товары[],2)</f>
        <v>огурцы</v>
      </c>
      <c r="F215" t="str">
        <f ca="1">VLOOKUP(Транзакции[[#This Row],[ID_товара]],товары[],3)</f>
        <v>овощи</v>
      </c>
      <c r="G215" s="2">
        <f t="shared" ca="1" si="14"/>
        <v>19.379354367904067</v>
      </c>
      <c r="H215" s="3">
        <f ca="1">VLOOKUP(Транзакции[[#This Row],[ID_товара]],товары[],4) * Транзакции[[#This Row],[Количество, кг]]</f>
        <v>1259.6580339137645</v>
      </c>
    </row>
    <row r="216" spans="1:8" x14ac:dyDescent="0.25">
      <c r="A216" s="1">
        <f t="shared" ca="1" si="15"/>
        <v>41381</v>
      </c>
      <c r="B216">
        <f t="shared" ca="1" si="12"/>
        <v>2</v>
      </c>
      <c r="C216" t="str">
        <f ca="1">VLOOKUP(Транзакции[[#This Row],[ID_магазина]],магазины[],2)</f>
        <v>свежая еда</v>
      </c>
      <c r="D216">
        <f t="shared" ca="1" si="13"/>
        <v>9</v>
      </c>
      <c r="E216" t="str">
        <f ca="1">VLOOKUP(Транзакции[[#This Row],[ID_товара]],товары[],2)</f>
        <v>капуста</v>
      </c>
      <c r="F216" t="str">
        <f ca="1">VLOOKUP(Транзакции[[#This Row],[ID_товара]],товары[],3)</f>
        <v>овощи</v>
      </c>
      <c r="G216" s="2">
        <f t="shared" ca="1" si="14"/>
        <v>3.6128311807215394</v>
      </c>
      <c r="H216" s="3">
        <f ca="1">VLOOKUP(Транзакции[[#This Row],[ID_товара]],товары[],4) * Транзакции[[#This Row],[Количество, кг]]</f>
        <v>144.51324722886159</v>
      </c>
    </row>
    <row r="217" spans="1:8" x14ac:dyDescent="0.25">
      <c r="A217" s="1">
        <f t="shared" ca="1" si="15"/>
        <v>41058</v>
      </c>
      <c r="B217">
        <f t="shared" ca="1" si="12"/>
        <v>5</v>
      </c>
      <c r="C217" t="str">
        <f ca="1">VLOOKUP(Транзакции[[#This Row],[ID_магазина]],магазины[],2)</f>
        <v>овощик</v>
      </c>
      <c r="D217">
        <f t="shared" ca="1" si="13"/>
        <v>1</v>
      </c>
      <c r="E217" t="str">
        <f ca="1">VLOOKUP(Транзакции[[#This Row],[ID_товара]],товары[],2)</f>
        <v>бананы</v>
      </c>
      <c r="F217" t="str">
        <f ca="1">VLOOKUP(Транзакции[[#This Row],[ID_товара]],товары[],3)</f>
        <v>фрукты</v>
      </c>
      <c r="G217" s="2">
        <f t="shared" ca="1" si="14"/>
        <v>13.523640794707061</v>
      </c>
      <c r="H217" s="3">
        <f ca="1">VLOOKUP(Транзакции[[#This Row],[ID_товара]],товары[],4) * Транзакции[[#This Row],[Количество, кг]]</f>
        <v>946.65485562949425</v>
      </c>
    </row>
    <row r="218" spans="1:8" x14ac:dyDescent="0.25">
      <c r="A218" s="1">
        <f t="shared" ca="1" si="15"/>
        <v>42025</v>
      </c>
      <c r="B218">
        <f t="shared" ca="1" si="12"/>
        <v>1</v>
      </c>
      <c r="C218" t="str">
        <f ca="1">VLOOKUP(Транзакции[[#This Row],[ID_магазина]],магазины[],2)</f>
        <v>фрукты и овощи</v>
      </c>
      <c r="D218">
        <f t="shared" ca="1" si="13"/>
        <v>6</v>
      </c>
      <c r="E218" t="str">
        <f ca="1">VLOOKUP(Транзакции[[#This Row],[ID_товара]],товары[],2)</f>
        <v>огурцы</v>
      </c>
      <c r="F218" t="str">
        <f ca="1">VLOOKUP(Транзакции[[#This Row],[ID_товара]],товары[],3)</f>
        <v>овощи</v>
      </c>
      <c r="G218" s="2">
        <f t="shared" ca="1" si="14"/>
        <v>12.449626755539331</v>
      </c>
      <c r="H218" s="3">
        <f ca="1">VLOOKUP(Транзакции[[#This Row],[ID_товара]],товары[],4) * Транзакции[[#This Row],[Количество, кг]]</f>
        <v>809.22573911005657</v>
      </c>
    </row>
    <row r="219" spans="1:8" x14ac:dyDescent="0.25">
      <c r="A219" s="1">
        <f t="shared" ca="1" si="15"/>
        <v>41569</v>
      </c>
      <c r="B219">
        <f t="shared" ca="1" si="12"/>
        <v>8</v>
      </c>
      <c r="C219" t="str">
        <f ca="1">VLOOKUP(Транзакции[[#This Row],[ID_магазина]],магазины[],2)</f>
        <v>фруктовая лавка</v>
      </c>
      <c r="D219">
        <f t="shared" ca="1" si="13"/>
        <v>4</v>
      </c>
      <c r="E219" t="str">
        <f ca="1">VLOOKUP(Транзакции[[#This Row],[ID_товара]],товары[],2)</f>
        <v>апельсины</v>
      </c>
      <c r="F219" t="str">
        <f ca="1">VLOOKUP(Транзакции[[#This Row],[ID_товара]],товары[],3)</f>
        <v>фрукты</v>
      </c>
      <c r="G219" s="2">
        <f t="shared" ca="1" si="14"/>
        <v>3.2810147532368048</v>
      </c>
      <c r="H219" s="3">
        <f ca="1">VLOOKUP(Транзакции[[#This Row],[ID_товара]],товары[],4) * Транзакции[[#This Row],[Количество, кг]]</f>
        <v>393.72177038841659</v>
      </c>
    </row>
    <row r="220" spans="1:8" x14ac:dyDescent="0.25">
      <c r="A220" s="1">
        <f t="shared" ca="1" si="15"/>
        <v>41362</v>
      </c>
      <c r="B220">
        <f t="shared" ca="1" si="12"/>
        <v>6</v>
      </c>
      <c r="C220" t="str">
        <f ca="1">VLOOKUP(Транзакции[[#This Row],[ID_магазина]],магазины[],2)</f>
        <v>бананы и огурцы</v>
      </c>
      <c r="D220">
        <f t="shared" ca="1" si="13"/>
        <v>9</v>
      </c>
      <c r="E220" t="str">
        <f ca="1">VLOOKUP(Транзакции[[#This Row],[ID_товара]],товары[],2)</f>
        <v>капуста</v>
      </c>
      <c r="F220" t="str">
        <f ca="1">VLOOKUP(Транзакции[[#This Row],[ID_товара]],товары[],3)</f>
        <v>овощи</v>
      </c>
      <c r="G220" s="2">
        <f t="shared" ca="1" si="14"/>
        <v>8.1053378390777162</v>
      </c>
      <c r="H220" s="3">
        <f ca="1">VLOOKUP(Транзакции[[#This Row],[ID_товара]],товары[],4) * Транзакции[[#This Row],[Количество, кг]]</f>
        <v>324.21351356310868</v>
      </c>
    </row>
    <row r="221" spans="1:8" x14ac:dyDescent="0.25">
      <c r="A221" s="1">
        <f t="shared" ca="1" si="15"/>
        <v>41583</v>
      </c>
      <c r="B221">
        <f t="shared" ca="1" si="12"/>
        <v>3</v>
      </c>
      <c r="C221" t="str">
        <f ca="1">VLOOKUP(Транзакции[[#This Row],[ID_магазина]],магазины[],2)</f>
        <v>вкусная еда</v>
      </c>
      <c r="D221">
        <f t="shared" ca="1" si="13"/>
        <v>1</v>
      </c>
      <c r="E221" t="str">
        <f ca="1">VLOOKUP(Транзакции[[#This Row],[ID_товара]],товары[],2)</f>
        <v>бананы</v>
      </c>
      <c r="F221" t="str">
        <f ca="1">VLOOKUP(Транзакции[[#This Row],[ID_товара]],товары[],3)</f>
        <v>фрукты</v>
      </c>
      <c r="G221" s="2">
        <f t="shared" ca="1" si="14"/>
        <v>10.393260229460733</v>
      </c>
      <c r="H221" s="3">
        <f ca="1">VLOOKUP(Транзакции[[#This Row],[ID_товара]],товары[],4) * Транзакции[[#This Row],[Количество, кг]]</f>
        <v>727.52821606225132</v>
      </c>
    </row>
    <row r="222" spans="1:8" x14ac:dyDescent="0.25">
      <c r="A222" s="1">
        <f t="shared" ca="1" si="15"/>
        <v>42177</v>
      </c>
      <c r="B222">
        <f t="shared" ca="1" si="12"/>
        <v>3</v>
      </c>
      <c r="C222" t="str">
        <f ca="1">VLOOKUP(Транзакции[[#This Row],[ID_магазина]],магазины[],2)</f>
        <v>вкусная еда</v>
      </c>
      <c r="D222">
        <f t="shared" ca="1" si="13"/>
        <v>8</v>
      </c>
      <c r="E222" t="str">
        <f ca="1">VLOOKUP(Транзакции[[#This Row],[ID_товара]],товары[],2)</f>
        <v>лук</v>
      </c>
      <c r="F222" t="str">
        <f ca="1">VLOOKUP(Транзакции[[#This Row],[ID_товара]],товары[],3)</f>
        <v>овощи</v>
      </c>
      <c r="G222" s="2">
        <f t="shared" ca="1" si="14"/>
        <v>15.467579370460751</v>
      </c>
      <c r="H222" s="3">
        <f ca="1">VLOOKUP(Транзакции[[#This Row],[ID_товара]],товары[],4) * Транзакции[[#This Row],[Количество, кг]]</f>
        <v>386.68948426151877</v>
      </c>
    </row>
    <row r="223" spans="1:8" x14ac:dyDescent="0.25">
      <c r="A223" s="1">
        <f t="shared" ca="1" si="15"/>
        <v>41205</v>
      </c>
      <c r="B223">
        <f t="shared" ca="1" si="12"/>
        <v>7</v>
      </c>
      <c r="C223" t="str">
        <f ca="1">VLOOKUP(Транзакции[[#This Row],[ID_магазина]],магазины[],2)</f>
        <v>овощи фрукты</v>
      </c>
      <c r="D223">
        <f t="shared" ca="1" si="13"/>
        <v>2</v>
      </c>
      <c r="E223" t="str">
        <f ca="1">VLOOKUP(Транзакции[[#This Row],[ID_товара]],товары[],2)</f>
        <v>яблоки</v>
      </c>
      <c r="F223" t="str">
        <f ca="1">VLOOKUP(Транзакции[[#This Row],[ID_товара]],товары[],3)</f>
        <v>фрукты</v>
      </c>
      <c r="G223" s="2">
        <f t="shared" ca="1" si="14"/>
        <v>3.0215068219050982</v>
      </c>
      <c r="H223" s="3">
        <f ca="1">VLOOKUP(Транзакции[[#This Row],[ID_товара]],товары[],4) * Транзакции[[#This Row],[Количество, кг]]</f>
        <v>332.3657504095608</v>
      </c>
    </row>
    <row r="224" spans="1:8" x14ac:dyDescent="0.25">
      <c r="A224" s="1">
        <f t="shared" ca="1" si="15"/>
        <v>41457</v>
      </c>
      <c r="B224">
        <f t="shared" ca="1" si="12"/>
        <v>3</v>
      </c>
      <c r="C224" t="str">
        <f ca="1">VLOOKUP(Транзакции[[#This Row],[ID_магазина]],магазины[],2)</f>
        <v>вкусная еда</v>
      </c>
      <c r="D224">
        <f t="shared" ca="1" si="13"/>
        <v>8</v>
      </c>
      <c r="E224" t="str">
        <f ca="1">VLOOKUP(Транзакции[[#This Row],[ID_товара]],товары[],2)</f>
        <v>лук</v>
      </c>
      <c r="F224" t="str">
        <f ca="1">VLOOKUP(Транзакции[[#This Row],[ID_товара]],товары[],3)</f>
        <v>овощи</v>
      </c>
      <c r="G224" s="2">
        <f t="shared" ca="1" si="14"/>
        <v>4.8580778760975107</v>
      </c>
      <c r="H224" s="3">
        <f ca="1">VLOOKUP(Транзакции[[#This Row],[ID_товара]],товары[],4) * Транзакции[[#This Row],[Количество, кг]]</f>
        <v>121.45194690243777</v>
      </c>
    </row>
    <row r="225" spans="1:8" x14ac:dyDescent="0.25">
      <c r="A225" s="1">
        <f t="shared" ca="1" si="15"/>
        <v>42075</v>
      </c>
      <c r="B225">
        <f t="shared" ca="1" si="12"/>
        <v>6</v>
      </c>
      <c r="C225" t="str">
        <f ca="1">VLOOKUP(Транзакции[[#This Row],[ID_магазина]],магазины[],2)</f>
        <v>бананы и огурцы</v>
      </c>
      <c r="D225">
        <f t="shared" ca="1" si="13"/>
        <v>7</v>
      </c>
      <c r="E225" t="str">
        <f ca="1">VLOOKUP(Транзакции[[#This Row],[ID_товара]],товары[],2)</f>
        <v>томаты</v>
      </c>
      <c r="F225" t="str">
        <f ca="1">VLOOKUP(Транзакции[[#This Row],[ID_товара]],товары[],3)</f>
        <v>овощи</v>
      </c>
      <c r="G225" s="2">
        <f t="shared" ca="1" si="14"/>
        <v>10.562703206954286</v>
      </c>
      <c r="H225" s="3">
        <f ca="1">VLOOKUP(Транзакции[[#This Row],[ID_товара]],товары[],4) * Транзакции[[#This Row],[Количество, кг]]</f>
        <v>845.0162565563428</v>
      </c>
    </row>
    <row r="226" spans="1:8" x14ac:dyDescent="0.25">
      <c r="A226" s="1">
        <f t="shared" ca="1" si="15"/>
        <v>41601</v>
      </c>
      <c r="B226">
        <f t="shared" ca="1" si="12"/>
        <v>9</v>
      </c>
      <c r="C226" t="str">
        <f ca="1">VLOOKUP(Транзакции[[#This Row],[ID_магазина]],магазины[],2)</f>
        <v>овощная лавка</v>
      </c>
      <c r="D226">
        <f t="shared" ca="1" si="13"/>
        <v>9</v>
      </c>
      <c r="E226" t="str">
        <f ca="1">VLOOKUP(Транзакции[[#This Row],[ID_товара]],товары[],2)</f>
        <v>капуста</v>
      </c>
      <c r="F226" t="str">
        <f ca="1">VLOOKUP(Транзакции[[#This Row],[ID_товара]],товары[],3)</f>
        <v>овощи</v>
      </c>
      <c r="G226" s="2">
        <f t="shared" ca="1" si="14"/>
        <v>10.847640045002535</v>
      </c>
      <c r="H226" s="3">
        <f ca="1">VLOOKUP(Транзакции[[#This Row],[ID_товара]],товары[],4) * Транзакции[[#This Row],[Количество, кг]]</f>
        <v>433.90560180010141</v>
      </c>
    </row>
    <row r="227" spans="1:8" x14ac:dyDescent="0.25">
      <c r="A227" s="1">
        <f t="shared" ca="1" si="15"/>
        <v>40933</v>
      </c>
      <c r="B227">
        <f t="shared" ca="1" si="12"/>
        <v>9</v>
      </c>
      <c r="C227" t="str">
        <f ca="1">VLOOKUP(Транзакции[[#This Row],[ID_магазина]],магазины[],2)</f>
        <v>овощная лавка</v>
      </c>
      <c r="D227">
        <f t="shared" ca="1" si="13"/>
        <v>9</v>
      </c>
      <c r="E227" t="str">
        <f ca="1">VLOOKUP(Транзакции[[#This Row],[ID_товара]],товары[],2)</f>
        <v>капуста</v>
      </c>
      <c r="F227" t="str">
        <f ca="1">VLOOKUP(Транзакции[[#This Row],[ID_товара]],товары[],3)</f>
        <v>овощи</v>
      </c>
      <c r="G227" s="2">
        <f t="shared" ca="1" si="14"/>
        <v>17.012231224549936</v>
      </c>
      <c r="H227" s="3">
        <f ca="1">VLOOKUP(Транзакции[[#This Row],[ID_товара]],товары[],4) * Транзакции[[#This Row],[Количество, кг]]</f>
        <v>680.48924898199743</v>
      </c>
    </row>
    <row r="228" spans="1:8" x14ac:dyDescent="0.25">
      <c r="A228" s="1">
        <f t="shared" ca="1" si="15"/>
        <v>42209</v>
      </c>
      <c r="B228">
        <f t="shared" ca="1" si="12"/>
        <v>9</v>
      </c>
      <c r="C228" t="str">
        <f ca="1">VLOOKUP(Транзакции[[#This Row],[ID_магазина]],магазины[],2)</f>
        <v>овощная лавка</v>
      </c>
      <c r="D228">
        <f t="shared" ca="1" si="13"/>
        <v>4</v>
      </c>
      <c r="E228" t="str">
        <f ca="1">VLOOKUP(Транзакции[[#This Row],[ID_товара]],товары[],2)</f>
        <v>апельсины</v>
      </c>
      <c r="F228" t="str">
        <f ca="1">VLOOKUP(Транзакции[[#This Row],[ID_товара]],товары[],3)</f>
        <v>фрукты</v>
      </c>
      <c r="G228" s="2">
        <f t="shared" ca="1" si="14"/>
        <v>7.143897545192087</v>
      </c>
      <c r="H228" s="3">
        <f ca="1">VLOOKUP(Транзакции[[#This Row],[ID_товара]],товары[],4) * Транзакции[[#This Row],[Количество, кг]]</f>
        <v>857.26770542305042</v>
      </c>
    </row>
    <row r="229" spans="1:8" x14ac:dyDescent="0.25">
      <c r="A229" s="1">
        <f t="shared" ca="1" si="15"/>
        <v>41704</v>
      </c>
      <c r="B229">
        <f t="shared" ca="1" si="12"/>
        <v>4</v>
      </c>
      <c r="C229" t="str">
        <f ca="1">VLOOKUP(Транзакции[[#This Row],[ID_магазина]],магазины[],2)</f>
        <v>фруктовик</v>
      </c>
      <c r="D229">
        <f t="shared" ca="1" si="13"/>
        <v>8</v>
      </c>
      <c r="E229" t="str">
        <f ca="1">VLOOKUP(Транзакции[[#This Row],[ID_товара]],товары[],2)</f>
        <v>лук</v>
      </c>
      <c r="F229" t="str">
        <f ca="1">VLOOKUP(Транзакции[[#This Row],[ID_товара]],товары[],3)</f>
        <v>овощи</v>
      </c>
      <c r="G229" s="2">
        <f t="shared" ca="1" si="14"/>
        <v>9.1384110916171277</v>
      </c>
      <c r="H229" s="3">
        <f ca="1">VLOOKUP(Транзакции[[#This Row],[ID_товара]],товары[],4) * Транзакции[[#This Row],[Количество, кг]]</f>
        <v>228.46027729042819</v>
      </c>
    </row>
    <row r="230" spans="1:8" x14ac:dyDescent="0.25">
      <c r="A230" s="1">
        <f t="shared" ca="1" si="15"/>
        <v>41766</v>
      </c>
      <c r="B230">
        <f t="shared" ca="1" si="12"/>
        <v>9</v>
      </c>
      <c r="C230" t="str">
        <f ca="1">VLOOKUP(Транзакции[[#This Row],[ID_магазина]],магазины[],2)</f>
        <v>овощная лавка</v>
      </c>
      <c r="D230">
        <f t="shared" ca="1" si="13"/>
        <v>2</v>
      </c>
      <c r="E230" t="str">
        <f ca="1">VLOOKUP(Транзакции[[#This Row],[ID_товара]],товары[],2)</f>
        <v>яблоки</v>
      </c>
      <c r="F230" t="str">
        <f ca="1">VLOOKUP(Транзакции[[#This Row],[ID_товара]],товары[],3)</f>
        <v>фрукты</v>
      </c>
      <c r="G230" s="2">
        <f t="shared" ca="1" si="14"/>
        <v>7.9745384172177713</v>
      </c>
      <c r="H230" s="3">
        <f ca="1">VLOOKUP(Транзакции[[#This Row],[ID_товара]],товары[],4) * Транзакции[[#This Row],[Количество, кг]]</f>
        <v>877.1992258939548</v>
      </c>
    </row>
    <row r="231" spans="1:8" x14ac:dyDescent="0.25">
      <c r="A231" s="1">
        <f t="shared" ca="1" si="15"/>
        <v>41953</v>
      </c>
      <c r="B231">
        <f t="shared" ca="1" si="12"/>
        <v>1</v>
      </c>
      <c r="C231" t="str">
        <f ca="1">VLOOKUP(Транзакции[[#This Row],[ID_магазина]],магазины[],2)</f>
        <v>фрукты и овощи</v>
      </c>
      <c r="D231">
        <f t="shared" ca="1" si="13"/>
        <v>4</v>
      </c>
      <c r="E231" t="str">
        <f ca="1">VLOOKUP(Транзакции[[#This Row],[ID_товара]],товары[],2)</f>
        <v>апельсины</v>
      </c>
      <c r="F231" t="str">
        <f ca="1">VLOOKUP(Транзакции[[#This Row],[ID_товара]],товары[],3)</f>
        <v>фрукты</v>
      </c>
      <c r="G231" s="2">
        <f t="shared" ca="1" si="14"/>
        <v>3.1766720549909557</v>
      </c>
      <c r="H231" s="3">
        <f ca="1">VLOOKUP(Транзакции[[#This Row],[ID_товара]],товары[],4) * Транзакции[[#This Row],[Количество, кг]]</f>
        <v>381.20064659891466</v>
      </c>
    </row>
    <row r="232" spans="1:8" x14ac:dyDescent="0.25">
      <c r="A232" s="1">
        <f t="shared" ca="1" si="15"/>
        <v>42003</v>
      </c>
      <c r="B232">
        <f t="shared" ca="1" si="12"/>
        <v>6</v>
      </c>
      <c r="C232" t="str">
        <f ca="1">VLOOKUP(Транзакции[[#This Row],[ID_магазина]],магазины[],2)</f>
        <v>бананы и огурцы</v>
      </c>
      <c r="D232">
        <f t="shared" ca="1" si="13"/>
        <v>10</v>
      </c>
      <c r="E232" t="str">
        <f ca="1">VLOOKUP(Транзакции[[#This Row],[ID_товара]],товары[],2)</f>
        <v>перец</v>
      </c>
      <c r="F232" t="str">
        <f ca="1">VLOOKUP(Транзакции[[#This Row],[ID_товара]],товары[],3)</f>
        <v>овощи</v>
      </c>
      <c r="G232" s="2">
        <f t="shared" ca="1" si="14"/>
        <v>15.547392175335615</v>
      </c>
      <c r="H232" s="3">
        <f ca="1">VLOOKUP(Транзакции[[#This Row],[ID_товара]],товары[],4) * Транзакции[[#This Row],[Количество, кг]]</f>
        <v>3109.478435067123</v>
      </c>
    </row>
    <row r="233" spans="1:8" x14ac:dyDescent="0.25">
      <c r="A233" s="1">
        <f t="shared" ca="1" si="15"/>
        <v>41044</v>
      </c>
      <c r="B233">
        <f t="shared" ca="1" si="12"/>
        <v>8</v>
      </c>
      <c r="C233" t="str">
        <f ca="1">VLOOKUP(Транзакции[[#This Row],[ID_магазина]],магазины[],2)</f>
        <v>фруктовая лавка</v>
      </c>
      <c r="D233">
        <f t="shared" ca="1" si="13"/>
        <v>7</v>
      </c>
      <c r="E233" t="str">
        <f ca="1">VLOOKUP(Транзакции[[#This Row],[ID_товара]],товары[],2)</f>
        <v>томаты</v>
      </c>
      <c r="F233" t="str">
        <f ca="1">VLOOKUP(Транзакции[[#This Row],[ID_товара]],товары[],3)</f>
        <v>овощи</v>
      </c>
      <c r="G233" s="2">
        <f t="shared" ca="1" si="14"/>
        <v>9.3931648948880717</v>
      </c>
      <c r="H233" s="3">
        <f ca="1">VLOOKUP(Транзакции[[#This Row],[ID_товара]],товары[],4) * Транзакции[[#This Row],[Количество, кг]]</f>
        <v>751.45319159104577</v>
      </c>
    </row>
    <row r="234" spans="1:8" x14ac:dyDescent="0.25">
      <c r="A234" s="1">
        <f t="shared" ca="1" si="15"/>
        <v>41312</v>
      </c>
      <c r="B234">
        <f t="shared" ca="1" si="12"/>
        <v>6</v>
      </c>
      <c r="C234" t="str">
        <f ca="1">VLOOKUP(Транзакции[[#This Row],[ID_магазина]],магазины[],2)</f>
        <v>бананы и огурцы</v>
      </c>
      <c r="D234">
        <f t="shared" ca="1" si="13"/>
        <v>1</v>
      </c>
      <c r="E234" t="str">
        <f ca="1">VLOOKUP(Транзакции[[#This Row],[ID_товара]],товары[],2)</f>
        <v>бананы</v>
      </c>
      <c r="F234" t="str">
        <f ca="1">VLOOKUP(Транзакции[[#This Row],[ID_товара]],товары[],3)</f>
        <v>фрукты</v>
      </c>
      <c r="G234" s="2">
        <f t="shared" ca="1" si="14"/>
        <v>17.063350523402981</v>
      </c>
      <c r="H234" s="3">
        <f ca="1">VLOOKUP(Транзакции[[#This Row],[ID_товара]],товары[],4) * Транзакции[[#This Row],[Количество, кг]]</f>
        <v>1194.4345366382088</v>
      </c>
    </row>
    <row r="235" spans="1:8" x14ac:dyDescent="0.25">
      <c r="A235" s="1">
        <f t="shared" ca="1" si="15"/>
        <v>41526</v>
      </c>
      <c r="B235">
        <f t="shared" ca="1" si="12"/>
        <v>9</v>
      </c>
      <c r="C235" t="str">
        <f ca="1">VLOOKUP(Транзакции[[#This Row],[ID_магазина]],магазины[],2)</f>
        <v>овощная лавка</v>
      </c>
      <c r="D235">
        <f t="shared" ca="1" si="13"/>
        <v>6</v>
      </c>
      <c r="E235" t="str">
        <f ca="1">VLOOKUP(Транзакции[[#This Row],[ID_товара]],товары[],2)</f>
        <v>огурцы</v>
      </c>
      <c r="F235" t="str">
        <f ca="1">VLOOKUP(Транзакции[[#This Row],[ID_товара]],товары[],3)</f>
        <v>овощи</v>
      </c>
      <c r="G235" s="2">
        <f t="shared" ca="1" si="14"/>
        <v>1.6334958760354523</v>
      </c>
      <c r="H235" s="3">
        <f ca="1">VLOOKUP(Транзакции[[#This Row],[ID_товара]],товары[],4) * Транзакции[[#This Row],[Количество, кг]]</f>
        <v>106.1772319423044</v>
      </c>
    </row>
    <row r="236" spans="1:8" x14ac:dyDescent="0.25">
      <c r="A236" s="1">
        <f t="shared" ca="1" si="15"/>
        <v>41778</v>
      </c>
      <c r="B236">
        <f t="shared" ca="1" si="12"/>
        <v>4</v>
      </c>
      <c r="C236" t="str">
        <f ca="1">VLOOKUP(Транзакции[[#This Row],[ID_магазина]],магазины[],2)</f>
        <v>фруктовик</v>
      </c>
      <c r="D236">
        <f t="shared" ca="1" si="13"/>
        <v>7</v>
      </c>
      <c r="E236" t="str">
        <f ca="1">VLOOKUP(Транзакции[[#This Row],[ID_товара]],товары[],2)</f>
        <v>томаты</v>
      </c>
      <c r="F236" t="str">
        <f ca="1">VLOOKUP(Транзакции[[#This Row],[ID_товара]],товары[],3)</f>
        <v>овощи</v>
      </c>
      <c r="G236" s="2">
        <f t="shared" ca="1" si="14"/>
        <v>16.651504992775795</v>
      </c>
      <c r="H236" s="3">
        <f ca="1">VLOOKUP(Транзакции[[#This Row],[ID_товара]],товары[],4) * Транзакции[[#This Row],[Количество, кг]]</f>
        <v>1332.1203994220637</v>
      </c>
    </row>
    <row r="237" spans="1:8" x14ac:dyDescent="0.25">
      <c r="A237" s="1">
        <f t="shared" ca="1" si="15"/>
        <v>40966</v>
      </c>
      <c r="B237">
        <f t="shared" ca="1" si="12"/>
        <v>1</v>
      </c>
      <c r="C237" t="str">
        <f ca="1">VLOOKUP(Транзакции[[#This Row],[ID_магазина]],магазины[],2)</f>
        <v>фрукты и овощи</v>
      </c>
      <c r="D237">
        <f t="shared" ca="1" si="13"/>
        <v>6</v>
      </c>
      <c r="E237" t="str">
        <f ca="1">VLOOKUP(Транзакции[[#This Row],[ID_товара]],товары[],2)</f>
        <v>огурцы</v>
      </c>
      <c r="F237" t="str">
        <f ca="1">VLOOKUP(Транзакции[[#This Row],[ID_товара]],товары[],3)</f>
        <v>овощи</v>
      </c>
      <c r="G237" s="2">
        <f t="shared" ca="1" si="14"/>
        <v>7.7874973484543304</v>
      </c>
      <c r="H237" s="3">
        <f ca="1">VLOOKUP(Транзакции[[#This Row],[ID_товара]],товары[],4) * Транзакции[[#This Row],[Количество, кг]]</f>
        <v>506.18732764953148</v>
      </c>
    </row>
    <row r="238" spans="1:8" x14ac:dyDescent="0.25">
      <c r="A238" s="1">
        <f t="shared" ca="1" si="15"/>
        <v>40946</v>
      </c>
      <c r="B238">
        <f t="shared" ca="1" si="12"/>
        <v>2</v>
      </c>
      <c r="C238" t="str">
        <f ca="1">VLOOKUP(Транзакции[[#This Row],[ID_магазина]],магазины[],2)</f>
        <v>свежая еда</v>
      </c>
      <c r="D238">
        <f t="shared" ca="1" si="13"/>
        <v>6</v>
      </c>
      <c r="E238" t="str">
        <f ca="1">VLOOKUP(Транзакции[[#This Row],[ID_товара]],товары[],2)</f>
        <v>огурцы</v>
      </c>
      <c r="F238" t="str">
        <f ca="1">VLOOKUP(Транзакции[[#This Row],[ID_товара]],товары[],3)</f>
        <v>овощи</v>
      </c>
      <c r="G238" s="2">
        <f t="shared" ca="1" si="14"/>
        <v>12.550368574524281</v>
      </c>
      <c r="H238" s="3">
        <f ca="1">VLOOKUP(Транзакции[[#This Row],[ID_товара]],товары[],4) * Транзакции[[#This Row],[Количество, кг]]</f>
        <v>815.77395734407833</v>
      </c>
    </row>
    <row r="239" spans="1:8" x14ac:dyDescent="0.25">
      <c r="A239" s="1">
        <f t="shared" ca="1" si="15"/>
        <v>41091</v>
      </c>
      <c r="B239">
        <f t="shared" ca="1" si="12"/>
        <v>6</v>
      </c>
      <c r="C239" t="str">
        <f ca="1">VLOOKUP(Транзакции[[#This Row],[ID_магазина]],магазины[],2)</f>
        <v>бананы и огурцы</v>
      </c>
      <c r="D239">
        <f t="shared" ca="1" si="13"/>
        <v>6</v>
      </c>
      <c r="E239" t="str">
        <f ca="1">VLOOKUP(Транзакции[[#This Row],[ID_товара]],товары[],2)</f>
        <v>огурцы</v>
      </c>
      <c r="F239" t="str">
        <f ca="1">VLOOKUP(Транзакции[[#This Row],[ID_товара]],товары[],3)</f>
        <v>овощи</v>
      </c>
      <c r="G239" s="2">
        <f t="shared" ca="1" si="14"/>
        <v>13.573321211781241</v>
      </c>
      <c r="H239" s="3">
        <f ca="1">VLOOKUP(Транзакции[[#This Row],[ID_товара]],товары[],4) * Транзакции[[#This Row],[Количество, кг]]</f>
        <v>882.26587876578071</v>
      </c>
    </row>
    <row r="240" spans="1:8" x14ac:dyDescent="0.25">
      <c r="A240" s="1">
        <f t="shared" ca="1" si="15"/>
        <v>41194</v>
      </c>
      <c r="B240">
        <f t="shared" ca="1" si="12"/>
        <v>3</v>
      </c>
      <c r="C240" t="str">
        <f ca="1">VLOOKUP(Транзакции[[#This Row],[ID_магазина]],магазины[],2)</f>
        <v>вкусная еда</v>
      </c>
      <c r="D240">
        <f t="shared" ca="1" si="13"/>
        <v>6</v>
      </c>
      <c r="E240" t="str">
        <f ca="1">VLOOKUP(Транзакции[[#This Row],[ID_товара]],товары[],2)</f>
        <v>огурцы</v>
      </c>
      <c r="F240" t="str">
        <f ca="1">VLOOKUP(Транзакции[[#This Row],[ID_товара]],товары[],3)</f>
        <v>овощи</v>
      </c>
      <c r="G240" s="2">
        <f t="shared" ca="1" si="14"/>
        <v>6.8596357587302839</v>
      </c>
      <c r="H240" s="3">
        <f ca="1">VLOOKUP(Транзакции[[#This Row],[ID_товара]],товары[],4) * Транзакции[[#This Row],[Количество, кг]]</f>
        <v>445.87632431746846</v>
      </c>
    </row>
    <row r="241" spans="1:8" x14ac:dyDescent="0.25">
      <c r="A241" s="1">
        <f t="shared" ca="1" si="15"/>
        <v>41992</v>
      </c>
      <c r="B241">
        <f t="shared" ca="1" si="12"/>
        <v>1</v>
      </c>
      <c r="C241" t="str">
        <f ca="1">VLOOKUP(Транзакции[[#This Row],[ID_магазина]],магазины[],2)</f>
        <v>фрукты и овощи</v>
      </c>
      <c r="D241">
        <f t="shared" ca="1" si="13"/>
        <v>9</v>
      </c>
      <c r="E241" t="str">
        <f ca="1">VLOOKUP(Транзакции[[#This Row],[ID_товара]],товары[],2)</f>
        <v>капуста</v>
      </c>
      <c r="F241" t="str">
        <f ca="1">VLOOKUP(Транзакции[[#This Row],[ID_товара]],товары[],3)</f>
        <v>овощи</v>
      </c>
      <c r="G241" s="2">
        <f t="shared" ca="1" si="14"/>
        <v>14.818728602197398</v>
      </c>
      <c r="H241" s="3">
        <f ca="1">VLOOKUP(Транзакции[[#This Row],[ID_товара]],товары[],4) * Транзакции[[#This Row],[Количество, кг]]</f>
        <v>592.74914408789596</v>
      </c>
    </row>
    <row r="242" spans="1:8" x14ac:dyDescent="0.25">
      <c r="A242" s="1">
        <f t="shared" ca="1" si="15"/>
        <v>42072</v>
      </c>
      <c r="B242">
        <f t="shared" ca="1" si="12"/>
        <v>5</v>
      </c>
      <c r="C242" t="str">
        <f ca="1">VLOOKUP(Транзакции[[#This Row],[ID_магазина]],магазины[],2)</f>
        <v>овощик</v>
      </c>
      <c r="D242">
        <f t="shared" ca="1" si="13"/>
        <v>2</v>
      </c>
      <c r="E242" t="str">
        <f ca="1">VLOOKUP(Транзакции[[#This Row],[ID_товара]],товары[],2)</f>
        <v>яблоки</v>
      </c>
      <c r="F242" t="str">
        <f ca="1">VLOOKUP(Транзакции[[#This Row],[ID_товара]],товары[],3)</f>
        <v>фрукты</v>
      </c>
      <c r="G242" s="2">
        <f t="shared" ca="1" si="14"/>
        <v>12.310518738637514</v>
      </c>
      <c r="H242" s="3">
        <f ca="1">VLOOKUP(Транзакции[[#This Row],[ID_товара]],товары[],4) * Транзакции[[#This Row],[Количество, кг]]</f>
        <v>1354.1570612501266</v>
      </c>
    </row>
    <row r="243" spans="1:8" x14ac:dyDescent="0.25">
      <c r="A243" s="1">
        <f t="shared" ca="1" si="15"/>
        <v>41132</v>
      </c>
      <c r="B243">
        <f t="shared" ca="1" si="12"/>
        <v>2</v>
      </c>
      <c r="C243" t="str">
        <f ca="1">VLOOKUP(Транзакции[[#This Row],[ID_магазина]],магазины[],2)</f>
        <v>свежая еда</v>
      </c>
      <c r="D243">
        <f t="shared" ca="1" si="13"/>
        <v>1</v>
      </c>
      <c r="E243" t="str">
        <f ca="1">VLOOKUP(Транзакции[[#This Row],[ID_товара]],товары[],2)</f>
        <v>бананы</v>
      </c>
      <c r="F243" t="str">
        <f ca="1">VLOOKUP(Транзакции[[#This Row],[ID_товара]],товары[],3)</f>
        <v>фрукты</v>
      </c>
      <c r="G243" s="2">
        <f t="shared" ca="1" si="14"/>
        <v>12.229228080648484</v>
      </c>
      <c r="H243" s="3">
        <f ca="1">VLOOKUP(Транзакции[[#This Row],[ID_товара]],товары[],4) * Транзакции[[#This Row],[Количество, кг]]</f>
        <v>856.04596564539395</v>
      </c>
    </row>
    <row r="244" spans="1:8" x14ac:dyDescent="0.25">
      <c r="A244" s="1">
        <f t="shared" ca="1" si="15"/>
        <v>42218</v>
      </c>
      <c r="B244">
        <f t="shared" ca="1" si="12"/>
        <v>1</v>
      </c>
      <c r="C244" t="str">
        <f ca="1">VLOOKUP(Транзакции[[#This Row],[ID_магазина]],магазины[],2)</f>
        <v>фрукты и овощи</v>
      </c>
      <c r="D244">
        <f t="shared" ca="1" si="13"/>
        <v>4</v>
      </c>
      <c r="E244" t="str">
        <f ca="1">VLOOKUP(Транзакции[[#This Row],[ID_товара]],товары[],2)</f>
        <v>апельсины</v>
      </c>
      <c r="F244" t="str">
        <f ca="1">VLOOKUP(Транзакции[[#This Row],[ID_товара]],товары[],3)</f>
        <v>фрукты</v>
      </c>
      <c r="G244" s="2">
        <f t="shared" ca="1" si="14"/>
        <v>15.430115198302644</v>
      </c>
      <c r="H244" s="3">
        <f ca="1">VLOOKUP(Транзакции[[#This Row],[ID_товара]],товары[],4) * Транзакции[[#This Row],[Количество, кг]]</f>
        <v>1851.6138237963173</v>
      </c>
    </row>
    <row r="245" spans="1:8" x14ac:dyDescent="0.25">
      <c r="A245" s="1">
        <f t="shared" ca="1" si="15"/>
        <v>41905</v>
      </c>
      <c r="B245">
        <f t="shared" ca="1" si="12"/>
        <v>4</v>
      </c>
      <c r="C245" t="str">
        <f ca="1">VLOOKUP(Транзакции[[#This Row],[ID_магазина]],магазины[],2)</f>
        <v>фруктовик</v>
      </c>
      <c r="D245">
        <f t="shared" ca="1" si="13"/>
        <v>10</v>
      </c>
      <c r="E245" t="str">
        <f ca="1">VLOOKUP(Транзакции[[#This Row],[ID_товара]],товары[],2)</f>
        <v>перец</v>
      </c>
      <c r="F245" t="str">
        <f ca="1">VLOOKUP(Транзакции[[#This Row],[ID_товара]],товары[],3)</f>
        <v>овощи</v>
      </c>
      <c r="G245" s="2">
        <f t="shared" ca="1" si="14"/>
        <v>4.6573885554396623</v>
      </c>
      <c r="H245" s="3">
        <f ca="1">VLOOKUP(Транзакции[[#This Row],[ID_товара]],товары[],4) * Транзакции[[#This Row],[Количество, кг]]</f>
        <v>931.47771108793245</v>
      </c>
    </row>
    <row r="246" spans="1:8" x14ac:dyDescent="0.25">
      <c r="A246" s="1">
        <f t="shared" ca="1" si="15"/>
        <v>40927</v>
      </c>
      <c r="B246">
        <f t="shared" ca="1" si="12"/>
        <v>3</v>
      </c>
      <c r="C246" t="str">
        <f ca="1">VLOOKUP(Транзакции[[#This Row],[ID_магазина]],магазины[],2)</f>
        <v>вкусная еда</v>
      </c>
      <c r="D246">
        <f t="shared" ca="1" si="13"/>
        <v>8</v>
      </c>
      <c r="E246" t="str">
        <f ca="1">VLOOKUP(Транзакции[[#This Row],[ID_товара]],товары[],2)</f>
        <v>лук</v>
      </c>
      <c r="F246" t="str">
        <f ca="1">VLOOKUP(Транзакции[[#This Row],[ID_товара]],товары[],3)</f>
        <v>овощи</v>
      </c>
      <c r="G246" s="2">
        <f t="shared" ca="1" si="14"/>
        <v>2.3016178891226158</v>
      </c>
      <c r="H246" s="3">
        <f ca="1">VLOOKUP(Транзакции[[#This Row],[ID_товара]],товары[],4) * Транзакции[[#This Row],[Количество, кг]]</f>
        <v>57.540447228065396</v>
      </c>
    </row>
    <row r="247" spans="1:8" x14ac:dyDescent="0.25">
      <c r="A247" s="1">
        <f t="shared" ca="1" si="15"/>
        <v>41804</v>
      </c>
      <c r="B247">
        <f t="shared" ca="1" si="12"/>
        <v>6</v>
      </c>
      <c r="C247" t="str">
        <f ca="1">VLOOKUP(Транзакции[[#This Row],[ID_магазина]],магазины[],2)</f>
        <v>бананы и огурцы</v>
      </c>
      <c r="D247">
        <f t="shared" ca="1" si="13"/>
        <v>10</v>
      </c>
      <c r="E247" t="str">
        <f ca="1">VLOOKUP(Транзакции[[#This Row],[ID_товара]],товары[],2)</f>
        <v>перец</v>
      </c>
      <c r="F247" t="str">
        <f ca="1">VLOOKUP(Транзакции[[#This Row],[ID_товара]],товары[],3)</f>
        <v>овощи</v>
      </c>
      <c r="G247" s="2">
        <f t="shared" ca="1" si="14"/>
        <v>17.693696616412613</v>
      </c>
      <c r="H247" s="3">
        <f ca="1">VLOOKUP(Транзакции[[#This Row],[ID_товара]],товары[],4) * Транзакции[[#This Row],[Количество, кг]]</f>
        <v>3538.7393232825225</v>
      </c>
    </row>
    <row r="248" spans="1:8" x14ac:dyDescent="0.25">
      <c r="A248" s="1">
        <f t="shared" ca="1" si="15"/>
        <v>41384</v>
      </c>
      <c r="B248">
        <f t="shared" ca="1" si="12"/>
        <v>3</v>
      </c>
      <c r="C248" t="str">
        <f ca="1">VLOOKUP(Транзакции[[#This Row],[ID_магазина]],магазины[],2)</f>
        <v>вкусная еда</v>
      </c>
      <c r="D248">
        <f t="shared" ca="1" si="13"/>
        <v>4</v>
      </c>
      <c r="E248" t="str">
        <f ca="1">VLOOKUP(Транзакции[[#This Row],[ID_товара]],товары[],2)</f>
        <v>апельсины</v>
      </c>
      <c r="F248" t="str">
        <f ca="1">VLOOKUP(Транзакции[[#This Row],[ID_товара]],товары[],3)</f>
        <v>фрукты</v>
      </c>
      <c r="G248" s="2">
        <f t="shared" ca="1" si="14"/>
        <v>6.5415048459743543</v>
      </c>
      <c r="H248" s="3">
        <f ca="1">VLOOKUP(Транзакции[[#This Row],[ID_товара]],товары[],4) * Транзакции[[#This Row],[Количество, кг]]</f>
        <v>784.98058151692248</v>
      </c>
    </row>
    <row r="249" spans="1:8" x14ac:dyDescent="0.25">
      <c r="A249" s="1">
        <f t="shared" ca="1" si="15"/>
        <v>42030</v>
      </c>
      <c r="B249">
        <f t="shared" ca="1" si="12"/>
        <v>9</v>
      </c>
      <c r="C249" t="str">
        <f ca="1">VLOOKUP(Транзакции[[#This Row],[ID_магазина]],магазины[],2)</f>
        <v>овощная лавка</v>
      </c>
      <c r="D249">
        <f t="shared" ca="1" si="13"/>
        <v>10</v>
      </c>
      <c r="E249" t="str">
        <f ca="1">VLOOKUP(Транзакции[[#This Row],[ID_товара]],товары[],2)</f>
        <v>перец</v>
      </c>
      <c r="F249" t="str">
        <f ca="1">VLOOKUP(Транзакции[[#This Row],[ID_товара]],товары[],3)</f>
        <v>овощи</v>
      </c>
      <c r="G249" s="2">
        <f t="shared" ca="1" si="14"/>
        <v>1.7858024227825404</v>
      </c>
      <c r="H249" s="3">
        <f ca="1">VLOOKUP(Транзакции[[#This Row],[ID_товара]],товары[],4) * Транзакции[[#This Row],[Количество, кг]]</f>
        <v>357.1604845565081</v>
      </c>
    </row>
    <row r="250" spans="1:8" x14ac:dyDescent="0.25">
      <c r="A250" s="1">
        <f t="shared" ca="1" si="15"/>
        <v>41931</v>
      </c>
      <c r="B250">
        <f t="shared" ca="1" si="12"/>
        <v>3</v>
      </c>
      <c r="C250" t="str">
        <f ca="1">VLOOKUP(Транзакции[[#This Row],[ID_магазина]],магазины[],2)</f>
        <v>вкусная еда</v>
      </c>
      <c r="D250">
        <f t="shared" ca="1" si="13"/>
        <v>10</v>
      </c>
      <c r="E250" t="str">
        <f ca="1">VLOOKUP(Транзакции[[#This Row],[ID_товара]],товары[],2)</f>
        <v>перец</v>
      </c>
      <c r="F250" t="str">
        <f ca="1">VLOOKUP(Транзакции[[#This Row],[ID_товара]],товары[],3)</f>
        <v>овощи</v>
      </c>
      <c r="G250" s="2">
        <f t="shared" ca="1" si="14"/>
        <v>12.814503057020382</v>
      </c>
      <c r="H250" s="3">
        <f ca="1">VLOOKUP(Транзакции[[#This Row],[ID_товара]],товары[],4) * Транзакции[[#This Row],[Количество, кг]]</f>
        <v>2562.9006114040762</v>
      </c>
    </row>
    <row r="251" spans="1:8" x14ac:dyDescent="0.25">
      <c r="A251" s="1">
        <f t="shared" ca="1" si="15"/>
        <v>41899</v>
      </c>
      <c r="B251">
        <f t="shared" ca="1" si="12"/>
        <v>8</v>
      </c>
      <c r="C251" t="str">
        <f ca="1">VLOOKUP(Транзакции[[#This Row],[ID_магазина]],магазины[],2)</f>
        <v>фруктовая лавка</v>
      </c>
      <c r="D251">
        <f t="shared" ca="1" si="13"/>
        <v>4</v>
      </c>
      <c r="E251" t="str">
        <f ca="1">VLOOKUP(Транзакции[[#This Row],[ID_товара]],товары[],2)</f>
        <v>апельсины</v>
      </c>
      <c r="F251" t="str">
        <f ca="1">VLOOKUP(Транзакции[[#This Row],[ID_товара]],товары[],3)</f>
        <v>фрукты</v>
      </c>
      <c r="G251" s="2">
        <f t="shared" ca="1" si="14"/>
        <v>7.4213849157193081</v>
      </c>
      <c r="H251" s="3">
        <f ca="1">VLOOKUP(Транзакции[[#This Row],[ID_товара]],товары[],4) * Транзакции[[#This Row],[Количество, кг]]</f>
        <v>890.56618988631703</v>
      </c>
    </row>
    <row r="252" spans="1:8" x14ac:dyDescent="0.25">
      <c r="A252" s="1">
        <f t="shared" ca="1" si="15"/>
        <v>41922</v>
      </c>
      <c r="B252">
        <f t="shared" ca="1" si="12"/>
        <v>2</v>
      </c>
      <c r="C252" t="str">
        <f ca="1">VLOOKUP(Транзакции[[#This Row],[ID_магазина]],магазины[],2)</f>
        <v>свежая еда</v>
      </c>
      <c r="D252">
        <f t="shared" ca="1" si="13"/>
        <v>7</v>
      </c>
      <c r="E252" t="str">
        <f ca="1">VLOOKUP(Транзакции[[#This Row],[ID_товара]],товары[],2)</f>
        <v>томаты</v>
      </c>
      <c r="F252" t="str">
        <f ca="1">VLOOKUP(Транзакции[[#This Row],[ID_товара]],товары[],3)</f>
        <v>овощи</v>
      </c>
      <c r="G252" s="2">
        <f t="shared" ca="1" si="14"/>
        <v>6.6348645578681538</v>
      </c>
      <c r="H252" s="3">
        <f ca="1">VLOOKUP(Транзакции[[#This Row],[ID_товара]],товары[],4) * Транзакции[[#This Row],[Количество, кг]]</f>
        <v>530.78916462945233</v>
      </c>
    </row>
    <row r="253" spans="1:8" x14ac:dyDescent="0.25">
      <c r="A253" s="1">
        <f t="shared" ca="1" si="15"/>
        <v>41121</v>
      </c>
      <c r="B253">
        <f t="shared" ca="1" si="12"/>
        <v>7</v>
      </c>
      <c r="C253" t="str">
        <f ca="1">VLOOKUP(Транзакции[[#This Row],[ID_магазина]],магазины[],2)</f>
        <v>овощи фрукты</v>
      </c>
      <c r="D253">
        <f t="shared" ca="1" si="13"/>
        <v>6</v>
      </c>
      <c r="E253" t="str">
        <f ca="1">VLOOKUP(Транзакции[[#This Row],[ID_товара]],товары[],2)</f>
        <v>огурцы</v>
      </c>
      <c r="F253" t="str">
        <f ca="1">VLOOKUP(Транзакции[[#This Row],[ID_товара]],товары[],3)</f>
        <v>овощи</v>
      </c>
      <c r="G253" s="2">
        <f t="shared" ca="1" si="14"/>
        <v>9.5961548512117609</v>
      </c>
      <c r="H253" s="3">
        <f ca="1">VLOOKUP(Транзакции[[#This Row],[ID_товара]],товары[],4) * Транзакции[[#This Row],[Количество, кг]]</f>
        <v>623.75006532876444</v>
      </c>
    </row>
    <row r="254" spans="1:8" x14ac:dyDescent="0.25">
      <c r="A254" s="1">
        <f t="shared" ca="1" si="15"/>
        <v>42034</v>
      </c>
      <c r="B254">
        <f t="shared" ca="1" si="12"/>
        <v>3</v>
      </c>
      <c r="C254" t="str">
        <f ca="1">VLOOKUP(Транзакции[[#This Row],[ID_магазина]],магазины[],2)</f>
        <v>вкусная еда</v>
      </c>
      <c r="D254">
        <f t="shared" ca="1" si="13"/>
        <v>5</v>
      </c>
      <c r="E254" t="str">
        <f ca="1">VLOOKUP(Транзакции[[#This Row],[ID_товара]],товары[],2)</f>
        <v>нектарины</v>
      </c>
      <c r="F254" t="str">
        <f ca="1">VLOOKUP(Транзакции[[#This Row],[ID_товара]],товары[],3)</f>
        <v>фрукты</v>
      </c>
      <c r="G254" s="2">
        <f t="shared" ca="1" si="14"/>
        <v>3.0462356977138008</v>
      </c>
      <c r="H254" s="3">
        <f ca="1">VLOOKUP(Транзакции[[#This Row],[ID_товара]],товары[],4) * Транзакции[[#This Row],[Количество, кг]]</f>
        <v>548.32242558848418</v>
      </c>
    </row>
    <row r="255" spans="1:8" x14ac:dyDescent="0.25">
      <c r="A255" s="1">
        <f t="shared" ca="1" si="15"/>
        <v>41800</v>
      </c>
      <c r="B255">
        <f t="shared" ca="1" si="12"/>
        <v>6</v>
      </c>
      <c r="C255" t="str">
        <f ca="1">VLOOKUP(Транзакции[[#This Row],[ID_магазина]],магазины[],2)</f>
        <v>бананы и огурцы</v>
      </c>
      <c r="D255">
        <f t="shared" ca="1" si="13"/>
        <v>10</v>
      </c>
      <c r="E255" t="str">
        <f ca="1">VLOOKUP(Транзакции[[#This Row],[ID_товара]],товары[],2)</f>
        <v>перец</v>
      </c>
      <c r="F255" t="str">
        <f ca="1">VLOOKUP(Транзакции[[#This Row],[ID_товара]],товары[],3)</f>
        <v>овощи</v>
      </c>
      <c r="G255" s="2">
        <f t="shared" ca="1" si="14"/>
        <v>10.891614145317355</v>
      </c>
      <c r="H255" s="3">
        <f ca="1">VLOOKUP(Транзакции[[#This Row],[ID_товара]],товары[],4) * Транзакции[[#This Row],[Количество, кг]]</f>
        <v>2178.3228290634711</v>
      </c>
    </row>
    <row r="256" spans="1:8" x14ac:dyDescent="0.25">
      <c r="A256" s="1">
        <f t="shared" ca="1" si="15"/>
        <v>41145</v>
      </c>
      <c r="B256">
        <f t="shared" ca="1" si="12"/>
        <v>4</v>
      </c>
      <c r="C256" t="str">
        <f ca="1">VLOOKUP(Транзакции[[#This Row],[ID_магазина]],магазины[],2)</f>
        <v>фруктовик</v>
      </c>
      <c r="D256">
        <f t="shared" ca="1" si="13"/>
        <v>9</v>
      </c>
      <c r="E256" t="str">
        <f ca="1">VLOOKUP(Транзакции[[#This Row],[ID_товара]],товары[],2)</f>
        <v>капуста</v>
      </c>
      <c r="F256" t="str">
        <f ca="1">VLOOKUP(Транзакции[[#This Row],[ID_товара]],товары[],3)</f>
        <v>овощи</v>
      </c>
      <c r="G256" s="2">
        <f t="shared" ca="1" si="14"/>
        <v>10.994791928404403</v>
      </c>
      <c r="H256" s="3">
        <f ca="1">VLOOKUP(Транзакции[[#This Row],[ID_товара]],товары[],4) * Транзакции[[#This Row],[Количество, кг]]</f>
        <v>439.79167713617613</v>
      </c>
    </row>
    <row r="257" spans="1:8" x14ac:dyDescent="0.25">
      <c r="A257" s="1">
        <f t="shared" ca="1" si="15"/>
        <v>41802</v>
      </c>
      <c r="B257">
        <f t="shared" ca="1" si="12"/>
        <v>1</v>
      </c>
      <c r="C257" t="str">
        <f ca="1">VLOOKUP(Транзакции[[#This Row],[ID_магазина]],магазины[],2)</f>
        <v>фрукты и овощи</v>
      </c>
      <c r="D257">
        <f t="shared" ca="1" si="13"/>
        <v>3</v>
      </c>
      <c r="E257" t="str">
        <f ca="1">VLOOKUP(Транзакции[[#This Row],[ID_товара]],товары[],2)</f>
        <v>мандарины</v>
      </c>
      <c r="F257" t="str">
        <f ca="1">VLOOKUP(Транзакции[[#This Row],[ID_товара]],товары[],3)</f>
        <v>фрукты</v>
      </c>
      <c r="G257" s="2">
        <f t="shared" ca="1" si="14"/>
        <v>7.8580093345672939</v>
      </c>
      <c r="H257" s="3">
        <f ca="1">VLOOKUP(Транзакции[[#This Row],[ID_товара]],товары[],4) * Транзакции[[#This Row],[Количество, кг]]</f>
        <v>785.80093345672935</v>
      </c>
    </row>
    <row r="258" spans="1:8" x14ac:dyDescent="0.25">
      <c r="A258" s="1">
        <f t="shared" ca="1" si="15"/>
        <v>42041</v>
      </c>
      <c r="B258">
        <f t="shared" ref="B258:B321" ca="1" si="16">RANDBETWEEN(1,9)</f>
        <v>9</v>
      </c>
      <c r="C258" t="str">
        <f ca="1">VLOOKUP(Транзакции[[#This Row],[ID_магазина]],магазины[],2)</f>
        <v>овощная лавка</v>
      </c>
      <c r="D258">
        <f t="shared" ref="D258:D321" ca="1" si="17">RANDBETWEEN(1,10)</f>
        <v>5</v>
      </c>
      <c r="E258" t="str">
        <f ca="1">VLOOKUP(Транзакции[[#This Row],[ID_товара]],товары[],2)</f>
        <v>нектарины</v>
      </c>
      <c r="F258" t="str">
        <f ca="1">VLOOKUP(Транзакции[[#This Row],[ID_товара]],товары[],3)</f>
        <v>фрукты</v>
      </c>
      <c r="G258" s="2">
        <f t="shared" ref="G258:G321" ca="1" si="18">RAND()*19.5+0.5</f>
        <v>18.960398087218035</v>
      </c>
      <c r="H258" s="3">
        <f ca="1">VLOOKUP(Транзакции[[#This Row],[ID_товара]],товары[],4) * Транзакции[[#This Row],[Количество, кг]]</f>
        <v>3412.8716556992463</v>
      </c>
    </row>
    <row r="259" spans="1:8" x14ac:dyDescent="0.25">
      <c r="A259" s="1">
        <f t="shared" ref="A259:A322" ca="1" si="19">RANDBETWEEN(40909,42248)</f>
        <v>41792</v>
      </c>
      <c r="B259">
        <f t="shared" ca="1" si="16"/>
        <v>2</v>
      </c>
      <c r="C259" t="str">
        <f ca="1">VLOOKUP(Транзакции[[#This Row],[ID_магазина]],магазины[],2)</f>
        <v>свежая еда</v>
      </c>
      <c r="D259">
        <f t="shared" ca="1" si="17"/>
        <v>5</v>
      </c>
      <c r="E259" t="str">
        <f ca="1">VLOOKUP(Транзакции[[#This Row],[ID_товара]],товары[],2)</f>
        <v>нектарины</v>
      </c>
      <c r="F259" t="str">
        <f ca="1">VLOOKUP(Транзакции[[#This Row],[ID_товара]],товары[],3)</f>
        <v>фрукты</v>
      </c>
      <c r="G259" s="2">
        <f t="shared" ca="1" si="18"/>
        <v>1.8371883428532636</v>
      </c>
      <c r="H259" s="3">
        <f ca="1">VLOOKUP(Транзакции[[#This Row],[ID_товара]],товары[],4) * Транзакции[[#This Row],[Количество, кг]]</f>
        <v>330.69390171358742</v>
      </c>
    </row>
    <row r="260" spans="1:8" x14ac:dyDescent="0.25">
      <c r="A260" s="1">
        <f t="shared" ca="1" si="19"/>
        <v>42179</v>
      </c>
      <c r="B260">
        <f t="shared" ca="1" si="16"/>
        <v>6</v>
      </c>
      <c r="C260" t="str">
        <f ca="1">VLOOKUP(Транзакции[[#This Row],[ID_магазина]],магазины[],2)</f>
        <v>бананы и огурцы</v>
      </c>
      <c r="D260">
        <f t="shared" ca="1" si="17"/>
        <v>9</v>
      </c>
      <c r="E260" t="str">
        <f ca="1">VLOOKUP(Транзакции[[#This Row],[ID_товара]],товары[],2)</f>
        <v>капуста</v>
      </c>
      <c r="F260" t="str">
        <f ca="1">VLOOKUP(Транзакции[[#This Row],[ID_товара]],товары[],3)</f>
        <v>овощи</v>
      </c>
      <c r="G260" s="2">
        <f t="shared" ca="1" si="18"/>
        <v>16.29908902415513</v>
      </c>
      <c r="H260" s="3">
        <f ca="1">VLOOKUP(Транзакции[[#This Row],[ID_товара]],товары[],4) * Транзакции[[#This Row],[Количество, кг]]</f>
        <v>651.96356096620525</v>
      </c>
    </row>
    <row r="261" spans="1:8" x14ac:dyDescent="0.25">
      <c r="A261" s="1">
        <f t="shared" ca="1" si="19"/>
        <v>41781</v>
      </c>
      <c r="B261">
        <f t="shared" ca="1" si="16"/>
        <v>3</v>
      </c>
      <c r="C261" t="str">
        <f ca="1">VLOOKUP(Транзакции[[#This Row],[ID_магазина]],магазины[],2)</f>
        <v>вкусная еда</v>
      </c>
      <c r="D261">
        <f t="shared" ca="1" si="17"/>
        <v>3</v>
      </c>
      <c r="E261" t="str">
        <f ca="1">VLOOKUP(Транзакции[[#This Row],[ID_товара]],товары[],2)</f>
        <v>мандарины</v>
      </c>
      <c r="F261" t="str">
        <f ca="1">VLOOKUP(Транзакции[[#This Row],[ID_товара]],товары[],3)</f>
        <v>фрукты</v>
      </c>
      <c r="G261" s="2">
        <f t="shared" ca="1" si="18"/>
        <v>14.843119775968374</v>
      </c>
      <c r="H261" s="3">
        <f ca="1">VLOOKUP(Транзакции[[#This Row],[ID_товара]],товары[],4) * Транзакции[[#This Row],[Количество, кг]]</f>
        <v>1484.3119775968373</v>
      </c>
    </row>
    <row r="262" spans="1:8" x14ac:dyDescent="0.25">
      <c r="A262" s="1">
        <f t="shared" ca="1" si="19"/>
        <v>40931</v>
      </c>
      <c r="B262">
        <f t="shared" ca="1" si="16"/>
        <v>2</v>
      </c>
      <c r="C262" t="str">
        <f ca="1">VLOOKUP(Транзакции[[#This Row],[ID_магазина]],магазины[],2)</f>
        <v>свежая еда</v>
      </c>
      <c r="D262">
        <f t="shared" ca="1" si="17"/>
        <v>6</v>
      </c>
      <c r="E262" t="str">
        <f ca="1">VLOOKUP(Транзакции[[#This Row],[ID_товара]],товары[],2)</f>
        <v>огурцы</v>
      </c>
      <c r="F262" t="str">
        <f ca="1">VLOOKUP(Транзакции[[#This Row],[ID_товара]],товары[],3)</f>
        <v>овощи</v>
      </c>
      <c r="G262" s="2">
        <f t="shared" ca="1" si="18"/>
        <v>15.504840532453988</v>
      </c>
      <c r="H262" s="3">
        <f ca="1">VLOOKUP(Транзакции[[#This Row],[ID_товара]],товары[],4) * Транзакции[[#This Row],[Количество, кг]]</f>
        <v>1007.8146346095092</v>
      </c>
    </row>
    <row r="263" spans="1:8" x14ac:dyDescent="0.25">
      <c r="A263" s="1">
        <f t="shared" ca="1" si="19"/>
        <v>41522</v>
      </c>
      <c r="B263">
        <f t="shared" ca="1" si="16"/>
        <v>4</v>
      </c>
      <c r="C263" t="str">
        <f ca="1">VLOOKUP(Транзакции[[#This Row],[ID_магазина]],магазины[],2)</f>
        <v>фруктовик</v>
      </c>
      <c r="D263">
        <f t="shared" ca="1" si="17"/>
        <v>2</v>
      </c>
      <c r="E263" t="str">
        <f ca="1">VLOOKUP(Транзакции[[#This Row],[ID_товара]],товары[],2)</f>
        <v>яблоки</v>
      </c>
      <c r="F263" t="str">
        <f ca="1">VLOOKUP(Транзакции[[#This Row],[ID_товара]],товары[],3)</f>
        <v>фрукты</v>
      </c>
      <c r="G263" s="2">
        <f t="shared" ca="1" si="18"/>
        <v>14.539200630485347</v>
      </c>
      <c r="H263" s="3">
        <f ca="1">VLOOKUP(Транзакции[[#This Row],[ID_товара]],товары[],4) * Транзакции[[#This Row],[Количество, кг]]</f>
        <v>1599.3120693533881</v>
      </c>
    </row>
    <row r="264" spans="1:8" x14ac:dyDescent="0.25">
      <c r="A264" s="1">
        <f t="shared" ca="1" si="19"/>
        <v>41363</v>
      </c>
      <c r="B264">
        <f t="shared" ca="1" si="16"/>
        <v>5</v>
      </c>
      <c r="C264" t="str">
        <f ca="1">VLOOKUP(Транзакции[[#This Row],[ID_магазина]],магазины[],2)</f>
        <v>овощик</v>
      </c>
      <c r="D264">
        <f t="shared" ca="1" si="17"/>
        <v>7</v>
      </c>
      <c r="E264" t="str">
        <f ca="1">VLOOKUP(Транзакции[[#This Row],[ID_товара]],товары[],2)</f>
        <v>томаты</v>
      </c>
      <c r="F264" t="str">
        <f ca="1">VLOOKUP(Транзакции[[#This Row],[ID_товара]],товары[],3)</f>
        <v>овощи</v>
      </c>
      <c r="G264" s="2">
        <f t="shared" ca="1" si="18"/>
        <v>9.1190761022417757</v>
      </c>
      <c r="H264" s="3">
        <f ca="1">VLOOKUP(Транзакции[[#This Row],[ID_товара]],товары[],4) * Транзакции[[#This Row],[Количество, кг]]</f>
        <v>729.52608817934208</v>
      </c>
    </row>
    <row r="265" spans="1:8" x14ac:dyDescent="0.25">
      <c r="A265" s="1">
        <f t="shared" ca="1" si="19"/>
        <v>41594</v>
      </c>
      <c r="B265">
        <f t="shared" ca="1" si="16"/>
        <v>6</v>
      </c>
      <c r="C265" t="str">
        <f ca="1">VLOOKUP(Транзакции[[#This Row],[ID_магазина]],магазины[],2)</f>
        <v>бананы и огурцы</v>
      </c>
      <c r="D265">
        <f t="shared" ca="1" si="17"/>
        <v>4</v>
      </c>
      <c r="E265" t="str">
        <f ca="1">VLOOKUP(Транзакции[[#This Row],[ID_товара]],товары[],2)</f>
        <v>апельсины</v>
      </c>
      <c r="F265" t="str">
        <f ca="1">VLOOKUP(Транзакции[[#This Row],[ID_товара]],товары[],3)</f>
        <v>фрукты</v>
      </c>
      <c r="G265" s="2">
        <f t="shared" ca="1" si="18"/>
        <v>13.194480660665123</v>
      </c>
      <c r="H265" s="3">
        <f ca="1">VLOOKUP(Транзакции[[#This Row],[ID_товара]],товары[],4) * Транзакции[[#This Row],[Количество, кг]]</f>
        <v>1583.3376792798147</v>
      </c>
    </row>
    <row r="266" spans="1:8" x14ac:dyDescent="0.25">
      <c r="A266" s="1">
        <f t="shared" ca="1" si="19"/>
        <v>41268</v>
      </c>
      <c r="B266">
        <f t="shared" ca="1" si="16"/>
        <v>7</v>
      </c>
      <c r="C266" t="str">
        <f ca="1">VLOOKUP(Транзакции[[#This Row],[ID_магазина]],магазины[],2)</f>
        <v>овощи фрукты</v>
      </c>
      <c r="D266">
        <f t="shared" ca="1" si="17"/>
        <v>7</v>
      </c>
      <c r="E266" t="str">
        <f ca="1">VLOOKUP(Транзакции[[#This Row],[ID_товара]],товары[],2)</f>
        <v>томаты</v>
      </c>
      <c r="F266" t="str">
        <f ca="1">VLOOKUP(Транзакции[[#This Row],[ID_товара]],товары[],3)</f>
        <v>овощи</v>
      </c>
      <c r="G266" s="2">
        <f t="shared" ca="1" si="18"/>
        <v>11.103271929554262</v>
      </c>
      <c r="H266" s="3">
        <f ca="1">VLOOKUP(Транзакции[[#This Row],[ID_товара]],товары[],4) * Транзакции[[#This Row],[Количество, кг]]</f>
        <v>888.26175436434096</v>
      </c>
    </row>
    <row r="267" spans="1:8" x14ac:dyDescent="0.25">
      <c r="A267" s="1">
        <f t="shared" ca="1" si="19"/>
        <v>41745</v>
      </c>
      <c r="B267">
        <f t="shared" ca="1" si="16"/>
        <v>6</v>
      </c>
      <c r="C267" t="str">
        <f ca="1">VLOOKUP(Транзакции[[#This Row],[ID_магазина]],магазины[],2)</f>
        <v>бананы и огурцы</v>
      </c>
      <c r="D267">
        <f t="shared" ca="1" si="17"/>
        <v>7</v>
      </c>
      <c r="E267" t="str">
        <f ca="1">VLOOKUP(Транзакции[[#This Row],[ID_товара]],товары[],2)</f>
        <v>томаты</v>
      </c>
      <c r="F267" t="str">
        <f ca="1">VLOOKUP(Транзакции[[#This Row],[ID_товара]],товары[],3)</f>
        <v>овощи</v>
      </c>
      <c r="G267" s="2">
        <f t="shared" ca="1" si="18"/>
        <v>1.1062585779174039</v>
      </c>
      <c r="H267" s="3">
        <f ca="1">VLOOKUP(Транзакции[[#This Row],[ID_товара]],товары[],4) * Транзакции[[#This Row],[Количество, кг]]</f>
        <v>88.500686233392315</v>
      </c>
    </row>
    <row r="268" spans="1:8" x14ac:dyDescent="0.25">
      <c r="A268" s="1">
        <f t="shared" ca="1" si="19"/>
        <v>41326</v>
      </c>
      <c r="B268">
        <f t="shared" ca="1" si="16"/>
        <v>4</v>
      </c>
      <c r="C268" t="str">
        <f ca="1">VLOOKUP(Транзакции[[#This Row],[ID_магазина]],магазины[],2)</f>
        <v>фруктовик</v>
      </c>
      <c r="D268">
        <f t="shared" ca="1" si="17"/>
        <v>1</v>
      </c>
      <c r="E268" t="str">
        <f ca="1">VLOOKUP(Транзакции[[#This Row],[ID_товара]],товары[],2)</f>
        <v>бананы</v>
      </c>
      <c r="F268" t="str">
        <f ca="1">VLOOKUP(Транзакции[[#This Row],[ID_товара]],товары[],3)</f>
        <v>фрукты</v>
      </c>
      <c r="G268" s="2">
        <f t="shared" ca="1" si="18"/>
        <v>4.7911134436335914</v>
      </c>
      <c r="H268" s="3">
        <f ca="1">VLOOKUP(Транзакции[[#This Row],[ID_товара]],товары[],4) * Транзакции[[#This Row],[Количество, кг]]</f>
        <v>335.37794105435137</v>
      </c>
    </row>
    <row r="269" spans="1:8" x14ac:dyDescent="0.25">
      <c r="A269" s="1">
        <f t="shared" ca="1" si="19"/>
        <v>41324</v>
      </c>
      <c r="B269">
        <f t="shared" ca="1" si="16"/>
        <v>6</v>
      </c>
      <c r="C269" t="str">
        <f ca="1">VLOOKUP(Транзакции[[#This Row],[ID_магазина]],магазины[],2)</f>
        <v>бананы и огурцы</v>
      </c>
      <c r="D269">
        <f t="shared" ca="1" si="17"/>
        <v>5</v>
      </c>
      <c r="E269" t="str">
        <f ca="1">VLOOKUP(Транзакции[[#This Row],[ID_товара]],товары[],2)</f>
        <v>нектарины</v>
      </c>
      <c r="F269" t="str">
        <f ca="1">VLOOKUP(Транзакции[[#This Row],[ID_товара]],товары[],3)</f>
        <v>фрукты</v>
      </c>
      <c r="G269" s="2">
        <f t="shared" ca="1" si="18"/>
        <v>17.596631855717874</v>
      </c>
      <c r="H269" s="3">
        <f ca="1">VLOOKUP(Транзакции[[#This Row],[ID_товара]],товары[],4) * Транзакции[[#This Row],[Количество, кг]]</f>
        <v>3167.3937340292173</v>
      </c>
    </row>
    <row r="270" spans="1:8" x14ac:dyDescent="0.25">
      <c r="A270" s="1">
        <f t="shared" ca="1" si="19"/>
        <v>41413</v>
      </c>
      <c r="B270">
        <f t="shared" ca="1" si="16"/>
        <v>8</v>
      </c>
      <c r="C270" t="str">
        <f ca="1">VLOOKUP(Транзакции[[#This Row],[ID_магазина]],магазины[],2)</f>
        <v>фруктовая лавка</v>
      </c>
      <c r="D270">
        <f t="shared" ca="1" si="17"/>
        <v>7</v>
      </c>
      <c r="E270" t="str">
        <f ca="1">VLOOKUP(Транзакции[[#This Row],[ID_товара]],товары[],2)</f>
        <v>томаты</v>
      </c>
      <c r="F270" t="str">
        <f ca="1">VLOOKUP(Транзакции[[#This Row],[ID_товара]],товары[],3)</f>
        <v>овощи</v>
      </c>
      <c r="G270" s="2">
        <f t="shared" ca="1" si="18"/>
        <v>11.228698191903321</v>
      </c>
      <c r="H270" s="3">
        <f ca="1">VLOOKUP(Транзакции[[#This Row],[ID_товара]],товары[],4) * Транзакции[[#This Row],[Количество, кг]]</f>
        <v>898.29585535226568</v>
      </c>
    </row>
    <row r="271" spans="1:8" x14ac:dyDescent="0.25">
      <c r="A271" s="1">
        <f t="shared" ca="1" si="19"/>
        <v>41867</v>
      </c>
      <c r="B271">
        <f t="shared" ca="1" si="16"/>
        <v>6</v>
      </c>
      <c r="C271" t="str">
        <f ca="1">VLOOKUP(Транзакции[[#This Row],[ID_магазина]],магазины[],2)</f>
        <v>бананы и огурцы</v>
      </c>
      <c r="D271">
        <f t="shared" ca="1" si="17"/>
        <v>10</v>
      </c>
      <c r="E271" t="str">
        <f ca="1">VLOOKUP(Транзакции[[#This Row],[ID_товара]],товары[],2)</f>
        <v>перец</v>
      </c>
      <c r="F271" t="str">
        <f ca="1">VLOOKUP(Транзакции[[#This Row],[ID_товара]],товары[],3)</f>
        <v>овощи</v>
      </c>
      <c r="G271" s="2">
        <f t="shared" ca="1" si="18"/>
        <v>4.1163959145934967</v>
      </c>
      <c r="H271" s="3">
        <f ca="1">VLOOKUP(Транзакции[[#This Row],[ID_товара]],товары[],4) * Транзакции[[#This Row],[Количество, кг]]</f>
        <v>823.27918291869935</v>
      </c>
    </row>
    <row r="272" spans="1:8" x14ac:dyDescent="0.25">
      <c r="A272" s="1">
        <f t="shared" ca="1" si="19"/>
        <v>41269</v>
      </c>
      <c r="B272">
        <f t="shared" ca="1" si="16"/>
        <v>9</v>
      </c>
      <c r="C272" t="str">
        <f ca="1">VLOOKUP(Транзакции[[#This Row],[ID_магазина]],магазины[],2)</f>
        <v>овощная лавка</v>
      </c>
      <c r="D272">
        <f t="shared" ca="1" si="17"/>
        <v>8</v>
      </c>
      <c r="E272" t="str">
        <f ca="1">VLOOKUP(Транзакции[[#This Row],[ID_товара]],товары[],2)</f>
        <v>лук</v>
      </c>
      <c r="F272" t="str">
        <f ca="1">VLOOKUP(Транзакции[[#This Row],[ID_товара]],товары[],3)</f>
        <v>овощи</v>
      </c>
      <c r="G272" s="2">
        <f t="shared" ca="1" si="18"/>
        <v>19.802181743785514</v>
      </c>
      <c r="H272" s="3">
        <f ca="1">VLOOKUP(Транзакции[[#This Row],[ID_товара]],товары[],4) * Транзакции[[#This Row],[Количество, кг]]</f>
        <v>495.05454359463783</v>
      </c>
    </row>
    <row r="273" spans="1:8" x14ac:dyDescent="0.25">
      <c r="A273" s="1">
        <f t="shared" ca="1" si="19"/>
        <v>41397</v>
      </c>
      <c r="B273">
        <f t="shared" ca="1" si="16"/>
        <v>2</v>
      </c>
      <c r="C273" t="str">
        <f ca="1">VLOOKUP(Транзакции[[#This Row],[ID_магазина]],магазины[],2)</f>
        <v>свежая еда</v>
      </c>
      <c r="D273">
        <f t="shared" ca="1" si="17"/>
        <v>2</v>
      </c>
      <c r="E273" t="str">
        <f ca="1">VLOOKUP(Транзакции[[#This Row],[ID_товара]],товары[],2)</f>
        <v>яблоки</v>
      </c>
      <c r="F273" t="str">
        <f ca="1">VLOOKUP(Транзакции[[#This Row],[ID_товара]],товары[],3)</f>
        <v>фрукты</v>
      </c>
      <c r="G273" s="2">
        <f t="shared" ca="1" si="18"/>
        <v>14.565859845393097</v>
      </c>
      <c r="H273" s="3">
        <f ca="1">VLOOKUP(Транзакции[[#This Row],[ID_товара]],товары[],4) * Транзакции[[#This Row],[Количество, кг]]</f>
        <v>1602.2445829932408</v>
      </c>
    </row>
    <row r="274" spans="1:8" x14ac:dyDescent="0.25">
      <c r="A274" s="1">
        <f t="shared" ca="1" si="19"/>
        <v>41937</v>
      </c>
      <c r="B274">
        <f t="shared" ca="1" si="16"/>
        <v>2</v>
      </c>
      <c r="C274" t="str">
        <f ca="1">VLOOKUP(Транзакции[[#This Row],[ID_магазина]],магазины[],2)</f>
        <v>свежая еда</v>
      </c>
      <c r="D274">
        <f t="shared" ca="1" si="17"/>
        <v>2</v>
      </c>
      <c r="E274" t="str">
        <f ca="1">VLOOKUP(Транзакции[[#This Row],[ID_товара]],товары[],2)</f>
        <v>яблоки</v>
      </c>
      <c r="F274" t="str">
        <f ca="1">VLOOKUP(Транзакции[[#This Row],[ID_товара]],товары[],3)</f>
        <v>фрукты</v>
      </c>
      <c r="G274" s="2">
        <f t="shared" ca="1" si="18"/>
        <v>7.3413501782630624</v>
      </c>
      <c r="H274" s="3">
        <f ca="1">VLOOKUP(Транзакции[[#This Row],[ID_товара]],товары[],4) * Транзакции[[#This Row],[Количество, кг]]</f>
        <v>807.54851960893689</v>
      </c>
    </row>
    <row r="275" spans="1:8" x14ac:dyDescent="0.25">
      <c r="A275" s="1">
        <f t="shared" ca="1" si="19"/>
        <v>41941</v>
      </c>
      <c r="B275">
        <f t="shared" ca="1" si="16"/>
        <v>8</v>
      </c>
      <c r="C275" t="str">
        <f ca="1">VLOOKUP(Транзакции[[#This Row],[ID_магазина]],магазины[],2)</f>
        <v>фруктовая лавка</v>
      </c>
      <c r="D275">
        <f t="shared" ca="1" si="17"/>
        <v>6</v>
      </c>
      <c r="E275" t="str">
        <f ca="1">VLOOKUP(Транзакции[[#This Row],[ID_товара]],товары[],2)</f>
        <v>огурцы</v>
      </c>
      <c r="F275" t="str">
        <f ca="1">VLOOKUP(Транзакции[[#This Row],[ID_товара]],товары[],3)</f>
        <v>овощи</v>
      </c>
      <c r="G275" s="2">
        <f t="shared" ca="1" si="18"/>
        <v>18.689652646237093</v>
      </c>
      <c r="H275" s="3">
        <f ca="1">VLOOKUP(Транзакции[[#This Row],[ID_товара]],товары[],4) * Транзакции[[#This Row],[Количество, кг]]</f>
        <v>1214.8274220054111</v>
      </c>
    </row>
    <row r="276" spans="1:8" x14ac:dyDescent="0.25">
      <c r="A276" s="1">
        <f t="shared" ca="1" si="19"/>
        <v>41678</v>
      </c>
      <c r="B276">
        <f t="shared" ca="1" si="16"/>
        <v>4</v>
      </c>
      <c r="C276" t="str">
        <f ca="1">VLOOKUP(Транзакции[[#This Row],[ID_магазина]],магазины[],2)</f>
        <v>фруктовик</v>
      </c>
      <c r="D276">
        <f t="shared" ca="1" si="17"/>
        <v>7</v>
      </c>
      <c r="E276" t="str">
        <f ca="1">VLOOKUP(Транзакции[[#This Row],[ID_товара]],товары[],2)</f>
        <v>томаты</v>
      </c>
      <c r="F276" t="str">
        <f ca="1">VLOOKUP(Транзакции[[#This Row],[ID_товара]],товары[],3)</f>
        <v>овощи</v>
      </c>
      <c r="G276" s="2">
        <f t="shared" ca="1" si="18"/>
        <v>14.773086648103511</v>
      </c>
      <c r="H276" s="3">
        <f ca="1">VLOOKUP(Транзакции[[#This Row],[ID_товара]],товары[],4) * Транзакции[[#This Row],[Количество, кг]]</f>
        <v>1181.846931848281</v>
      </c>
    </row>
    <row r="277" spans="1:8" x14ac:dyDescent="0.25">
      <c r="A277" s="1">
        <f t="shared" ca="1" si="19"/>
        <v>41771</v>
      </c>
      <c r="B277">
        <f t="shared" ca="1" si="16"/>
        <v>9</v>
      </c>
      <c r="C277" t="str">
        <f ca="1">VLOOKUP(Транзакции[[#This Row],[ID_магазина]],магазины[],2)</f>
        <v>овощная лавка</v>
      </c>
      <c r="D277">
        <f t="shared" ca="1" si="17"/>
        <v>2</v>
      </c>
      <c r="E277" t="str">
        <f ca="1">VLOOKUP(Транзакции[[#This Row],[ID_товара]],товары[],2)</f>
        <v>яблоки</v>
      </c>
      <c r="F277" t="str">
        <f ca="1">VLOOKUP(Транзакции[[#This Row],[ID_товара]],товары[],3)</f>
        <v>фрукты</v>
      </c>
      <c r="G277" s="2">
        <f t="shared" ca="1" si="18"/>
        <v>7.9265257599995662</v>
      </c>
      <c r="H277" s="3">
        <f ca="1">VLOOKUP(Транзакции[[#This Row],[ID_товара]],товары[],4) * Транзакции[[#This Row],[Количество, кг]]</f>
        <v>871.91783359995225</v>
      </c>
    </row>
    <row r="278" spans="1:8" x14ac:dyDescent="0.25">
      <c r="A278" s="1">
        <f t="shared" ca="1" si="19"/>
        <v>41302</v>
      </c>
      <c r="B278">
        <f t="shared" ca="1" si="16"/>
        <v>8</v>
      </c>
      <c r="C278" t="str">
        <f ca="1">VLOOKUP(Транзакции[[#This Row],[ID_магазина]],магазины[],2)</f>
        <v>фруктовая лавка</v>
      </c>
      <c r="D278">
        <f t="shared" ca="1" si="17"/>
        <v>4</v>
      </c>
      <c r="E278" t="str">
        <f ca="1">VLOOKUP(Транзакции[[#This Row],[ID_товара]],товары[],2)</f>
        <v>апельсины</v>
      </c>
      <c r="F278" t="str">
        <f ca="1">VLOOKUP(Транзакции[[#This Row],[ID_товара]],товары[],3)</f>
        <v>фрукты</v>
      </c>
      <c r="G278" s="2">
        <f t="shared" ca="1" si="18"/>
        <v>5.9703379982640348</v>
      </c>
      <c r="H278" s="3">
        <f ca="1">VLOOKUP(Транзакции[[#This Row],[ID_товара]],товары[],4) * Транзакции[[#This Row],[Количество, кг]]</f>
        <v>716.44055979168422</v>
      </c>
    </row>
    <row r="279" spans="1:8" x14ac:dyDescent="0.25">
      <c r="A279" s="1">
        <f t="shared" ca="1" si="19"/>
        <v>41796</v>
      </c>
      <c r="B279">
        <f t="shared" ca="1" si="16"/>
        <v>9</v>
      </c>
      <c r="C279" t="str">
        <f ca="1">VLOOKUP(Транзакции[[#This Row],[ID_магазина]],магазины[],2)</f>
        <v>овощная лавка</v>
      </c>
      <c r="D279">
        <f t="shared" ca="1" si="17"/>
        <v>8</v>
      </c>
      <c r="E279" t="str">
        <f ca="1">VLOOKUP(Транзакции[[#This Row],[ID_товара]],товары[],2)</f>
        <v>лук</v>
      </c>
      <c r="F279" t="str">
        <f ca="1">VLOOKUP(Транзакции[[#This Row],[ID_товара]],товары[],3)</f>
        <v>овощи</v>
      </c>
      <c r="G279" s="2">
        <f t="shared" ca="1" si="18"/>
        <v>2.7521039180272329</v>
      </c>
      <c r="H279" s="3">
        <f ca="1">VLOOKUP(Транзакции[[#This Row],[ID_товара]],товары[],4) * Транзакции[[#This Row],[Количество, кг]]</f>
        <v>68.80259795068082</v>
      </c>
    </row>
    <row r="280" spans="1:8" x14ac:dyDescent="0.25">
      <c r="A280" s="1">
        <f t="shared" ca="1" si="19"/>
        <v>41313</v>
      </c>
      <c r="B280">
        <f t="shared" ca="1" si="16"/>
        <v>9</v>
      </c>
      <c r="C280" t="str">
        <f ca="1">VLOOKUP(Транзакции[[#This Row],[ID_магазина]],магазины[],2)</f>
        <v>овощная лавка</v>
      </c>
      <c r="D280">
        <f t="shared" ca="1" si="17"/>
        <v>2</v>
      </c>
      <c r="E280" t="str">
        <f ca="1">VLOOKUP(Транзакции[[#This Row],[ID_товара]],товары[],2)</f>
        <v>яблоки</v>
      </c>
      <c r="F280" t="str">
        <f ca="1">VLOOKUP(Транзакции[[#This Row],[ID_товара]],товары[],3)</f>
        <v>фрукты</v>
      </c>
      <c r="G280" s="2">
        <f t="shared" ca="1" si="18"/>
        <v>7.9668960904686443</v>
      </c>
      <c r="H280" s="3">
        <f ca="1">VLOOKUP(Транзакции[[#This Row],[ID_товара]],товары[],4) * Транзакции[[#This Row],[Количество, кг]]</f>
        <v>876.35856995155086</v>
      </c>
    </row>
    <row r="281" spans="1:8" x14ac:dyDescent="0.25">
      <c r="A281" s="1">
        <f t="shared" ca="1" si="19"/>
        <v>41918</v>
      </c>
      <c r="B281">
        <f t="shared" ca="1" si="16"/>
        <v>6</v>
      </c>
      <c r="C281" t="str">
        <f ca="1">VLOOKUP(Транзакции[[#This Row],[ID_магазина]],магазины[],2)</f>
        <v>бананы и огурцы</v>
      </c>
      <c r="D281">
        <f t="shared" ca="1" si="17"/>
        <v>6</v>
      </c>
      <c r="E281" t="str">
        <f ca="1">VLOOKUP(Транзакции[[#This Row],[ID_товара]],товары[],2)</f>
        <v>огурцы</v>
      </c>
      <c r="F281" t="str">
        <f ca="1">VLOOKUP(Транзакции[[#This Row],[ID_товара]],товары[],3)</f>
        <v>овощи</v>
      </c>
      <c r="G281" s="2">
        <f t="shared" ca="1" si="18"/>
        <v>15.896252843803413</v>
      </c>
      <c r="H281" s="3">
        <f ca="1">VLOOKUP(Транзакции[[#This Row],[ID_товара]],товары[],4) * Транзакции[[#This Row],[Количество, кг]]</f>
        <v>1033.256434847222</v>
      </c>
    </row>
    <row r="282" spans="1:8" x14ac:dyDescent="0.25">
      <c r="A282" s="1">
        <f t="shared" ca="1" si="19"/>
        <v>41214</v>
      </c>
      <c r="B282">
        <f t="shared" ca="1" si="16"/>
        <v>9</v>
      </c>
      <c r="C282" t="str">
        <f ca="1">VLOOKUP(Транзакции[[#This Row],[ID_магазина]],магазины[],2)</f>
        <v>овощная лавка</v>
      </c>
      <c r="D282">
        <f t="shared" ca="1" si="17"/>
        <v>9</v>
      </c>
      <c r="E282" t="str">
        <f ca="1">VLOOKUP(Транзакции[[#This Row],[ID_товара]],товары[],2)</f>
        <v>капуста</v>
      </c>
      <c r="F282" t="str">
        <f ca="1">VLOOKUP(Транзакции[[#This Row],[ID_товара]],товары[],3)</f>
        <v>овощи</v>
      </c>
      <c r="G282" s="2">
        <f t="shared" ca="1" si="18"/>
        <v>7.867192753044967</v>
      </c>
      <c r="H282" s="3">
        <f ca="1">VLOOKUP(Транзакции[[#This Row],[ID_товара]],товары[],4) * Транзакции[[#This Row],[Количество, кг]]</f>
        <v>314.68771012179866</v>
      </c>
    </row>
    <row r="283" spans="1:8" x14ac:dyDescent="0.25">
      <c r="A283" s="1">
        <f t="shared" ca="1" si="19"/>
        <v>42233</v>
      </c>
      <c r="B283">
        <f t="shared" ca="1" si="16"/>
        <v>5</v>
      </c>
      <c r="C283" t="str">
        <f ca="1">VLOOKUP(Транзакции[[#This Row],[ID_магазина]],магазины[],2)</f>
        <v>овощик</v>
      </c>
      <c r="D283">
        <f t="shared" ca="1" si="17"/>
        <v>6</v>
      </c>
      <c r="E283" t="str">
        <f ca="1">VLOOKUP(Транзакции[[#This Row],[ID_товара]],товары[],2)</f>
        <v>огурцы</v>
      </c>
      <c r="F283" t="str">
        <f ca="1">VLOOKUP(Транзакции[[#This Row],[ID_товара]],товары[],3)</f>
        <v>овощи</v>
      </c>
      <c r="G283" s="2">
        <f t="shared" ca="1" si="18"/>
        <v>1.5555926036281722</v>
      </c>
      <c r="H283" s="3">
        <f ca="1">VLOOKUP(Транзакции[[#This Row],[ID_товара]],товары[],4) * Транзакции[[#This Row],[Количество, кг]]</f>
        <v>101.11351923583119</v>
      </c>
    </row>
    <row r="284" spans="1:8" x14ac:dyDescent="0.25">
      <c r="A284" s="1">
        <f t="shared" ca="1" si="19"/>
        <v>41309</v>
      </c>
      <c r="B284">
        <f t="shared" ca="1" si="16"/>
        <v>5</v>
      </c>
      <c r="C284" t="str">
        <f ca="1">VLOOKUP(Транзакции[[#This Row],[ID_магазина]],магазины[],2)</f>
        <v>овощик</v>
      </c>
      <c r="D284">
        <f t="shared" ca="1" si="17"/>
        <v>8</v>
      </c>
      <c r="E284" t="str">
        <f ca="1">VLOOKUP(Транзакции[[#This Row],[ID_товара]],товары[],2)</f>
        <v>лук</v>
      </c>
      <c r="F284" t="str">
        <f ca="1">VLOOKUP(Транзакции[[#This Row],[ID_товара]],товары[],3)</f>
        <v>овощи</v>
      </c>
      <c r="G284" s="2">
        <f t="shared" ca="1" si="18"/>
        <v>0.82163815639723869</v>
      </c>
      <c r="H284" s="3">
        <f ca="1">VLOOKUP(Транзакции[[#This Row],[ID_товара]],товары[],4) * Транзакции[[#This Row],[Количество, кг]]</f>
        <v>20.540953909930966</v>
      </c>
    </row>
    <row r="285" spans="1:8" x14ac:dyDescent="0.25">
      <c r="A285" s="1">
        <f t="shared" ca="1" si="19"/>
        <v>41673</v>
      </c>
      <c r="B285">
        <f t="shared" ca="1" si="16"/>
        <v>7</v>
      </c>
      <c r="C285" t="str">
        <f ca="1">VLOOKUP(Транзакции[[#This Row],[ID_магазина]],магазины[],2)</f>
        <v>овощи фрукты</v>
      </c>
      <c r="D285">
        <f t="shared" ca="1" si="17"/>
        <v>9</v>
      </c>
      <c r="E285" t="str">
        <f ca="1">VLOOKUP(Транзакции[[#This Row],[ID_товара]],товары[],2)</f>
        <v>капуста</v>
      </c>
      <c r="F285" t="str">
        <f ca="1">VLOOKUP(Транзакции[[#This Row],[ID_товара]],товары[],3)</f>
        <v>овощи</v>
      </c>
      <c r="G285" s="2">
        <f t="shared" ca="1" si="18"/>
        <v>4.9249103096516231</v>
      </c>
      <c r="H285" s="3">
        <f ca="1">VLOOKUP(Транзакции[[#This Row],[ID_товара]],товары[],4) * Транзакции[[#This Row],[Количество, кг]]</f>
        <v>196.99641238606492</v>
      </c>
    </row>
    <row r="286" spans="1:8" x14ac:dyDescent="0.25">
      <c r="A286" s="1">
        <f t="shared" ca="1" si="19"/>
        <v>41357</v>
      </c>
      <c r="B286">
        <f t="shared" ca="1" si="16"/>
        <v>5</v>
      </c>
      <c r="C286" t="str">
        <f ca="1">VLOOKUP(Транзакции[[#This Row],[ID_магазина]],магазины[],2)</f>
        <v>овощик</v>
      </c>
      <c r="D286">
        <f t="shared" ca="1" si="17"/>
        <v>6</v>
      </c>
      <c r="E286" t="str">
        <f ca="1">VLOOKUP(Транзакции[[#This Row],[ID_товара]],товары[],2)</f>
        <v>огурцы</v>
      </c>
      <c r="F286" t="str">
        <f ca="1">VLOOKUP(Транзакции[[#This Row],[ID_товара]],товары[],3)</f>
        <v>овощи</v>
      </c>
      <c r="G286" s="2">
        <f t="shared" ca="1" si="18"/>
        <v>16.560971273191413</v>
      </c>
      <c r="H286" s="3">
        <f ca="1">VLOOKUP(Транзакции[[#This Row],[ID_товара]],товары[],4) * Транзакции[[#This Row],[Количество, кг]]</f>
        <v>1076.4631327574418</v>
      </c>
    </row>
    <row r="287" spans="1:8" x14ac:dyDescent="0.25">
      <c r="A287" s="1">
        <f t="shared" ca="1" si="19"/>
        <v>42210</v>
      </c>
      <c r="B287">
        <f t="shared" ca="1" si="16"/>
        <v>1</v>
      </c>
      <c r="C287" t="str">
        <f ca="1">VLOOKUP(Транзакции[[#This Row],[ID_магазина]],магазины[],2)</f>
        <v>фрукты и овощи</v>
      </c>
      <c r="D287">
        <f t="shared" ca="1" si="17"/>
        <v>4</v>
      </c>
      <c r="E287" t="str">
        <f ca="1">VLOOKUP(Транзакции[[#This Row],[ID_товара]],товары[],2)</f>
        <v>апельсины</v>
      </c>
      <c r="F287" t="str">
        <f ca="1">VLOOKUP(Транзакции[[#This Row],[ID_товара]],товары[],3)</f>
        <v>фрукты</v>
      </c>
      <c r="G287" s="2">
        <f t="shared" ca="1" si="18"/>
        <v>9.9536263564596474</v>
      </c>
      <c r="H287" s="3">
        <f ca="1">VLOOKUP(Транзакции[[#This Row],[ID_товара]],товары[],4) * Транзакции[[#This Row],[Количество, кг]]</f>
        <v>1194.4351627751578</v>
      </c>
    </row>
    <row r="288" spans="1:8" x14ac:dyDescent="0.25">
      <c r="A288" s="1">
        <f t="shared" ca="1" si="19"/>
        <v>42013</v>
      </c>
      <c r="B288">
        <f t="shared" ca="1" si="16"/>
        <v>4</v>
      </c>
      <c r="C288" t="str">
        <f ca="1">VLOOKUP(Транзакции[[#This Row],[ID_магазина]],магазины[],2)</f>
        <v>фруктовик</v>
      </c>
      <c r="D288">
        <f t="shared" ca="1" si="17"/>
        <v>2</v>
      </c>
      <c r="E288" t="str">
        <f ca="1">VLOOKUP(Транзакции[[#This Row],[ID_товара]],товары[],2)</f>
        <v>яблоки</v>
      </c>
      <c r="F288" t="str">
        <f ca="1">VLOOKUP(Транзакции[[#This Row],[ID_товара]],товары[],3)</f>
        <v>фрукты</v>
      </c>
      <c r="G288" s="2">
        <f t="shared" ca="1" si="18"/>
        <v>5.614165501669496</v>
      </c>
      <c r="H288" s="3">
        <f ca="1">VLOOKUP(Транзакции[[#This Row],[ID_товара]],товары[],4) * Транзакции[[#This Row],[Количество, кг]]</f>
        <v>617.55820518364453</v>
      </c>
    </row>
    <row r="289" spans="1:8" x14ac:dyDescent="0.25">
      <c r="A289" s="1">
        <f t="shared" ca="1" si="19"/>
        <v>40943</v>
      </c>
      <c r="B289">
        <f t="shared" ca="1" si="16"/>
        <v>1</v>
      </c>
      <c r="C289" t="str">
        <f ca="1">VLOOKUP(Транзакции[[#This Row],[ID_магазина]],магазины[],2)</f>
        <v>фрукты и овощи</v>
      </c>
      <c r="D289">
        <f t="shared" ca="1" si="17"/>
        <v>5</v>
      </c>
      <c r="E289" t="str">
        <f ca="1">VLOOKUP(Транзакции[[#This Row],[ID_товара]],товары[],2)</f>
        <v>нектарины</v>
      </c>
      <c r="F289" t="str">
        <f ca="1">VLOOKUP(Транзакции[[#This Row],[ID_товара]],товары[],3)</f>
        <v>фрукты</v>
      </c>
      <c r="G289" s="2">
        <f t="shared" ca="1" si="18"/>
        <v>14.760444125818164</v>
      </c>
      <c r="H289" s="3">
        <f ca="1">VLOOKUP(Транзакции[[#This Row],[ID_товара]],товары[],4) * Транзакции[[#This Row],[Количество, кг]]</f>
        <v>2656.8799426472697</v>
      </c>
    </row>
    <row r="290" spans="1:8" x14ac:dyDescent="0.25">
      <c r="A290" s="1">
        <f t="shared" ca="1" si="19"/>
        <v>42049</v>
      </c>
      <c r="B290">
        <f t="shared" ca="1" si="16"/>
        <v>7</v>
      </c>
      <c r="C290" t="str">
        <f ca="1">VLOOKUP(Транзакции[[#This Row],[ID_магазина]],магазины[],2)</f>
        <v>овощи фрукты</v>
      </c>
      <c r="D290">
        <f t="shared" ca="1" si="17"/>
        <v>1</v>
      </c>
      <c r="E290" t="str">
        <f ca="1">VLOOKUP(Транзакции[[#This Row],[ID_товара]],товары[],2)</f>
        <v>бананы</v>
      </c>
      <c r="F290" t="str">
        <f ca="1">VLOOKUP(Транзакции[[#This Row],[ID_товара]],товары[],3)</f>
        <v>фрукты</v>
      </c>
      <c r="G290" s="2">
        <f t="shared" ca="1" si="18"/>
        <v>16.246077253673036</v>
      </c>
      <c r="H290" s="3">
        <f ca="1">VLOOKUP(Транзакции[[#This Row],[ID_товара]],товары[],4) * Транзакции[[#This Row],[Количество, кг]]</f>
        <v>1137.2254077571124</v>
      </c>
    </row>
    <row r="291" spans="1:8" x14ac:dyDescent="0.25">
      <c r="A291" s="1">
        <f t="shared" ca="1" si="19"/>
        <v>41326</v>
      </c>
      <c r="B291">
        <f t="shared" ca="1" si="16"/>
        <v>1</v>
      </c>
      <c r="C291" t="str">
        <f ca="1">VLOOKUP(Транзакции[[#This Row],[ID_магазина]],магазины[],2)</f>
        <v>фрукты и овощи</v>
      </c>
      <c r="D291">
        <f t="shared" ca="1" si="17"/>
        <v>4</v>
      </c>
      <c r="E291" t="str">
        <f ca="1">VLOOKUP(Транзакции[[#This Row],[ID_товара]],товары[],2)</f>
        <v>апельсины</v>
      </c>
      <c r="F291" t="str">
        <f ca="1">VLOOKUP(Транзакции[[#This Row],[ID_товара]],товары[],3)</f>
        <v>фрукты</v>
      </c>
      <c r="G291" s="2">
        <f t="shared" ca="1" si="18"/>
        <v>7.4551246076497035</v>
      </c>
      <c r="H291" s="3">
        <f ca="1">VLOOKUP(Транзакции[[#This Row],[ID_товара]],товары[],4) * Транзакции[[#This Row],[Количество, кг]]</f>
        <v>894.61495291796439</v>
      </c>
    </row>
    <row r="292" spans="1:8" x14ac:dyDescent="0.25">
      <c r="A292" s="1">
        <f t="shared" ca="1" si="19"/>
        <v>41637</v>
      </c>
      <c r="B292">
        <f t="shared" ca="1" si="16"/>
        <v>3</v>
      </c>
      <c r="C292" t="str">
        <f ca="1">VLOOKUP(Транзакции[[#This Row],[ID_магазина]],магазины[],2)</f>
        <v>вкусная еда</v>
      </c>
      <c r="D292">
        <f t="shared" ca="1" si="17"/>
        <v>1</v>
      </c>
      <c r="E292" t="str">
        <f ca="1">VLOOKUP(Транзакции[[#This Row],[ID_товара]],товары[],2)</f>
        <v>бананы</v>
      </c>
      <c r="F292" t="str">
        <f ca="1">VLOOKUP(Транзакции[[#This Row],[ID_товара]],товары[],3)</f>
        <v>фрукты</v>
      </c>
      <c r="G292" s="2">
        <f t="shared" ca="1" si="18"/>
        <v>19.944666357213851</v>
      </c>
      <c r="H292" s="3">
        <f ca="1">VLOOKUP(Транзакции[[#This Row],[ID_товара]],товары[],4) * Транзакции[[#This Row],[Количество, кг]]</f>
        <v>1396.1266450049695</v>
      </c>
    </row>
    <row r="293" spans="1:8" x14ac:dyDescent="0.25">
      <c r="A293" s="1">
        <f t="shared" ca="1" si="19"/>
        <v>41534</v>
      </c>
      <c r="B293">
        <f t="shared" ca="1" si="16"/>
        <v>3</v>
      </c>
      <c r="C293" t="str">
        <f ca="1">VLOOKUP(Транзакции[[#This Row],[ID_магазина]],магазины[],2)</f>
        <v>вкусная еда</v>
      </c>
      <c r="D293">
        <f t="shared" ca="1" si="17"/>
        <v>4</v>
      </c>
      <c r="E293" t="str">
        <f ca="1">VLOOKUP(Транзакции[[#This Row],[ID_товара]],товары[],2)</f>
        <v>апельсины</v>
      </c>
      <c r="F293" t="str">
        <f ca="1">VLOOKUP(Транзакции[[#This Row],[ID_товара]],товары[],3)</f>
        <v>фрукты</v>
      </c>
      <c r="G293" s="2">
        <f t="shared" ca="1" si="18"/>
        <v>17.817388267820004</v>
      </c>
      <c r="H293" s="3">
        <f ca="1">VLOOKUP(Транзакции[[#This Row],[ID_товара]],товары[],4) * Транзакции[[#This Row],[Количество, кг]]</f>
        <v>2138.0865921384006</v>
      </c>
    </row>
    <row r="294" spans="1:8" x14ac:dyDescent="0.25">
      <c r="A294" s="1">
        <f t="shared" ca="1" si="19"/>
        <v>42039</v>
      </c>
      <c r="B294">
        <f t="shared" ca="1" si="16"/>
        <v>8</v>
      </c>
      <c r="C294" t="str">
        <f ca="1">VLOOKUP(Транзакции[[#This Row],[ID_магазина]],магазины[],2)</f>
        <v>фруктовая лавка</v>
      </c>
      <c r="D294">
        <f t="shared" ca="1" si="17"/>
        <v>2</v>
      </c>
      <c r="E294" t="str">
        <f ca="1">VLOOKUP(Транзакции[[#This Row],[ID_товара]],товары[],2)</f>
        <v>яблоки</v>
      </c>
      <c r="F294" t="str">
        <f ca="1">VLOOKUP(Транзакции[[#This Row],[ID_товара]],товары[],3)</f>
        <v>фрукты</v>
      </c>
      <c r="G294" s="2">
        <f t="shared" ca="1" si="18"/>
        <v>9.723985507875085</v>
      </c>
      <c r="H294" s="3">
        <f ca="1">VLOOKUP(Транзакции[[#This Row],[ID_товара]],товары[],4) * Транзакции[[#This Row],[Количество, кг]]</f>
        <v>1069.6384058662593</v>
      </c>
    </row>
    <row r="295" spans="1:8" x14ac:dyDescent="0.25">
      <c r="A295" s="1">
        <f t="shared" ca="1" si="19"/>
        <v>42078</v>
      </c>
      <c r="B295">
        <f t="shared" ca="1" si="16"/>
        <v>1</v>
      </c>
      <c r="C295" t="str">
        <f ca="1">VLOOKUP(Транзакции[[#This Row],[ID_магазина]],магазины[],2)</f>
        <v>фрукты и овощи</v>
      </c>
      <c r="D295">
        <f t="shared" ca="1" si="17"/>
        <v>4</v>
      </c>
      <c r="E295" t="str">
        <f ca="1">VLOOKUP(Транзакции[[#This Row],[ID_товара]],товары[],2)</f>
        <v>апельсины</v>
      </c>
      <c r="F295" t="str">
        <f ca="1">VLOOKUP(Транзакции[[#This Row],[ID_товара]],товары[],3)</f>
        <v>фрукты</v>
      </c>
      <c r="G295" s="2">
        <f t="shared" ca="1" si="18"/>
        <v>6.6282667740331433</v>
      </c>
      <c r="H295" s="3">
        <f ca="1">VLOOKUP(Транзакции[[#This Row],[ID_товара]],товары[],4) * Транзакции[[#This Row],[Количество, кг]]</f>
        <v>795.39201288397726</v>
      </c>
    </row>
    <row r="296" spans="1:8" x14ac:dyDescent="0.25">
      <c r="A296" s="1">
        <f t="shared" ca="1" si="19"/>
        <v>41370</v>
      </c>
      <c r="B296">
        <f t="shared" ca="1" si="16"/>
        <v>5</v>
      </c>
      <c r="C296" t="str">
        <f ca="1">VLOOKUP(Транзакции[[#This Row],[ID_магазина]],магазины[],2)</f>
        <v>овощик</v>
      </c>
      <c r="D296">
        <f t="shared" ca="1" si="17"/>
        <v>5</v>
      </c>
      <c r="E296" t="str">
        <f ca="1">VLOOKUP(Транзакции[[#This Row],[ID_товара]],товары[],2)</f>
        <v>нектарины</v>
      </c>
      <c r="F296" t="str">
        <f ca="1">VLOOKUP(Транзакции[[#This Row],[ID_товара]],товары[],3)</f>
        <v>фрукты</v>
      </c>
      <c r="G296" s="2">
        <f t="shared" ca="1" si="18"/>
        <v>1.6905797155721651</v>
      </c>
      <c r="H296" s="3">
        <f ca="1">VLOOKUP(Транзакции[[#This Row],[ID_товара]],товары[],4) * Транзакции[[#This Row],[Количество, кг]]</f>
        <v>304.30434880298975</v>
      </c>
    </row>
    <row r="297" spans="1:8" x14ac:dyDescent="0.25">
      <c r="A297" s="1">
        <f t="shared" ca="1" si="19"/>
        <v>41277</v>
      </c>
      <c r="B297">
        <f t="shared" ca="1" si="16"/>
        <v>5</v>
      </c>
      <c r="C297" t="str">
        <f ca="1">VLOOKUP(Транзакции[[#This Row],[ID_магазина]],магазины[],2)</f>
        <v>овощик</v>
      </c>
      <c r="D297">
        <f t="shared" ca="1" si="17"/>
        <v>6</v>
      </c>
      <c r="E297" t="str">
        <f ca="1">VLOOKUP(Транзакции[[#This Row],[ID_товара]],товары[],2)</f>
        <v>огурцы</v>
      </c>
      <c r="F297" t="str">
        <f ca="1">VLOOKUP(Транзакции[[#This Row],[ID_товара]],товары[],3)</f>
        <v>овощи</v>
      </c>
      <c r="G297" s="2">
        <f t="shared" ca="1" si="18"/>
        <v>6.6534869185829786</v>
      </c>
      <c r="H297" s="3">
        <f ca="1">VLOOKUP(Транзакции[[#This Row],[ID_товара]],товары[],4) * Транзакции[[#This Row],[Количество, кг]]</f>
        <v>432.47664970789361</v>
      </c>
    </row>
    <row r="298" spans="1:8" x14ac:dyDescent="0.25">
      <c r="A298" s="1">
        <f t="shared" ca="1" si="19"/>
        <v>41761</v>
      </c>
      <c r="B298">
        <f t="shared" ca="1" si="16"/>
        <v>4</v>
      </c>
      <c r="C298" t="str">
        <f ca="1">VLOOKUP(Транзакции[[#This Row],[ID_магазина]],магазины[],2)</f>
        <v>фруктовик</v>
      </c>
      <c r="D298">
        <f t="shared" ca="1" si="17"/>
        <v>4</v>
      </c>
      <c r="E298" t="str">
        <f ca="1">VLOOKUP(Транзакции[[#This Row],[ID_товара]],товары[],2)</f>
        <v>апельсины</v>
      </c>
      <c r="F298" t="str">
        <f ca="1">VLOOKUP(Транзакции[[#This Row],[ID_товара]],товары[],3)</f>
        <v>фрукты</v>
      </c>
      <c r="G298" s="2">
        <f t="shared" ca="1" si="18"/>
        <v>11.221318607966669</v>
      </c>
      <c r="H298" s="3">
        <f ca="1">VLOOKUP(Транзакции[[#This Row],[ID_товара]],товары[],4) * Транзакции[[#This Row],[Количество, кг]]</f>
        <v>1346.5582329560002</v>
      </c>
    </row>
    <row r="299" spans="1:8" x14ac:dyDescent="0.25">
      <c r="A299" s="1">
        <f t="shared" ca="1" si="19"/>
        <v>41686</v>
      </c>
      <c r="B299">
        <f t="shared" ca="1" si="16"/>
        <v>8</v>
      </c>
      <c r="C299" t="str">
        <f ca="1">VLOOKUP(Транзакции[[#This Row],[ID_магазина]],магазины[],2)</f>
        <v>фруктовая лавка</v>
      </c>
      <c r="D299">
        <f t="shared" ca="1" si="17"/>
        <v>10</v>
      </c>
      <c r="E299" t="str">
        <f ca="1">VLOOKUP(Транзакции[[#This Row],[ID_товара]],товары[],2)</f>
        <v>перец</v>
      </c>
      <c r="F299" t="str">
        <f ca="1">VLOOKUP(Транзакции[[#This Row],[ID_товара]],товары[],3)</f>
        <v>овощи</v>
      </c>
      <c r="G299" s="2">
        <f t="shared" ca="1" si="18"/>
        <v>17.770551434015573</v>
      </c>
      <c r="H299" s="3">
        <f ca="1">VLOOKUP(Транзакции[[#This Row],[ID_товара]],товары[],4) * Транзакции[[#This Row],[Количество, кг]]</f>
        <v>3554.1102868031148</v>
      </c>
    </row>
    <row r="300" spans="1:8" x14ac:dyDescent="0.25">
      <c r="A300" s="1">
        <f t="shared" ca="1" si="19"/>
        <v>40983</v>
      </c>
      <c r="B300">
        <f t="shared" ca="1" si="16"/>
        <v>1</v>
      </c>
      <c r="C300" t="str">
        <f ca="1">VLOOKUP(Транзакции[[#This Row],[ID_магазина]],магазины[],2)</f>
        <v>фрукты и овощи</v>
      </c>
      <c r="D300">
        <f t="shared" ca="1" si="17"/>
        <v>8</v>
      </c>
      <c r="E300" t="str">
        <f ca="1">VLOOKUP(Транзакции[[#This Row],[ID_товара]],товары[],2)</f>
        <v>лук</v>
      </c>
      <c r="F300" t="str">
        <f ca="1">VLOOKUP(Транзакции[[#This Row],[ID_товара]],товары[],3)</f>
        <v>овощи</v>
      </c>
      <c r="G300" s="2">
        <f t="shared" ca="1" si="18"/>
        <v>13.705758225150156</v>
      </c>
      <c r="H300" s="3">
        <f ca="1">VLOOKUP(Транзакции[[#This Row],[ID_товара]],товары[],4) * Транзакции[[#This Row],[Количество, кг]]</f>
        <v>342.64395562875387</v>
      </c>
    </row>
    <row r="301" spans="1:8" x14ac:dyDescent="0.25">
      <c r="A301" s="1">
        <f t="shared" ca="1" si="19"/>
        <v>41606</v>
      </c>
      <c r="B301">
        <f t="shared" ca="1" si="16"/>
        <v>7</v>
      </c>
      <c r="C301" t="str">
        <f ca="1">VLOOKUP(Транзакции[[#This Row],[ID_магазина]],магазины[],2)</f>
        <v>овощи фрукты</v>
      </c>
      <c r="D301">
        <f t="shared" ca="1" si="17"/>
        <v>9</v>
      </c>
      <c r="E301" t="str">
        <f ca="1">VLOOKUP(Транзакции[[#This Row],[ID_товара]],товары[],2)</f>
        <v>капуста</v>
      </c>
      <c r="F301" t="str">
        <f ca="1">VLOOKUP(Транзакции[[#This Row],[ID_товара]],товары[],3)</f>
        <v>овощи</v>
      </c>
      <c r="G301" s="2">
        <f t="shared" ca="1" si="18"/>
        <v>13.358761129349283</v>
      </c>
      <c r="H301" s="3">
        <f ca="1">VLOOKUP(Транзакции[[#This Row],[ID_товара]],товары[],4) * Транзакции[[#This Row],[Количество, кг]]</f>
        <v>534.35044517397137</v>
      </c>
    </row>
    <row r="302" spans="1:8" x14ac:dyDescent="0.25">
      <c r="A302" s="1">
        <f t="shared" ca="1" si="19"/>
        <v>41793</v>
      </c>
      <c r="B302">
        <f t="shared" ca="1" si="16"/>
        <v>3</v>
      </c>
      <c r="C302" t="str">
        <f ca="1">VLOOKUP(Транзакции[[#This Row],[ID_магазина]],магазины[],2)</f>
        <v>вкусная еда</v>
      </c>
      <c r="D302">
        <f t="shared" ca="1" si="17"/>
        <v>7</v>
      </c>
      <c r="E302" t="str">
        <f ca="1">VLOOKUP(Транзакции[[#This Row],[ID_товара]],товары[],2)</f>
        <v>томаты</v>
      </c>
      <c r="F302" t="str">
        <f ca="1">VLOOKUP(Транзакции[[#This Row],[ID_товара]],товары[],3)</f>
        <v>овощи</v>
      </c>
      <c r="G302" s="2">
        <f t="shared" ca="1" si="18"/>
        <v>17.637937851664212</v>
      </c>
      <c r="H302" s="3">
        <f ca="1">VLOOKUP(Транзакции[[#This Row],[ID_товара]],товары[],4) * Транзакции[[#This Row],[Количество, кг]]</f>
        <v>1411.0350281331371</v>
      </c>
    </row>
    <row r="303" spans="1:8" x14ac:dyDescent="0.25">
      <c r="A303" s="1">
        <f t="shared" ca="1" si="19"/>
        <v>41362</v>
      </c>
      <c r="B303">
        <f t="shared" ca="1" si="16"/>
        <v>1</v>
      </c>
      <c r="C303" t="str">
        <f ca="1">VLOOKUP(Транзакции[[#This Row],[ID_магазина]],магазины[],2)</f>
        <v>фрукты и овощи</v>
      </c>
      <c r="D303">
        <f t="shared" ca="1" si="17"/>
        <v>9</v>
      </c>
      <c r="E303" t="str">
        <f ca="1">VLOOKUP(Транзакции[[#This Row],[ID_товара]],товары[],2)</f>
        <v>капуста</v>
      </c>
      <c r="F303" t="str">
        <f ca="1">VLOOKUP(Транзакции[[#This Row],[ID_товара]],товары[],3)</f>
        <v>овощи</v>
      </c>
      <c r="G303" s="2">
        <f t="shared" ca="1" si="18"/>
        <v>5.7864233371609526</v>
      </c>
      <c r="H303" s="3">
        <f ca="1">VLOOKUP(Транзакции[[#This Row],[ID_товара]],товары[],4) * Транзакции[[#This Row],[Количество, кг]]</f>
        <v>231.45693348643812</v>
      </c>
    </row>
    <row r="304" spans="1:8" x14ac:dyDescent="0.25">
      <c r="A304" s="1">
        <f t="shared" ca="1" si="19"/>
        <v>40966</v>
      </c>
      <c r="B304">
        <f t="shared" ca="1" si="16"/>
        <v>6</v>
      </c>
      <c r="C304" t="str">
        <f ca="1">VLOOKUP(Транзакции[[#This Row],[ID_магазина]],магазины[],2)</f>
        <v>бананы и огурцы</v>
      </c>
      <c r="D304">
        <f t="shared" ca="1" si="17"/>
        <v>5</v>
      </c>
      <c r="E304" t="str">
        <f ca="1">VLOOKUP(Транзакции[[#This Row],[ID_товара]],товары[],2)</f>
        <v>нектарины</v>
      </c>
      <c r="F304" t="str">
        <f ca="1">VLOOKUP(Транзакции[[#This Row],[ID_товара]],товары[],3)</f>
        <v>фрукты</v>
      </c>
      <c r="G304" s="2">
        <f t="shared" ca="1" si="18"/>
        <v>17.300862006215112</v>
      </c>
      <c r="H304" s="3">
        <f ca="1">VLOOKUP(Транзакции[[#This Row],[ID_товара]],товары[],4) * Транзакции[[#This Row],[Количество, кг]]</f>
        <v>3114.1551611187201</v>
      </c>
    </row>
    <row r="305" spans="1:8" x14ac:dyDescent="0.25">
      <c r="A305" s="1">
        <f t="shared" ca="1" si="19"/>
        <v>41337</v>
      </c>
      <c r="B305">
        <f t="shared" ca="1" si="16"/>
        <v>7</v>
      </c>
      <c r="C305" t="str">
        <f ca="1">VLOOKUP(Транзакции[[#This Row],[ID_магазина]],магазины[],2)</f>
        <v>овощи фрукты</v>
      </c>
      <c r="D305">
        <f t="shared" ca="1" si="17"/>
        <v>1</v>
      </c>
      <c r="E305" t="str">
        <f ca="1">VLOOKUP(Транзакции[[#This Row],[ID_товара]],товары[],2)</f>
        <v>бананы</v>
      </c>
      <c r="F305" t="str">
        <f ca="1">VLOOKUP(Транзакции[[#This Row],[ID_товара]],товары[],3)</f>
        <v>фрукты</v>
      </c>
      <c r="G305" s="2">
        <f t="shared" ca="1" si="18"/>
        <v>9.4412614839085371</v>
      </c>
      <c r="H305" s="3">
        <f ca="1">VLOOKUP(Транзакции[[#This Row],[ID_товара]],товары[],4) * Транзакции[[#This Row],[Количество, кг]]</f>
        <v>660.88830387359758</v>
      </c>
    </row>
    <row r="306" spans="1:8" x14ac:dyDescent="0.25">
      <c r="A306" s="1">
        <f t="shared" ca="1" si="19"/>
        <v>41607</v>
      </c>
      <c r="B306">
        <f t="shared" ca="1" si="16"/>
        <v>4</v>
      </c>
      <c r="C306" t="str">
        <f ca="1">VLOOKUP(Транзакции[[#This Row],[ID_магазина]],магазины[],2)</f>
        <v>фруктовик</v>
      </c>
      <c r="D306">
        <f t="shared" ca="1" si="17"/>
        <v>8</v>
      </c>
      <c r="E306" t="str">
        <f ca="1">VLOOKUP(Транзакции[[#This Row],[ID_товара]],товары[],2)</f>
        <v>лук</v>
      </c>
      <c r="F306" t="str">
        <f ca="1">VLOOKUP(Транзакции[[#This Row],[ID_товара]],товары[],3)</f>
        <v>овощи</v>
      </c>
      <c r="G306" s="2">
        <f t="shared" ca="1" si="18"/>
        <v>3.8514771668948868</v>
      </c>
      <c r="H306" s="3">
        <f ca="1">VLOOKUP(Транзакции[[#This Row],[ID_товара]],товары[],4) * Транзакции[[#This Row],[Количество, кг]]</f>
        <v>96.286929172372169</v>
      </c>
    </row>
    <row r="307" spans="1:8" x14ac:dyDescent="0.25">
      <c r="A307" s="1">
        <f t="shared" ca="1" si="19"/>
        <v>41243</v>
      </c>
      <c r="B307">
        <f t="shared" ca="1" si="16"/>
        <v>4</v>
      </c>
      <c r="C307" t="str">
        <f ca="1">VLOOKUP(Транзакции[[#This Row],[ID_магазина]],магазины[],2)</f>
        <v>фруктовик</v>
      </c>
      <c r="D307">
        <f t="shared" ca="1" si="17"/>
        <v>1</v>
      </c>
      <c r="E307" t="str">
        <f ca="1">VLOOKUP(Транзакции[[#This Row],[ID_товара]],товары[],2)</f>
        <v>бананы</v>
      </c>
      <c r="F307" t="str">
        <f ca="1">VLOOKUP(Транзакции[[#This Row],[ID_товара]],товары[],3)</f>
        <v>фрукты</v>
      </c>
      <c r="G307" s="2">
        <f t="shared" ca="1" si="18"/>
        <v>10.99419744134377</v>
      </c>
      <c r="H307" s="3">
        <f ca="1">VLOOKUP(Транзакции[[#This Row],[ID_товара]],товары[],4) * Транзакции[[#This Row],[Количество, кг]]</f>
        <v>769.59382089406392</v>
      </c>
    </row>
    <row r="308" spans="1:8" x14ac:dyDescent="0.25">
      <c r="A308" s="1">
        <f t="shared" ca="1" si="19"/>
        <v>41533</v>
      </c>
      <c r="B308">
        <f t="shared" ca="1" si="16"/>
        <v>8</v>
      </c>
      <c r="C308" t="str">
        <f ca="1">VLOOKUP(Транзакции[[#This Row],[ID_магазина]],магазины[],2)</f>
        <v>фруктовая лавка</v>
      </c>
      <c r="D308">
        <f t="shared" ca="1" si="17"/>
        <v>5</v>
      </c>
      <c r="E308" t="str">
        <f ca="1">VLOOKUP(Транзакции[[#This Row],[ID_товара]],товары[],2)</f>
        <v>нектарины</v>
      </c>
      <c r="F308" t="str">
        <f ca="1">VLOOKUP(Транзакции[[#This Row],[ID_товара]],товары[],3)</f>
        <v>фрукты</v>
      </c>
      <c r="G308" s="2">
        <f t="shared" ca="1" si="18"/>
        <v>11.24001467009607</v>
      </c>
      <c r="H308" s="3">
        <f ca="1">VLOOKUP(Транзакции[[#This Row],[ID_товара]],товары[],4) * Транзакции[[#This Row],[Количество, кг]]</f>
        <v>2023.2026406172924</v>
      </c>
    </row>
    <row r="309" spans="1:8" x14ac:dyDescent="0.25">
      <c r="A309" s="1">
        <f t="shared" ca="1" si="19"/>
        <v>42198</v>
      </c>
      <c r="B309">
        <f t="shared" ca="1" si="16"/>
        <v>1</v>
      </c>
      <c r="C309" t="str">
        <f ca="1">VLOOKUP(Транзакции[[#This Row],[ID_магазина]],магазины[],2)</f>
        <v>фрукты и овощи</v>
      </c>
      <c r="D309">
        <f t="shared" ca="1" si="17"/>
        <v>3</v>
      </c>
      <c r="E309" t="str">
        <f ca="1">VLOOKUP(Транзакции[[#This Row],[ID_товара]],товары[],2)</f>
        <v>мандарины</v>
      </c>
      <c r="F309" t="str">
        <f ca="1">VLOOKUP(Транзакции[[#This Row],[ID_товара]],товары[],3)</f>
        <v>фрукты</v>
      </c>
      <c r="G309" s="2">
        <f t="shared" ca="1" si="18"/>
        <v>9.0613195935496567</v>
      </c>
      <c r="H309" s="3">
        <f ca="1">VLOOKUP(Транзакции[[#This Row],[ID_товара]],товары[],4) * Транзакции[[#This Row],[Количество, кг]]</f>
        <v>906.13195935496572</v>
      </c>
    </row>
    <row r="310" spans="1:8" x14ac:dyDescent="0.25">
      <c r="A310" s="1">
        <f t="shared" ca="1" si="19"/>
        <v>42198</v>
      </c>
      <c r="B310">
        <f t="shared" ca="1" si="16"/>
        <v>9</v>
      </c>
      <c r="C310" t="str">
        <f ca="1">VLOOKUP(Транзакции[[#This Row],[ID_магазина]],магазины[],2)</f>
        <v>овощная лавка</v>
      </c>
      <c r="D310">
        <f t="shared" ca="1" si="17"/>
        <v>3</v>
      </c>
      <c r="E310" t="str">
        <f ca="1">VLOOKUP(Транзакции[[#This Row],[ID_товара]],товары[],2)</f>
        <v>мандарины</v>
      </c>
      <c r="F310" t="str">
        <f ca="1">VLOOKUP(Транзакции[[#This Row],[ID_товара]],товары[],3)</f>
        <v>фрукты</v>
      </c>
      <c r="G310" s="2">
        <f t="shared" ca="1" si="18"/>
        <v>5.9313700739263124</v>
      </c>
      <c r="H310" s="3">
        <f ca="1">VLOOKUP(Транзакции[[#This Row],[ID_товара]],товары[],4) * Транзакции[[#This Row],[Количество, кг]]</f>
        <v>593.13700739263129</v>
      </c>
    </row>
    <row r="311" spans="1:8" x14ac:dyDescent="0.25">
      <c r="A311" s="1">
        <f t="shared" ca="1" si="19"/>
        <v>42185</v>
      </c>
      <c r="B311">
        <f t="shared" ca="1" si="16"/>
        <v>2</v>
      </c>
      <c r="C311" t="str">
        <f ca="1">VLOOKUP(Транзакции[[#This Row],[ID_магазина]],магазины[],2)</f>
        <v>свежая еда</v>
      </c>
      <c r="D311">
        <f t="shared" ca="1" si="17"/>
        <v>4</v>
      </c>
      <c r="E311" t="str">
        <f ca="1">VLOOKUP(Транзакции[[#This Row],[ID_товара]],товары[],2)</f>
        <v>апельсины</v>
      </c>
      <c r="F311" t="str">
        <f ca="1">VLOOKUP(Транзакции[[#This Row],[ID_товара]],товары[],3)</f>
        <v>фрукты</v>
      </c>
      <c r="G311" s="2">
        <f t="shared" ca="1" si="18"/>
        <v>8.1026974876552291</v>
      </c>
      <c r="H311" s="3">
        <f ca="1">VLOOKUP(Транзакции[[#This Row],[ID_товара]],товары[],4) * Транзакции[[#This Row],[Количество, кг]]</f>
        <v>972.32369851862745</v>
      </c>
    </row>
    <row r="312" spans="1:8" x14ac:dyDescent="0.25">
      <c r="A312" s="1">
        <f t="shared" ca="1" si="19"/>
        <v>41766</v>
      </c>
      <c r="B312">
        <f t="shared" ca="1" si="16"/>
        <v>7</v>
      </c>
      <c r="C312" t="str">
        <f ca="1">VLOOKUP(Транзакции[[#This Row],[ID_магазина]],магазины[],2)</f>
        <v>овощи фрукты</v>
      </c>
      <c r="D312">
        <f t="shared" ca="1" si="17"/>
        <v>10</v>
      </c>
      <c r="E312" t="str">
        <f ca="1">VLOOKUP(Транзакции[[#This Row],[ID_товара]],товары[],2)</f>
        <v>перец</v>
      </c>
      <c r="F312" t="str">
        <f ca="1">VLOOKUP(Транзакции[[#This Row],[ID_товара]],товары[],3)</f>
        <v>овощи</v>
      </c>
      <c r="G312" s="2">
        <f t="shared" ca="1" si="18"/>
        <v>5.2372035490597577</v>
      </c>
      <c r="H312" s="3">
        <f ca="1">VLOOKUP(Транзакции[[#This Row],[ID_товара]],товары[],4) * Транзакции[[#This Row],[Количество, кг]]</f>
        <v>1047.4407098119516</v>
      </c>
    </row>
    <row r="313" spans="1:8" x14ac:dyDescent="0.25">
      <c r="A313" s="1">
        <f t="shared" ca="1" si="19"/>
        <v>42008</v>
      </c>
      <c r="B313">
        <f t="shared" ca="1" si="16"/>
        <v>3</v>
      </c>
      <c r="C313" t="str">
        <f ca="1">VLOOKUP(Транзакции[[#This Row],[ID_магазина]],магазины[],2)</f>
        <v>вкусная еда</v>
      </c>
      <c r="D313">
        <f t="shared" ca="1" si="17"/>
        <v>5</v>
      </c>
      <c r="E313" t="str">
        <f ca="1">VLOOKUP(Транзакции[[#This Row],[ID_товара]],товары[],2)</f>
        <v>нектарины</v>
      </c>
      <c r="F313" t="str">
        <f ca="1">VLOOKUP(Транзакции[[#This Row],[ID_товара]],товары[],3)</f>
        <v>фрукты</v>
      </c>
      <c r="G313" s="2">
        <f t="shared" ca="1" si="18"/>
        <v>1.8265555446293273</v>
      </c>
      <c r="H313" s="3">
        <f ca="1">VLOOKUP(Транзакции[[#This Row],[ID_товара]],товары[],4) * Транзакции[[#This Row],[Количество, кг]]</f>
        <v>328.7799980332789</v>
      </c>
    </row>
    <row r="314" spans="1:8" x14ac:dyDescent="0.25">
      <c r="A314" s="1">
        <f t="shared" ca="1" si="19"/>
        <v>41793</v>
      </c>
      <c r="B314">
        <f t="shared" ca="1" si="16"/>
        <v>5</v>
      </c>
      <c r="C314" t="str">
        <f ca="1">VLOOKUP(Транзакции[[#This Row],[ID_магазина]],магазины[],2)</f>
        <v>овощик</v>
      </c>
      <c r="D314">
        <f t="shared" ca="1" si="17"/>
        <v>2</v>
      </c>
      <c r="E314" t="str">
        <f ca="1">VLOOKUP(Транзакции[[#This Row],[ID_товара]],товары[],2)</f>
        <v>яблоки</v>
      </c>
      <c r="F314" t="str">
        <f ca="1">VLOOKUP(Транзакции[[#This Row],[ID_товара]],товары[],3)</f>
        <v>фрукты</v>
      </c>
      <c r="G314" s="2">
        <f t="shared" ca="1" si="18"/>
        <v>1.5980590067675464</v>
      </c>
      <c r="H314" s="3">
        <f ca="1">VLOOKUP(Транзакции[[#This Row],[ID_товара]],товары[],4) * Транзакции[[#This Row],[Количество, кг]]</f>
        <v>175.7864907444301</v>
      </c>
    </row>
    <row r="315" spans="1:8" x14ac:dyDescent="0.25">
      <c r="A315" s="1">
        <f t="shared" ca="1" si="19"/>
        <v>41840</v>
      </c>
      <c r="B315">
        <f t="shared" ca="1" si="16"/>
        <v>5</v>
      </c>
      <c r="C315" t="str">
        <f ca="1">VLOOKUP(Транзакции[[#This Row],[ID_магазина]],магазины[],2)</f>
        <v>овощик</v>
      </c>
      <c r="D315">
        <f t="shared" ca="1" si="17"/>
        <v>5</v>
      </c>
      <c r="E315" t="str">
        <f ca="1">VLOOKUP(Транзакции[[#This Row],[ID_товара]],товары[],2)</f>
        <v>нектарины</v>
      </c>
      <c r="F315" t="str">
        <f ca="1">VLOOKUP(Транзакции[[#This Row],[ID_товара]],товары[],3)</f>
        <v>фрукты</v>
      </c>
      <c r="G315" s="2">
        <f t="shared" ca="1" si="18"/>
        <v>7.2928389199107189</v>
      </c>
      <c r="H315" s="3">
        <f ca="1">VLOOKUP(Транзакции[[#This Row],[ID_товара]],товары[],4) * Транзакции[[#This Row],[Количество, кг]]</f>
        <v>1312.7110055839294</v>
      </c>
    </row>
    <row r="316" spans="1:8" x14ac:dyDescent="0.25">
      <c r="A316" s="1">
        <f t="shared" ca="1" si="19"/>
        <v>41998</v>
      </c>
      <c r="B316">
        <f t="shared" ca="1" si="16"/>
        <v>3</v>
      </c>
      <c r="C316" t="str">
        <f ca="1">VLOOKUP(Транзакции[[#This Row],[ID_магазина]],магазины[],2)</f>
        <v>вкусная еда</v>
      </c>
      <c r="D316">
        <f t="shared" ca="1" si="17"/>
        <v>2</v>
      </c>
      <c r="E316" t="str">
        <f ca="1">VLOOKUP(Транзакции[[#This Row],[ID_товара]],товары[],2)</f>
        <v>яблоки</v>
      </c>
      <c r="F316" t="str">
        <f ca="1">VLOOKUP(Транзакции[[#This Row],[ID_товара]],товары[],3)</f>
        <v>фрукты</v>
      </c>
      <c r="G316" s="2">
        <f t="shared" ca="1" si="18"/>
        <v>2.9469518387026903</v>
      </c>
      <c r="H316" s="3">
        <f ca="1">VLOOKUP(Транзакции[[#This Row],[ID_товара]],товары[],4) * Транзакции[[#This Row],[Количество, кг]]</f>
        <v>324.16470225729591</v>
      </c>
    </row>
    <row r="317" spans="1:8" x14ac:dyDescent="0.25">
      <c r="A317" s="1">
        <f t="shared" ca="1" si="19"/>
        <v>41553</v>
      </c>
      <c r="B317">
        <f t="shared" ca="1" si="16"/>
        <v>7</v>
      </c>
      <c r="C317" t="str">
        <f ca="1">VLOOKUP(Транзакции[[#This Row],[ID_магазина]],магазины[],2)</f>
        <v>овощи фрукты</v>
      </c>
      <c r="D317">
        <f t="shared" ca="1" si="17"/>
        <v>4</v>
      </c>
      <c r="E317" t="str">
        <f ca="1">VLOOKUP(Транзакции[[#This Row],[ID_товара]],товары[],2)</f>
        <v>апельсины</v>
      </c>
      <c r="F317" t="str">
        <f ca="1">VLOOKUP(Транзакции[[#This Row],[ID_товара]],товары[],3)</f>
        <v>фрукты</v>
      </c>
      <c r="G317" s="2">
        <f t="shared" ca="1" si="18"/>
        <v>15.280318944545416</v>
      </c>
      <c r="H317" s="3">
        <f ca="1">VLOOKUP(Транзакции[[#This Row],[ID_товара]],товары[],4) * Транзакции[[#This Row],[Количество, кг]]</f>
        <v>1833.6382733454498</v>
      </c>
    </row>
    <row r="318" spans="1:8" x14ac:dyDescent="0.25">
      <c r="A318" s="1">
        <f t="shared" ca="1" si="19"/>
        <v>41209</v>
      </c>
      <c r="B318">
        <f t="shared" ca="1" si="16"/>
        <v>2</v>
      </c>
      <c r="C318" t="str">
        <f ca="1">VLOOKUP(Транзакции[[#This Row],[ID_магазина]],магазины[],2)</f>
        <v>свежая еда</v>
      </c>
      <c r="D318">
        <f t="shared" ca="1" si="17"/>
        <v>8</v>
      </c>
      <c r="E318" t="str">
        <f ca="1">VLOOKUP(Транзакции[[#This Row],[ID_товара]],товары[],2)</f>
        <v>лук</v>
      </c>
      <c r="F318" t="str">
        <f ca="1">VLOOKUP(Транзакции[[#This Row],[ID_товара]],товары[],3)</f>
        <v>овощи</v>
      </c>
      <c r="G318" s="2">
        <f t="shared" ca="1" si="18"/>
        <v>3.0521780678486339</v>
      </c>
      <c r="H318" s="3">
        <f ca="1">VLOOKUP(Транзакции[[#This Row],[ID_товара]],товары[],4) * Транзакции[[#This Row],[Количество, кг]]</f>
        <v>76.30445169621585</v>
      </c>
    </row>
    <row r="319" spans="1:8" x14ac:dyDescent="0.25">
      <c r="A319" s="1">
        <f t="shared" ca="1" si="19"/>
        <v>41393</v>
      </c>
      <c r="B319">
        <f t="shared" ca="1" si="16"/>
        <v>8</v>
      </c>
      <c r="C319" t="str">
        <f ca="1">VLOOKUP(Транзакции[[#This Row],[ID_магазина]],магазины[],2)</f>
        <v>фруктовая лавка</v>
      </c>
      <c r="D319">
        <f t="shared" ca="1" si="17"/>
        <v>4</v>
      </c>
      <c r="E319" t="str">
        <f ca="1">VLOOKUP(Транзакции[[#This Row],[ID_товара]],товары[],2)</f>
        <v>апельсины</v>
      </c>
      <c r="F319" t="str">
        <f ca="1">VLOOKUP(Транзакции[[#This Row],[ID_товара]],товары[],3)</f>
        <v>фрукты</v>
      </c>
      <c r="G319" s="2">
        <f t="shared" ca="1" si="18"/>
        <v>15.421506133467995</v>
      </c>
      <c r="H319" s="3">
        <f ca="1">VLOOKUP(Транзакции[[#This Row],[ID_товара]],товары[],4) * Транзакции[[#This Row],[Количество, кг]]</f>
        <v>1850.5807360161593</v>
      </c>
    </row>
    <row r="320" spans="1:8" x14ac:dyDescent="0.25">
      <c r="A320" s="1">
        <f t="shared" ca="1" si="19"/>
        <v>41370</v>
      </c>
      <c r="B320">
        <f t="shared" ca="1" si="16"/>
        <v>1</v>
      </c>
      <c r="C320" t="str">
        <f ca="1">VLOOKUP(Транзакции[[#This Row],[ID_магазина]],магазины[],2)</f>
        <v>фрукты и овощи</v>
      </c>
      <c r="D320">
        <f t="shared" ca="1" si="17"/>
        <v>10</v>
      </c>
      <c r="E320" t="str">
        <f ca="1">VLOOKUP(Транзакции[[#This Row],[ID_товара]],товары[],2)</f>
        <v>перец</v>
      </c>
      <c r="F320" t="str">
        <f ca="1">VLOOKUP(Транзакции[[#This Row],[ID_товара]],товары[],3)</f>
        <v>овощи</v>
      </c>
      <c r="G320" s="2">
        <f t="shared" ca="1" si="18"/>
        <v>19.937440741448391</v>
      </c>
      <c r="H320" s="3">
        <f ca="1">VLOOKUP(Транзакции[[#This Row],[ID_товара]],товары[],4) * Транзакции[[#This Row],[Количество, кг]]</f>
        <v>3987.4881482896781</v>
      </c>
    </row>
    <row r="321" spans="1:8" x14ac:dyDescent="0.25">
      <c r="A321" s="1">
        <f t="shared" ca="1" si="19"/>
        <v>41176</v>
      </c>
      <c r="B321">
        <f t="shared" ca="1" si="16"/>
        <v>2</v>
      </c>
      <c r="C321" t="str">
        <f ca="1">VLOOKUP(Транзакции[[#This Row],[ID_магазина]],магазины[],2)</f>
        <v>свежая еда</v>
      </c>
      <c r="D321">
        <f t="shared" ca="1" si="17"/>
        <v>10</v>
      </c>
      <c r="E321" t="str">
        <f ca="1">VLOOKUP(Транзакции[[#This Row],[ID_товара]],товары[],2)</f>
        <v>перец</v>
      </c>
      <c r="F321" t="str">
        <f ca="1">VLOOKUP(Транзакции[[#This Row],[ID_товара]],товары[],3)</f>
        <v>овощи</v>
      </c>
      <c r="G321" s="2">
        <f t="shared" ca="1" si="18"/>
        <v>13.519431283307881</v>
      </c>
      <c r="H321" s="3">
        <f ca="1">VLOOKUP(Транзакции[[#This Row],[ID_товара]],товары[],4) * Транзакции[[#This Row],[Количество, кг]]</f>
        <v>2703.8862566615762</v>
      </c>
    </row>
    <row r="322" spans="1:8" x14ac:dyDescent="0.25">
      <c r="A322" s="1">
        <f t="shared" ca="1" si="19"/>
        <v>41432</v>
      </c>
      <c r="B322">
        <f t="shared" ref="B322:B385" ca="1" si="20">RANDBETWEEN(1,9)</f>
        <v>5</v>
      </c>
      <c r="C322" t="str">
        <f ca="1">VLOOKUP(Транзакции[[#This Row],[ID_магазина]],магазины[],2)</f>
        <v>овощик</v>
      </c>
      <c r="D322">
        <f t="shared" ref="D322:D385" ca="1" si="21">RANDBETWEEN(1,10)</f>
        <v>10</v>
      </c>
      <c r="E322" t="str">
        <f ca="1">VLOOKUP(Транзакции[[#This Row],[ID_товара]],товары[],2)</f>
        <v>перец</v>
      </c>
      <c r="F322" t="str">
        <f ca="1">VLOOKUP(Транзакции[[#This Row],[ID_товара]],товары[],3)</f>
        <v>овощи</v>
      </c>
      <c r="G322" s="2">
        <f t="shared" ref="G322:G385" ca="1" si="22">RAND()*19.5+0.5</f>
        <v>16.503125230003114</v>
      </c>
      <c r="H322" s="3">
        <f ca="1">VLOOKUP(Транзакции[[#This Row],[ID_товара]],товары[],4) * Транзакции[[#This Row],[Количество, кг]]</f>
        <v>3300.6250460006227</v>
      </c>
    </row>
    <row r="323" spans="1:8" x14ac:dyDescent="0.25">
      <c r="A323" s="1">
        <f t="shared" ref="A323:A386" ca="1" si="23">RANDBETWEEN(40909,42248)</f>
        <v>41219</v>
      </c>
      <c r="B323">
        <f t="shared" ca="1" si="20"/>
        <v>8</v>
      </c>
      <c r="C323" t="str">
        <f ca="1">VLOOKUP(Транзакции[[#This Row],[ID_магазина]],магазины[],2)</f>
        <v>фруктовая лавка</v>
      </c>
      <c r="D323">
        <f t="shared" ca="1" si="21"/>
        <v>4</v>
      </c>
      <c r="E323" t="str">
        <f ca="1">VLOOKUP(Транзакции[[#This Row],[ID_товара]],товары[],2)</f>
        <v>апельсины</v>
      </c>
      <c r="F323" t="str">
        <f ca="1">VLOOKUP(Транзакции[[#This Row],[ID_товара]],товары[],3)</f>
        <v>фрукты</v>
      </c>
      <c r="G323" s="2">
        <f t="shared" ca="1" si="22"/>
        <v>14.915433692841669</v>
      </c>
      <c r="H323" s="3">
        <f ca="1">VLOOKUP(Транзакции[[#This Row],[ID_товара]],товары[],4) * Транзакции[[#This Row],[Количество, кг]]</f>
        <v>1789.8520431410002</v>
      </c>
    </row>
    <row r="324" spans="1:8" x14ac:dyDescent="0.25">
      <c r="A324" s="1">
        <f t="shared" ca="1" si="23"/>
        <v>41345</v>
      </c>
      <c r="B324">
        <f t="shared" ca="1" si="20"/>
        <v>9</v>
      </c>
      <c r="C324" t="str">
        <f ca="1">VLOOKUP(Транзакции[[#This Row],[ID_магазина]],магазины[],2)</f>
        <v>овощная лавка</v>
      </c>
      <c r="D324">
        <f t="shared" ca="1" si="21"/>
        <v>9</v>
      </c>
      <c r="E324" t="str">
        <f ca="1">VLOOKUP(Транзакции[[#This Row],[ID_товара]],товары[],2)</f>
        <v>капуста</v>
      </c>
      <c r="F324" t="str">
        <f ca="1">VLOOKUP(Транзакции[[#This Row],[ID_товара]],товары[],3)</f>
        <v>овощи</v>
      </c>
      <c r="G324" s="2">
        <f t="shared" ca="1" si="22"/>
        <v>7.5566954673429825</v>
      </c>
      <c r="H324" s="3">
        <f ca="1">VLOOKUP(Транзакции[[#This Row],[ID_товара]],товары[],4) * Транзакции[[#This Row],[Количество, кг]]</f>
        <v>302.26781869371928</v>
      </c>
    </row>
    <row r="325" spans="1:8" x14ac:dyDescent="0.25">
      <c r="A325" s="1">
        <f t="shared" ca="1" si="23"/>
        <v>41113</v>
      </c>
      <c r="B325">
        <f t="shared" ca="1" si="20"/>
        <v>1</v>
      </c>
      <c r="C325" t="str">
        <f ca="1">VLOOKUP(Транзакции[[#This Row],[ID_магазина]],магазины[],2)</f>
        <v>фрукты и овощи</v>
      </c>
      <c r="D325">
        <f t="shared" ca="1" si="21"/>
        <v>7</v>
      </c>
      <c r="E325" t="str">
        <f ca="1">VLOOKUP(Транзакции[[#This Row],[ID_товара]],товары[],2)</f>
        <v>томаты</v>
      </c>
      <c r="F325" t="str">
        <f ca="1">VLOOKUP(Транзакции[[#This Row],[ID_товара]],товары[],3)</f>
        <v>овощи</v>
      </c>
      <c r="G325" s="2">
        <f t="shared" ca="1" si="22"/>
        <v>18.723561411486973</v>
      </c>
      <c r="H325" s="3">
        <f ca="1">VLOOKUP(Транзакции[[#This Row],[ID_товара]],товары[],4) * Транзакции[[#This Row],[Количество, кг]]</f>
        <v>1497.8849129189578</v>
      </c>
    </row>
    <row r="326" spans="1:8" x14ac:dyDescent="0.25">
      <c r="A326" s="1">
        <f t="shared" ca="1" si="23"/>
        <v>41103</v>
      </c>
      <c r="B326">
        <f t="shared" ca="1" si="20"/>
        <v>5</v>
      </c>
      <c r="C326" t="str">
        <f ca="1">VLOOKUP(Транзакции[[#This Row],[ID_магазина]],магазины[],2)</f>
        <v>овощик</v>
      </c>
      <c r="D326">
        <f t="shared" ca="1" si="21"/>
        <v>1</v>
      </c>
      <c r="E326" t="str">
        <f ca="1">VLOOKUP(Транзакции[[#This Row],[ID_товара]],товары[],2)</f>
        <v>бананы</v>
      </c>
      <c r="F326" t="str">
        <f ca="1">VLOOKUP(Транзакции[[#This Row],[ID_товара]],товары[],3)</f>
        <v>фрукты</v>
      </c>
      <c r="G326" s="2">
        <f t="shared" ca="1" si="22"/>
        <v>12.720024278962414</v>
      </c>
      <c r="H326" s="3">
        <f ca="1">VLOOKUP(Транзакции[[#This Row],[ID_товара]],товары[],4) * Транзакции[[#This Row],[Количество, кг]]</f>
        <v>890.40169952736903</v>
      </c>
    </row>
    <row r="327" spans="1:8" x14ac:dyDescent="0.25">
      <c r="A327" s="1">
        <f t="shared" ca="1" si="23"/>
        <v>41085</v>
      </c>
      <c r="B327">
        <f t="shared" ca="1" si="20"/>
        <v>3</v>
      </c>
      <c r="C327" t="str">
        <f ca="1">VLOOKUP(Транзакции[[#This Row],[ID_магазина]],магазины[],2)</f>
        <v>вкусная еда</v>
      </c>
      <c r="D327">
        <f t="shared" ca="1" si="21"/>
        <v>3</v>
      </c>
      <c r="E327" t="str">
        <f ca="1">VLOOKUP(Транзакции[[#This Row],[ID_товара]],товары[],2)</f>
        <v>мандарины</v>
      </c>
      <c r="F327" t="str">
        <f ca="1">VLOOKUP(Транзакции[[#This Row],[ID_товара]],товары[],3)</f>
        <v>фрукты</v>
      </c>
      <c r="G327" s="2">
        <f t="shared" ca="1" si="22"/>
        <v>5.8781636304601905</v>
      </c>
      <c r="H327" s="3">
        <f ca="1">VLOOKUP(Транзакции[[#This Row],[ID_товара]],товары[],4) * Транзакции[[#This Row],[Количество, кг]]</f>
        <v>587.81636304601909</v>
      </c>
    </row>
    <row r="328" spans="1:8" x14ac:dyDescent="0.25">
      <c r="A328" s="1">
        <f t="shared" ca="1" si="23"/>
        <v>41140</v>
      </c>
      <c r="B328">
        <f t="shared" ca="1" si="20"/>
        <v>4</v>
      </c>
      <c r="C328" t="str">
        <f ca="1">VLOOKUP(Транзакции[[#This Row],[ID_магазина]],магазины[],2)</f>
        <v>фруктовик</v>
      </c>
      <c r="D328">
        <f t="shared" ca="1" si="21"/>
        <v>4</v>
      </c>
      <c r="E328" t="str">
        <f ca="1">VLOOKUP(Транзакции[[#This Row],[ID_товара]],товары[],2)</f>
        <v>апельсины</v>
      </c>
      <c r="F328" t="str">
        <f ca="1">VLOOKUP(Транзакции[[#This Row],[ID_товара]],товары[],3)</f>
        <v>фрукты</v>
      </c>
      <c r="G328" s="2">
        <f t="shared" ca="1" si="22"/>
        <v>11.660832303014789</v>
      </c>
      <c r="H328" s="3">
        <f ca="1">VLOOKUP(Транзакции[[#This Row],[ID_товара]],товары[],4) * Транзакции[[#This Row],[Количество, кг]]</f>
        <v>1399.2998763617747</v>
      </c>
    </row>
    <row r="329" spans="1:8" x14ac:dyDescent="0.25">
      <c r="A329" s="1">
        <f t="shared" ca="1" si="23"/>
        <v>41915</v>
      </c>
      <c r="B329">
        <f t="shared" ca="1" si="20"/>
        <v>6</v>
      </c>
      <c r="C329" t="str">
        <f ca="1">VLOOKUP(Транзакции[[#This Row],[ID_магазина]],магазины[],2)</f>
        <v>бананы и огурцы</v>
      </c>
      <c r="D329">
        <f t="shared" ca="1" si="21"/>
        <v>10</v>
      </c>
      <c r="E329" t="str">
        <f ca="1">VLOOKUP(Транзакции[[#This Row],[ID_товара]],товары[],2)</f>
        <v>перец</v>
      </c>
      <c r="F329" t="str">
        <f ca="1">VLOOKUP(Транзакции[[#This Row],[ID_товара]],товары[],3)</f>
        <v>овощи</v>
      </c>
      <c r="G329" s="2">
        <f t="shared" ca="1" si="22"/>
        <v>2.2329328107140478</v>
      </c>
      <c r="H329" s="3">
        <f ca="1">VLOOKUP(Транзакции[[#This Row],[ID_товара]],товары[],4) * Транзакции[[#This Row],[Количество, кг]]</f>
        <v>446.58656214280956</v>
      </c>
    </row>
    <row r="330" spans="1:8" x14ac:dyDescent="0.25">
      <c r="A330" s="1">
        <f t="shared" ca="1" si="23"/>
        <v>40952</v>
      </c>
      <c r="B330">
        <f t="shared" ca="1" si="20"/>
        <v>4</v>
      </c>
      <c r="C330" t="str">
        <f ca="1">VLOOKUP(Транзакции[[#This Row],[ID_магазина]],магазины[],2)</f>
        <v>фруктовик</v>
      </c>
      <c r="D330">
        <f t="shared" ca="1" si="21"/>
        <v>4</v>
      </c>
      <c r="E330" t="str">
        <f ca="1">VLOOKUP(Транзакции[[#This Row],[ID_товара]],товары[],2)</f>
        <v>апельсины</v>
      </c>
      <c r="F330" t="str">
        <f ca="1">VLOOKUP(Транзакции[[#This Row],[ID_товара]],товары[],3)</f>
        <v>фрукты</v>
      </c>
      <c r="G330" s="2">
        <f t="shared" ca="1" si="22"/>
        <v>6.0940077870395859</v>
      </c>
      <c r="H330" s="3">
        <f ca="1">VLOOKUP(Транзакции[[#This Row],[ID_товара]],товары[],4) * Транзакции[[#This Row],[Количество, кг]]</f>
        <v>731.2809344447503</v>
      </c>
    </row>
    <row r="331" spans="1:8" x14ac:dyDescent="0.25">
      <c r="A331" s="1">
        <f t="shared" ca="1" si="23"/>
        <v>41650</v>
      </c>
      <c r="B331">
        <f t="shared" ca="1" si="20"/>
        <v>1</v>
      </c>
      <c r="C331" t="str">
        <f ca="1">VLOOKUP(Транзакции[[#This Row],[ID_магазина]],магазины[],2)</f>
        <v>фрукты и овощи</v>
      </c>
      <c r="D331">
        <f t="shared" ca="1" si="21"/>
        <v>4</v>
      </c>
      <c r="E331" t="str">
        <f ca="1">VLOOKUP(Транзакции[[#This Row],[ID_товара]],товары[],2)</f>
        <v>апельсины</v>
      </c>
      <c r="F331" t="str">
        <f ca="1">VLOOKUP(Транзакции[[#This Row],[ID_товара]],товары[],3)</f>
        <v>фрукты</v>
      </c>
      <c r="G331" s="2">
        <f t="shared" ca="1" si="22"/>
        <v>18.699009034340257</v>
      </c>
      <c r="H331" s="3">
        <f ca="1">VLOOKUP(Транзакции[[#This Row],[ID_товара]],товары[],4) * Транзакции[[#This Row],[Количество, кг]]</f>
        <v>2243.881084120831</v>
      </c>
    </row>
    <row r="332" spans="1:8" x14ac:dyDescent="0.25">
      <c r="A332" s="1">
        <f t="shared" ca="1" si="23"/>
        <v>42215</v>
      </c>
      <c r="B332">
        <f t="shared" ca="1" si="20"/>
        <v>2</v>
      </c>
      <c r="C332" t="str">
        <f ca="1">VLOOKUP(Транзакции[[#This Row],[ID_магазина]],магазины[],2)</f>
        <v>свежая еда</v>
      </c>
      <c r="D332">
        <f t="shared" ca="1" si="21"/>
        <v>4</v>
      </c>
      <c r="E332" t="str">
        <f ca="1">VLOOKUP(Транзакции[[#This Row],[ID_товара]],товары[],2)</f>
        <v>апельсины</v>
      </c>
      <c r="F332" t="str">
        <f ca="1">VLOOKUP(Транзакции[[#This Row],[ID_товара]],товары[],3)</f>
        <v>фрукты</v>
      </c>
      <c r="G332" s="2">
        <f t="shared" ca="1" si="22"/>
        <v>17.634863900046071</v>
      </c>
      <c r="H332" s="3">
        <f ca="1">VLOOKUP(Транзакции[[#This Row],[ID_товара]],товары[],4) * Транзакции[[#This Row],[Количество, кг]]</f>
        <v>2116.1836680055285</v>
      </c>
    </row>
    <row r="333" spans="1:8" x14ac:dyDescent="0.25">
      <c r="A333" s="1">
        <f t="shared" ca="1" si="23"/>
        <v>42177</v>
      </c>
      <c r="B333">
        <f t="shared" ca="1" si="20"/>
        <v>4</v>
      </c>
      <c r="C333" t="str">
        <f ca="1">VLOOKUP(Транзакции[[#This Row],[ID_магазина]],магазины[],2)</f>
        <v>фруктовик</v>
      </c>
      <c r="D333">
        <f t="shared" ca="1" si="21"/>
        <v>7</v>
      </c>
      <c r="E333" t="str">
        <f ca="1">VLOOKUP(Транзакции[[#This Row],[ID_товара]],товары[],2)</f>
        <v>томаты</v>
      </c>
      <c r="F333" t="str">
        <f ca="1">VLOOKUP(Транзакции[[#This Row],[ID_товара]],товары[],3)</f>
        <v>овощи</v>
      </c>
      <c r="G333" s="2">
        <f t="shared" ca="1" si="22"/>
        <v>13.905715253784242</v>
      </c>
      <c r="H333" s="3">
        <f ca="1">VLOOKUP(Транзакции[[#This Row],[ID_товара]],товары[],4) * Транзакции[[#This Row],[Количество, кг]]</f>
        <v>1112.4572203027394</v>
      </c>
    </row>
    <row r="334" spans="1:8" x14ac:dyDescent="0.25">
      <c r="A334" s="1">
        <f t="shared" ca="1" si="23"/>
        <v>42123</v>
      </c>
      <c r="B334">
        <f t="shared" ca="1" si="20"/>
        <v>1</v>
      </c>
      <c r="C334" t="str">
        <f ca="1">VLOOKUP(Транзакции[[#This Row],[ID_магазина]],магазины[],2)</f>
        <v>фрукты и овощи</v>
      </c>
      <c r="D334">
        <f t="shared" ca="1" si="21"/>
        <v>7</v>
      </c>
      <c r="E334" t="str">
        <f ca="1">VLOOKUP(Транзакции[[#This Row],[ID_товара]],товары[],2)</f>
        <v>томаты</v>
      </c>
      <c r="F334" t="str">
        <f ca="1">VLOOKUP(Транзакции[[#This Row],[ID_товара]],товары[],3)</f>
        <v>овощи</v>
      </c>
      <c r="G334" s="2">
        <f t="shared" ca="1" si="22"/>
        <v>7.446544785939289</v>
      </c>
      <c r="H334" s="3">
        <f ca="1">VLOOKUP(Транзакции[[#This Row],[ID_товара]],товары[],4) * Транзакции[[#This Row],[Количество, кг]]</f>
        <v>595.72358287514317</v>
      </c>
    </row>
    <row r="335" spans="1:8" x14ac:dyDescent="0.25">
      <c r="A335" s="1">
        <f t="shared" ca="1" si="23"/>
        <v>41074</v>
      </c>
      <c r="B335">
        <f t="shared" ca="1" si="20"/>
        <v>7</v>
      </c>
      <c r="C335" t="str">
        <f ca="1">VLOOKUP(Транзакции[[#This Row],[ID_магазина]],магазины[],2)</f>
        <v>овощи фрукты</v>
      </c>
      <c r="D335">
        <f t="shared" ca="1" si="21"/>
        <v>4</v>
      </c>
      <c r="E335" t="str">
        <f ca="1">VLOOKUP(Транзакции[[#This Row],[ID_товара]],товары[],2)</f>
        <v>апельсины</v>
      </c>
      <c r="F335" t="str">
        <f ca="1">VLOOKUP(Транзакции[[#This Row],[ID_товара]],товары[],3)</f>
        <v>фрукты</v>
      </c>
      <c r="G335" s="2">
        <f t="shared" ca="1" si="22"/>
        <v>13.596487423366003</v>
      </c>
      <c r="H335" s="3">
        <f ca="1">VLOOKUP(Транзакции[[#This Row],[ID_товара]],товары[],4) * Транзакции[[#This Row],[Количество, кг]]</f>
        <v>1631.5784908039204</v>
      </c>
    </row>
    <row r="336" spans="1:8" x14ac:dyDescent="0.25">
      <c r="A336" s="1">
        <f t="shared" ca="1" si="23"/>
        <v>41709</v>
      </c>
      <c r="B336">
        <f t="shared" ca="1" si="20"/>
        <v>1</v>
      </c>
      <c r="C336" t="str">
        <f ca="1">VLOOKUP(Транзакции[[#This Row],[ID_магазина]],магазины[],2)</f>
        <v>фрукты и овощи</v>
      </c>
      <c r="D336">
        <f t="shared" ca="1" si="21"/>
        <v>9</v>
      </c>
      <c r="E336" t="str">
        <f ca="1">VLOOKUP(Транзакции[[#This Row],[ID_товара]],товары[],2)</f>
        <v>капуста</v>
      </c>
      <c r="F336" t="str">
        <f ca="1">VLOOKUP(Транзакции[[#This Row],[ID_товара]],товары[],3)</f>
        <v>овощи</v>
      </c>
      <c r="G336" s="2">
        <f t="shared" ca="1" si="22"/>
        <v>14.982308363136431</v>
      </c>
      <c r="H336" s="3">
        <f ca="1">VLOOKUP(Транзакции[[#This Row],[ID_товара]],товары[],4) * Транзакции[[#This Row],[Количество, кг]]</f>
        <v>599.29233452545725</v>
      </c>
    </row>
    <row r="337" spans="1:8" x14ac:dyDescent="0.25">
      <c r="A337" s="1">
        <f t="shared" ca="1" si="23"/>
        <v>41753</v>
      </c>
      <c r="B337">
        <f t="shared" ca="1" si="20"/>
        <v>9</v>
      </c>
      <c r="C337" t="str">
        <f ca="1">VLOOKUP(Транзакции[[#This Row],[ID_магазина]],магазины[],2)</f>
        <v>овощная лавка</v>
      </c>
      <c r="D337">
        <f t="shared" ca="1" si="21"/>
        <v>5</v>
      </c>
      <c r="E337" t="str">
        <f ca="1">VLOOKUP(Транзакции[[#This Row],[ID_товара]],товары[],2)</f>
        <v>нектарины</v>
      </c>
      <c r="F337" t="str">
        <f ca="1">VLOOKUP(Транзакции[[#This Row],[ID_товара]],товары[],3)</f>
        <v>фрукты</v>
      </c>
      <c r="G337" s="2">
        <f t="shared" ca="1" si="22"/>
        <v>3.0103686619905723</v>
      </c>
      <c r="H337" s="3">
        <f ca="1">VLOOKUP(Транзакции[[#This Row],[ID_товара]],товары[],4) * Транзакции[[#This Row],[Количество, кг]]</f>
        <v>541.866359158303</v>
      </c>
    </row>
    <row r="338" spans="1:8" x14ac:dyDescent="0.25">
      <c r="A338" s="1">
        <f t="shared" ca="1" si="23"/>
        <v>41504</v>
      </c>
      <c r="B338">
        <f t="shared" ca="1" si="20"/>
        <v>2</v>
      </c>
      <c r="C338" t="str">
        <f ca="1">VLOOKUP(Транзакции[[#This Row],[ID_магазина]],магазины[],2)</f>
        <v>свежая еда</v>
      </c>
      <c r="D338">
        <f t="shared" ca="1" si="21"/>
        <v>7</v>
      </c>
      <c r="E338" t="str">
        <f ca="1">VLOOKUP(Транзакции[[#This Row],[ID_товара]],товары[],2)</f>
        <v>томаты</v>
      </c>
      <c r="F338" t="str">
        <f ca="1">VLOOKUP(Транзакции[[#This Row],[ID_товара]],товары[],3)</f>
        <v>овощи</v>
      </c>
      <c r="G338" s="2">
        <f t="shared" ca="1" si="22"/>
        <v>3.2776963722035286</v>
      </c>
      <c r="H338" s="3">
        <f ca="1">VLOOKUP(Транзакции[[#This Row],[ID_товара]],товары[],4) * Транзакции[[#This Row],[Количество, кг]]</f>
        <v>262.21570977628227</v>
      </c>
    </row>
    <row r="339" spans="1:8" x14ac:dyDescent="0.25">
      <c r="A339" s="1">
        <f t="shared" ca="1" si="23"/>
        <v>41989</v>
      </c>
      <c r="B339">
        <f t="shared" ca="1" si="20"/>
        <v>1</v>
      </c>
      <c r="C339" t="str">
        <f ca="1">VLOOKUP(Транзакции[[#This Row],[ID_магазина]],магазины[],2)</f>
        <v>фрукты и овощи</v>
      </c>
      <c r="D339">
        <f t="shared" ca="1" si="21"/>
        <v>7</v>
      </c>
      <c r="E339" t="str">
        <f ca="1">VLOOKUP(Транзакции[[#This Row],[ID_товара]],товары[],2)</f>
        <v>томаты</v>
      </c>
      <c r="F339" t="str">
        <f ca="1">VLOOKUP(Транзакции[[#This Row],[ID_товара]],товары[],3)</f>
        <v>овощи</v>
      </c>
      <c r="G339" s="2">
        <f t="shared" ca="1" si="22"/>
        <v>8.8323378272390052</v>
      </c>
      <c r="H339" s="3">
        <f ca="1">VLOOKUP(Транзакции[[#This Row],[ID_товара]],товары[],4) * Транзакции[[#This Row],[Количество, кг]]</f>
        <v>706.58702617912036</v>
      </c>
    </row>
    <row r="340" spans="1:8" x14ac:dyDescent="0.25">
      <c r="A340" s="1">
        <f t="shared" ca="1" si="23"/>
        <v>42164</v>
      </c>
      <c r="B340">
        <f t="shared" ca="1" si="20"/>
        <v>1</v>
      </c>
      <c r="C340" t="str">
        <f ca="1">VLOOKUP(Транзакции[[#This Row],[ID_магазина]],магазины[],2)</f>
        <v>фрукты и овощи</v>
      </c>
      <c r="D340">
        <f t="shared" ca="1" si="21"/>
        <v>1</v>
      </c>
      <c r="E340" t="str">
        <f ca="1">VLOOKUP(Транзакции[[#This Row],[ID_товара]],товары[],2)</f>
        <v>бананы</v>
      </c>
      <c r="F340" t="str">
        <f ca="1">VLOOKUP(Транзакции[[#This Row],[ID_товара]],товары[],3)</f>
        <v>фрукты</v>
      </c>
      <c r="G340" s="2">
        <f t="shared" ca="1" si="22"/>
        <v>9.3306987015992391</v>
      </c>
      <c r="H340" s="3">
        <f ca="1">VLOOKUP(Транзакции[[#This Row],[ID_товара]],товары[],4) * Транзакции[[#This Row],[Количество, кг]]</f>
        <v>653.14890911194675</v>
      </c>
    </row>
    <row r="341" spans="1:8" x14ac:dyDescent="0.25">
      <c r="A341" s="1">
        <f t="shared" ca="1" si="23"/>
        <v>41985</v>
      </c>
      <c r="B341">
        <f t="shared" ca="1" si="20"/>
        <v>3</v>
      </c>
      <c r="C341" t="str">
        <f ca="1">VLOOKUP(Транзакции[[#This Row],[ID_магазина]],магазины[],2)</f>
        <v>вкусная еда</v>
      </c>
      <c r="D341">
        <f t="shared" ca="1" si="21"/>
        <v>4</v>
      </c>
      <c r="E341" t="str">
        <f ca="1">VLOOKUP(Транзакции[[#This Row],[ID_товара]],товары[],2)</f>
        <v>апельсины</v>
      </c>
      <c r="F341" t="str">
        <f ca="1">VLOOKUP(Транзакции[[#This Row],[ID_товара]],товары[],3)</f>
        <v>фрукты</v>
      </c>
      <c r="G341" s="2">
        <f t="shared" ca="1" si="22"/>
        <v>12.453676167225714</v>
      </c>
      <c r="H341" s="3">
        <f ca="1">VLOOKUP(Транзакции[[#This Row],[ID_товара]],товары[],4) * Транзакции[[#This Row],[Количество, кг]]</f>
        <v>1494.4411400670856</v>
      </c>
    </row>
    <row r="342" spans="1:8" x14ac:dyDescent="0.25">
      <c r="A342" s="1">
        <f t="shared" ca="1" si="23"/>
        <v>41769</v>
      </c>
      <c r="B342">
        <f t="shared" ca="1" si="20"/>
        <v>6</v>
      </c>
      <c r="C342" t="str">
        <f ca="1">VLOOKUP(Транзакции[[#This Row],[ID_магазина]],магазины[],2)</f>
        <v>бананы и огурцы</v>
      </c>
      <c r="D342">
        <f t="shared" ca="1" si="21"/>
        <v>10</v>
      </c>
      <c r="E342" t="str">
        <f ca="1">VLOOKUP(Транзакции[[#This Row],[ID_товара]],товары[],2)</f>
        <v>перец</v>
      </c>
      <c r="F342" t="str">
        <f ca="1">VLOOKUP(Транзакции[[#This Row],[ID_товара]],товары[],3)</f>
        <v>овощи</v>
      </c>
      <c r="G342" s="2">
        <f t="shared" ca="1" si="22"/>
        <v>7.2265966771934709</v>
      </c>
      <c r="H342" s="3">
        <f ca="1">VLOOKUP(Транзакции[[#This Row],[ID_товара]],товары[],4) * Транзакции[[#This Row],[Количество, кг]]</f>
        <v>1445.3193354386942</v>
      </c>
    </row>
    <row r="343" spans="1:8" x14ac:dyDescent="0.25">
      <c r="A343" s="1">
        <f t="shared" ca="1" si="23"/>
        <v>41602</v>
      </c>
      <c r="B343">
        <f t="shared" ca="1" si="20"/>
        <v>3</v>
      </c>
      <c r="C343" t="str">
        <f ca="1">VLOOKUP(Транзакции[[#This Row],[ID_магазина]],магазины[],2)</f>
        <v>вкусная еда</v>
      </c>
      <c r="D343">
        <f t="shared" ca="1" si="21"/>
        <v>5</v>
      </c>
      <c r="E343" t="str">
        <f ca="1">VLOOKUP(Транзакции[[#This Row],[ID_товара]],товары[],2)</f>
        <v>нектарины</v>
      </c>
      <c r="F343" t="str">
        <f ca="1">VLOOKUP(Транзакции[[#This Row],[ID_товара]],товары[],3)</f>
        <v>фрукты</v>
      </c>
      <c r="G343" s="2">
        <f t="shared" ca="1" si="22"/>
        <v>6.9384874580767226</v>
      </c>
      <c r="H343" s="3">
        <f ca="1">VLOOKUP(Транзакции[[#This Row],[ID_товара]],товары[],4) * Транзакции[[#This Row],[Количество, кг]]</f>
        <v>1248.92774245381</v>
      </c>
    </row>
    <row r="344" spans="1:8" x14ac:dyDescent="0.25">
      <c r="A344" s="1">
        <f t="shared" ca="1" si="23"/>
        <v>41126</v>
      </c>
      <c r="B344">
        <f t="shared" ca="1" si="20"/>
        <v>4</v>
      </c>
      <c r="C344" t="str">
        <f ca="1">VLOOKUP(Транзакции[[#This Row],[ID_магазина]],магазины[],2)</f>
        <v>фруктовик</v>
      </c>
      <c r="D344">
        <f t="shared" ca="1" si="21"/>
        <v>5</v>
      </c>
      <c r="E344" t="str">
        <f ca="1">VLOOKUP(Транзакции[[#This Row],[ID_товара]],товары[],2)</f>
        <v>нектарины</v>
      </c>
      <c r="F344" t="str">
        <f ca="1">VLOOKUP(Транзакции[[#This Row],[ID_товара]],товары[],3)</f>
        <v>фрукты</v>
      </c>
      <c r="G344" s="2">
        <f t="shared" ca="1" si="22"/>
        <v>5.0848936931562303</v>
      </c>
      <c r="H344" s="3">
        <f ca="1">VLOOKUP(Транзакции[[#This Row],[ID_товара]],товары[],4) * Транзакции[[#This Row],[Количество, кг]]</f>
        <v>915.28086476812143</v>
      </c>
    </row>
    <row r="345" spans="1:8" x14ac:dyDescent="0.25">
      <c r="A345" s="1">
        <f t="shared" ca="1" si="23"/>
        <v>42216</v>
      </c>
      <c r="B345">
        <f t="shared" ca="1" si="20"/>
        <v>6</v>
      </c>
      <c r="C345" t="str">
        <f ca="1">VLOOKUP(Транзакции[[#This Row],[ID_магазина]],магазины[],2)</f>
        <v>бананы и огурцы</v>
      </c>
      <c r="D345">
        <f t="shared" ca="1" si="21"/>
        <v>9</v>
      </c>
      <c r="E345" t="str">
        <f ca="1">VLOOKUP(Транзакции[[#This Row],[ID_товара]],товары[],2)</f>
        <v>капуста</v>
      </c>
      <c r="F345" t="str">
        <f ca="1">VLOOKUP(Транзакции[[#This Row],[ID_товара]],товары[],3)</f>
        <v>овощи</v>
      </c>
      <c r="G345" s="2">
        <f t="shared" ca="1" si="22"/>
        <v>16.622550469226468</v>
      </c>
      <c r="H345" s="3">
        <f ca="1">VLOOKUP(Транзакции[[#This Row],[ID_товара]],товары[],4) * Транзакции[[#This Row],[Количество, кг]]</f>
        <v>664.90201876905871</v>
      </c>
    </row>
    <row r="346" spans="1:8" x14ac:dyDescent="0.25">
      <c r="A346" s="1">
        <f t="shared" ca="1" si="23"/>
        <v>42033</v>
      </c>
      <c r="B346">
        <f t="shared" ca="1" si="20"/>
        <v>6</v>
      </c>
      <c r="C346" t="str">
        <f ca="1">VLOOKUP(Транзакции[[#This Row],[ID_магазина]],магазины[],2)</f>
        <v>бананы и огурцы</v>
      </c>
      <c r="D346">
        <f t="shared" ca="1" si="21"/>
        <v>8</v>
      </c>
      <c r="E346" t="str">
        <f ca="1">VLOOKUP(Транзакции[[#This Row],[ID_товара]],товары[],2)</f>
        <v>лук</v>
      </c>
      <c r="F346" t="str">
        <f ca="1">VLOOKUP(Транзакции[[#This Row],[ID_товара]],товары[],3)</f>
        <v>овощи</v>
      </c>
      <c r="G346" s="2">
        <f t="shared" ca="1" si="22"/>
        <v>14.233593836909836</v>
      </c>
      <c r="H346" s="3">
        <f ca="1">VLOOKUP(Транзакции[[#This Row],[ID_товара]],товары[],4) * Транзакции[[#This Row],[Количество, кг]]</f>
        <v>355.83984592274589</v>
      </c>
    </row>
    <row r="347" spans="1:8" x14ac:dyDescent="0.25">
      <c r="A347" s="1">
        <f t="shared" ca="1" si="23"/>
        <v>41778</v>
      </c>
      <c r="B347">
        <f t="shared" ca="1" si="20"/>
        <v>8</v>
      </c>
      <c r="C347" t="str">
        <f ca="1">VLOOKUP(Транзакции[[#This Row],[ID_магазина]],магазины[],2)</f>
        <v>фруктовая лавка</v>
      </c>
      <c r="D347">
        <f t="shared" ca="1" si="21"/>
        <v>9</v>
      </c>
      <c r="E347" t="str">
        <f ca="1">VLOOKUP(Транзакции[[#This Row],[ID_товара]],товары[],2)</f>
        <v>капуста</v>
      </c>
      <c r="F347" t="str">
        <f ca="1">VLOOKUP(Транзакции[[#This Row],[ID_товара]],товары[],3)</f>
        <v>овощи</v>
      </c>
      <c r="G347" s="2">
        <f t="shared" ca="1" si="22"/>
        <v>5.7331982415357645</v>
      </c>
      <c r="H347" s="3">
        <f ca="1">VLOOKUP(Транзакции[[#This Row],[ID_товара]],товары[],4) * Транзакции[[#This Row],[Количество, кг]]</f>
        <v>229.32792966143057</v>
      </c>
    </row>
    <row r="348" spans="1:8" x14ac:dyDescent="0.25">
      <c r="A348" s="1">
        <f t="shared" ca="1" si="23"/>
        <v>41320</v>
      </c>
      <c r="B348">
        <f t="shared" ca="1" si="20"/>
        <v>9</v>
      </c>
      <c r="C348" t="str">
        <f ca="1">VLOOKUP(Транзакции[[#This Row],[ID_магазина]],магазины[],2)</f>
        <v>овощная лавка</v>
      </c>
      <c r="D348">
        <f t="shared" ca="1" si="21"/>
        <v>4</v>
      </c>
      <c r="E348" t="str">
        <f ca="1">VLOOKUP(Транзакции[[#This Row],[ID_товара]],товары[],2)</f>
        <v>апельсины</v>
      </c>
      <c r="F348" t="str">
        <f ca="1">VLOOKUP(Транзакции[[#This Row],[ID_товара]],товары[],3)</f>
        <v>фрукты</v>
      </c>
      <c r="G348" s="2">
        <f t="shared" ca="1" si="22"/>
        <v>11.519417935591971</v>
      </c>
      <c r="H348" s="3">
        <f ca="1">VLOOKUP(Транзакции[[#This Row],[ID_товара]],товары[],4) * Транзакции[[#This Row],[Количество, кг]]</f>
        <v>1382.3301522710365</v>
      </c>
    </row>
    <row r="349" spans="1:8" x14ac:dyDescent="0.25">
      <c r="A349" s="1">
        <f t="shared" ca="1" si="23"/>
        <v>41831</v>
      </c>
      <c r="B349">
        <f t="shared" ca="1" si="20"/>
        <v>5</v>
      </c>
      <c r="C349" t="str">
        <f ca="1">VLOOKUP(Транзакции[[#This Row],[ID_магазина]],магазины[],2)</f>
        <v>овощик</v>
      </c>
      <c r="D349">
        <f t="shared" ca="1" si="21"/>
        <v>1</v>
      </c>
      <c r="E349" t="str">
        <f ca="1">VLOOKUP(Транзакции[[#This Row],[ID_товара]],товары[],2)</f>
        <v>бананы</v>
      </c>
      <c r="F349" t="str">
        <f ca="1">VLOOKUP(Транзакции[[#This Row],[ID_товара]],товары[],3)</f>
        <v>фрукты</v>
      </c>
      <c r="G349" s="2">
        <f t="shared" ca="1" si="22"/>
        <v>16.415017694712702</v>
      </c>
      <c r="H349" s="3">
        <f ca="1">VLOOKUP(Транзакции[[#This Row],[ID_товара]],товары[],4) * Транзакции[[#This Row],[Количество, кг]]</f>
        <v>1149.0512386298892</v>
      </c>
    </row>
    <row r="350" spans="1:8" x14ac:dyDescent="0.25">
      <c r="A350" s="1">
        <f t="shared" ca="1" si="23"/>
        <v>41137</v>
      </c>
      <c r="B350">
        <f t="shared" ca="1" si="20"/>
        <v>9</v>
      </c>
      <c r="C350" t="str">
        <f ca="1">VLOOKUP(Транзакции[[#This Row],[ID_магазина]],магазины[],2)</f>
        <v>овощная лавка</v>
      </c>
      <c r="D350">
        <f t="shared" ca="1" si="21"/>
        <v>7</v>
      </c>
      <c r="E350" t="str">
        <f ca="1">VLOOKUP(Транзакции[[#This Row],[ID_товара]],товары[],2)</f>
        <v>томаты</v>
      </c>
      <c r="F350" t="str">
        <f ca="1">VLOOKUP(Транзакции[[#This Row],[ID_товара]],товары[],3)</f>
        <v>овощи</v>
      </c>
      <c r="G350" s="2">
        <f t="shared" ca="1" si="22"/>
        <v>15.863201441847888</v>
      </c>
      <c r="H350" s="3">
        <f ca="1">VLOOKUP(Транзакции[[#This Row],[ID_товара]],товары[],4) * Транзакции[[#This Row],[Количество, кг]]</f>
        <v>1269.0561153478311</v>
      </c>
    </row>
    <row r="351" spans="1:8" x14ac:dyDescent="0.25">
      <c r="A351" s="1">
        <f t="shared" ca="1" si="23"/>
        <v>41151</v>
      </c>
      <c r="B351">
        <f t="shared" ca="1" si="20"/>
        <v>9</v>
      </c>
      <c r="C351" t="str">
        <f ca="1">VLOOKUP(Транзакции[[#This Row],[ID_магазина]],магазины[],2)</f>
        <v>овощная лавка</v>
      </c>
      <c r="D351">
        <f t="shared" ca="1" si="21"/>
        <v>7</v>
      </c>
      <c r="E351" t="str">
        <f ca="1">VLOOKUP(Транзакции[[#This Row],[ID_товара]],товары[],2)</f>
        <v>томаты</v>
      </c>
      <c r="F351" t="str">
        <f ca="1">VLOOKUP(Транзакции[[#This Row],[ID_товара]],товары[],3)</f>
        <v>овощи</v>
      </c>
      <c r="G351" s="2">
        <f t="shared" ca="1" si="22"/>
        <v>6.7416584273286331</v>
      </c>
      <c r="H351" s="3">
        <f ca="1">VLOOKUP(Транзакции[[#This Row],[ID_товара]],товары[],4) * Транзакции[[#This Row],[Количество, кг]]</f>
        <v>539.33267418629066</v>
      </c>
    </row>
    <row r="352" spans="1:8" x14ac:dyDescent="0.25">
      <c r="A352" s="1">
        <f t="shared" ca="1" si="23"/>
        <v>41831</v>
      </c>
      <c r="B352">
        <f t="shared" ca="1" si="20"/>
        <v>8</v>
      </c>
      <c r="C352" t="str">
        <f ca="1">VLOOKUP(Транзакции[[#This Row],[ID_магазина]],магазины[],2)</f>
        <v>фруктовая лавка</v>
      </c>
      <c r="D352">
        <f t="shared" ca="1" si="21"/>
        <v>10</v>
      </c>
      <c r="E352" t="str">
        <f ca="1">VLOOKUP(Транзакции[[#This Row],[ID_товара]],товары[],2)</f>
        <v>перец</v>
      </c>
      <c r="F352" t="str">
        <f ca="1">VLOOKUP(Транзакции[[#This Row],[ID_товара]],товары[],3)</f>
        <v>овощи</v>
      </c>
      <c r="G352" s="2">
        <f t="shared" ca="1" si="22"/>
        <v>12.099004228916137</v>
      </c>
      <c r="H352" s="3">
        <f ca="1">VLOOKUP(Транзакции[[#This Row],[ID_товара]],товары[],4) * Транзакции[[#This Row],[Количество, кг]]</f>
        <v>2419.8008457832275</v>
      </c>
    </row>
    <row r="353" spans="1:8" x14ac:dyDescent="0.25">
      <c r="A353" s="1">
        <f t="shared" ca="1" si="23"/>
        <v>41840</v>
      </c>
      <c r="B353">
        <f t="shared" ca="1" si="20"/>
        <v>6</v>
      </c>
      <c r="C353" t="str">
        <f ca="1">VLOOKUP(Транзакции[[#This Row],[ID_магазина]],магазины[],2)</f>
        <v>бананы и огурцы</v>
      </c>
      <c r="D353">
        <f t="shared" ca="1" si="21"/>
        <v>3</v>
      </c>
      <c r="E353" t="str">
        <f ca="1">VLOOKUP(Транзакции[[#This Row],[ID_товара]],товары[],2)</f>
        <v>мандарины</v>
      </c>
      <c r="F353" t="str">
        <f ca="1">VLOOKUP(Транзакции[[#This Row],[ID_товара]],товары[],3)</f>
        <v>фрукты</v>
      </c>
      <c r="G353" s="2">
        <f t="shared" ca="1" si="22"/>
        <v>10.375482049626834</v>
      </c>
      <c r="H353" s="3">
        <f ca="1">VLOOKUP(Транзакции[[#This Row],[ID_товара]],товары[],4) * Транзакции[[#This Row],[Количество, кг]]</f>
        <v>1037.5482049626835</v>
      </c>
    </row>
    <row r="354" spans="1:8" x14ac:dyDescent="0.25">
      <c r="A354" s="1">
        <f t="shared" ca="1" si="23"/>
        <v>42093</v>
      </c>
      <c r="B354">
        <f t="shared" ca="1" si="20"/>
        <v>8</v>
      </c>
      <c r="C354" t="str">
        <f ca="1">VLOOKUP(Транзакции[[#This Row],[ID_магазина]],магазины[],2)</f>
        <v>фруктовая лавка</v>
      </c>
      <c r="D354">
        <f t="shared" ca="1" si="21"/>
        <v>3</v>
      </c>
      <c r="E354" t="str">
        <f ca="1">VLOOKUP(Транзакции[[#This Row],[ID_товара]],товары[],2)</f>
        <v>мандарины</v>
      </c>
      <c r="F354" t="str">
        <f ca="1">VLOOKUP(Транзакции[[#This Row],[ID_товара]],товары[],3)</f>
        <v>фрукты</v>
      </c>
      <c r="G354" s="2">
        <f t="shared" ca="1" si="22"/>
        <v>15.11123856200469</v>
      </c>
      <c r="H354" s="3">
        <f ca="1">VLOOKUP(Транзакции[[#This Row],[ID_товара]],товары[],4) * Транзакции[[#This Row],[Количество, кг]]</f>
        <v>1511.1238562004689</v>
      </c>
    </row>
    <row r="355" spans="1:8" x14ac:dyDescent="0.25">
      <c r="A355" s="1">
        <f t="shared" ca="1" si="23"/>
        <v>41920</v>
      </c>
      <c r="B355">
        <f t="shared" ca="1" si="20"/>
        <v>9</v>
      </c>
      <c r="C355" t="str">
        <f ca="1">VLOOKUP(Транзакции[[#This Row],[ID_магазина]],магазины[],2)</f>
        <v>овощная лавка</v>
      </c>
      <c r="D355">
        <f t="shared" ca="1" si="21"/>
        <v>5</v>
      </c>
      <c r="E355" t="str">
        <f ca="1">VLOOKUP(Транзакции[[#This Row],[ID_товара]],товары[],2)</f>
        <v>нектарины</v>
      </c>
      <c r="F355" t="str">
        <f ca="1">VLOOKUP(Транзакции[[#This Row],[ID_товара]],товары[],3)</f>
        <v>фрукты</v>
      </c>
      <c r="G355" s="2">
        <f t="shared" ca="1" si="22"/>
        <v>18.408189568186042</v>
      </c>
      <c r="H355" s="3">
        <f ca="1">VLOOKUP(Транзакции[[#This Row],[ID_товара]],товары[],4) * Транзакции[[#This Row],[Количество, кг]]</f>
        <v>3313.4741222734874</v>
      </c>
    </row>
    <row r="356" spans="1:8" x14ac:dyDescent="0.25">
      <c r="A356" s="1">
        <f t="shared" ca="1" si="23"/>
        <v>41898</v>
      </c>
      <c r="B356">
        <f t="shared" ca="1" si="20"/>
        <v>3</v>
      </c>
      <c r="C356" t="str">
        <f ca="1">VLOOKUP(Транзакции[[#This Row],[ID_магазина]],магазины[],2)</f>
        <v>вкусная еда</v>
      </c>
      <c r="D356">
        <f t="shared" ca="1" si="21"/>
        <v>8</v>
      </c>
      <c r="E356" t="str">
        <f ca="1">VLOOKUP(Транзакции[[#This Row],[ID_товара]],товары[],2)</f>
        <v>лук</v>
      </c>
      <c r="F356" t="str">
        <f ca="1">VLOOKUP(Транзакции[[#This Row],[ID_товара]],товары[],3)</f>
        <v>овощи</v>
      </c>
      <c r="G356" s="2">
        <f t="shared" ca="1" si="22"/>
        <v>18.525558776855487</v>
      </c>
      <c r="H356" s="3">
        <f ca="1">VLOOKUP(Транзакции[[#This Row],[ID_товара]],товары[],4) * Транзакции[[#This Row],[Количество, кг]]</f>
        <v>463.13896942138717</v>
      </c>
    </row>
    <row r="357" spans="1:8" x14ac:dyDescent="0.25">
      <c r="A357" s="1">
        <f t="shared" ca="1" si="23"/>
        <v>42079</v>
      </c>
      <c r="B357">
        <f t="shared" ca="1" si="20"/>
        <v>9</v>
      </c>
      <c r="C357" t="str">
        <f ca="1">VLOOKUP(Транзакции[[#This Row],[ID_магазина]],магазины[],2)</f>
        <v>овощная лавка</v>
      </c>
      <c r="D357">
        <f t="shared" ca="1" si="21"/>
        <v>9</v>
      </c>
      <c r="E357" t="str">
        <f ca="1">VLOOKUP(Транзакции[[#This Row],[ID_товара]],товары[],2)</f>
        <v>капуста</v>
      </c>
      <c r="F357" t="str">
        <f ca="1">VLOOKUP(Транзакции[[#This Row],[ID_товара]],товары[],3)</f>
        <v>овощи</v>
      </c>
      <c r="G357" s="2">
        <f t="shared" ca="1" si="22"/>
        <v>16.724595819382067</v>
      </c>
      <c r="H357" s="3">
        <f ca="1">VLOOKUP(Транзакции[[#This Row],[ID_товара]],товары[],4) * Транзакции[[#This Row],[Количество, кг]]</f>
        <v>668.98383277528274</v>
      </c>
    </row>
    <row r="358" spans="1:8" x14ac:dyDescent="0.25">
      <c r="A358" s="1">
        <f t="shared" ca="1" si="23"/>
        <v>41325</v>
      </c>
      <c r="B358">
        <f t="shared" ca="1" si="20"/>
        <v>9</v>
      </c>
      <c r="C358" t="str">
        <f ca="1">VLOOKUP(Транзакции[[#This Row],[ID_магазина]],магазины[],2)</f>
        <v>овощная лавка</v>
      </c>
      <c r="D358">
        <f t="shared" ca="1" si="21"/>
        <v>3</v>
      </c>
      <c r="E358" t="str">
        <f ca="1">VLOOKUP(Транзакции[[#This Row],[ID_товара]],товары[],2)</f>
        <v>мандарины</v>
      </c>
      <c r="F358" t="str">
        <f ca="1">VLOOKUP(Транзакции[[#This Row],[ID_товара]],товары[],3)</f>
        <v>фрукты</v>
      </c>
      <c r="G358" s="2">
        <f t="shared" ca="1" si="22"/>
        <v>4.5475706905392288</v>
      </c>
      <c r="H358" s="3">
        <f ca="1">VLOOKUP(Транзакции[[#This Row],[ID_товара]],товары[],4) * Транзакции[[#This Row],[Количество, кг]]</f>
        <v>454.75706905392286</v>
      </c>
    </row>
    <row r="359" spans="1:8" x14ac:dyDescent="0.25">
      <c r="A359" s="1">
        <f t="shared" ca="1" si="23"/>
        <v>41192</v>
      </c>
      <c r="B359">
        <f t="shared" ca="1" si="20"/>
        <v>8</v>
      </c>
      <c r="C359" t="str">
        <f ca="1">VLOOKUP(Транзакции[[#This Row],[ID_магазина]],магазины[],2)</f>
        <v>фруктовая лавка</v>
      </c>
      <c r="D359">
        <f t="shared" ca="1" si="21"/>
        <v>5</v>
      </c>
      <c r="E359" t="str">
        <f ca="1">VLOOKUP(Транзакции[[#This Row],[ID_товара]],товары[],2)</f>
        <v>нектарины</v>
      </c>
      <c r="F359" t="str">
        <f ca="1">VLOOKUP(Транзакции[[#This Row],[ID_товара]],товары[],3)</f>
        <v>фрукты</v>
      </c>
      <c r="G359" s="2">
        <f t="shared" ca="1" si="22"/>
        <v>6.048539086063526</v>
      </c>
      <c r="H359" s="3">
        <f ca="1">VLOOKUP(Транзакции[[#This Row],[ID_товара]],товары[],4) * Транзакции[[#This Row],[Количество, кг]]</f>
        <v>1088.7370354914347</v>
      </c>
    </row>
    <row r="360" spans="1:8" x14ac:dyDescent="0.25">
      <c r="A360" s="1">
        <f t="shared" ca="1" si="23"/>
        <v>41649</v>
      </c>
      <c r="B360">
        <f t="shared" ca="1" si="20"/>
        <v>4</v>
      </c>
      <c r="C360" t="str">
        <f ca="1">VLOOKUP(Транзакции[[#This Row],[ID_магазина]],магазины[],2)</f>
        <v>фруктовик</v>
      </c>
      <c r="D360">
        <f t="shared" ca="1" si="21"/>
        <v>1</v>
      </c>
      <c r="E360" t="str">
        <f ca="1">VLOOKUP(Транзакции[[#This Row],[ID_товара]],товары[],2)</f>
        <v>бананы</v>
      </c>
      <c r="F360" t="str">
        <f ca="1">VLOOKUP(Транзакции[[#This Row],[ID_товара]],товары[],3)</f>
        <v>фрукты</v>
      </c>
      <c r="G360" s="2">
        <f t="shared" ca="1" si="22"/>
        <v>14.255851400006089</v>
      </c>
      <c r="H360" s="3">
        <f ca="1">VLOOKUP(Транзакции[[#This Row],[ID_товара]],товары[],4) * Транзакции[[#This Row],[Количество, кг]]</f>
        <v>997.90959800042617</v>
      </c>
    </row>
    <row r="361" spans="1:8" x14ac:dyDescent="0.25">
      <c r="A361" s="1">
        <f t="shared" ca="1" si="23"/>
        <v>41679</v>
      </c>
      <c r="B361">
        <f t="shared" ca="1" si="20"/>
        <v>4</v>
      </c>
      <c r="C361" t="str">
        <f ca="1">VLOOKUP(Транзакции[[#This Row],[ID_магазина]],магазины[],2)</f>
        <v>фруктовик</v>
      </c>
      <c r="D361">
        <f t="shared" ca="1" si="21"/>
        <v>6</v>
      </c>
      <c r="E361" t="str">
        <f ca="1">VLOOKUP(Транзакции[[#This Row],[ID_товара]],товары[],2)</f>
        <v>огурцы</v>
      </c>
      <c r="F361" t="str">
        <f ca="1">VLOOKUP(Транзакции[[#This Row],[ID_товара]],товары[],3)</f>
        <v>овощи</v>
      </c>
      <c r="G361" s="2">
        <f t="shared" ca="1" si="22"/>
        <v>7.5851340260479008</v>
      </c>
      <c r="H361" s="3">
        <f ca="1">VLOOKUP(Транзакции[[#This Row],[ID_товара]],товары[],4) * Транзакции[[#This Row],[Количество, кг]]</f>
        <v>493.03371169311356</v>
      </c>
    </row>
    <row r="362" spans="1:8" x14ac:dyDescent="0.25">
      <c r="A362" s="1">
        <f t="shared" ca="1" si="23"/>
        <v>42067</v>
      </c>
      <c r="B362">
        <f t="shared" ca="1" si="20"/>
        <v>9</v>
      </c>
      <c r="C362" t="str">
        <f ca="1">VLOOKUP(Транзакции[[#This Row],[ID_магазина]],магазины[],2)</f>
        <v>овощная лавка</v>
      </c>
      <c r="D362">
        <f t="shared" ca="1" si="21"/>
        <v>8</v>
      </c>
      <c r="E362" t="str">
        <f ca="1">VLOOKUP(Транзакции[[#This Row],[ID_товара]],товары[],2)</f>
        <v>лук</v>
      </c>
      <c r="F362" t="str">
        <f ca="1">VLOOKUP(Транзакции[[#This Row],[ID_товара]],товары[],3)</f>
        <v>овощи</v>
      </c>
      <c r="G362" s="2">
        <f t="shared" ca="1" si="22"/>
        <v>12.641917896704719</v>
      </c>
      <c r="H362" s="3">
        <f ca="1">VLOOKUP(Транзакции[[#This Row],[ID_товара]],товары[],4) * Транзакции[[#This Row],[Количество, кг]]</f>
        <v>316.04794741761799</v>
      </c>
    </row>
    <row r="363" spans="1:8" x14ac:dyDescent="0.25">
      <c r="A363" s="1">
        <f t="shared" ca="1" si="23"/>
        <v>41380</v>
      </c>
      <c r="B363">
        <f t="shared" ca="1" si="20"/>
        <v>5</v>
      </c>
      <c r="C363" t="str">
        <f ca="1">VLOOKUP(Транзакции[[#This Row],[ID_магазина]],магазины[],2)</f>
        <v>овощик</v>
      </c>
      <c r="D363">
        <f t="shared" ca="1" si="21"/>
        <v>9</v>
      </c>
      <c r="E363" t="str">
        <f ca="1">VLOOKUP(Транзакции[[#This Row],[ID_товара]],товары[],2)</f>
        <v>капуста</v>
      </c>
      <c r="F363" t="str">
        <f ca="1">VLOOKUP(Транзакции[[#This Row],[ID_товара]],товары[],3)</f>
        <v>овощи</v>
      </c>
      <c r="G363" s="2">
        <f t="shared" ca="1" si="22"/>
        <v>0.96003199247260063</v>
      </c>
      <c r="H363" s="3">
        <f ca="1">VLOOKUP(Транзакции[[#This Row],[ID_товара]],товары[],4) * Транзакции[[#This Row],[Количество, кг]]</f>
        <v>38.401279698904027</v>
      </c>
    </row>
    <row r="364" spans="1:8" x14ac:dyDescent="0.25">
      <c r="A364" s="1">
        <f t="shared" ca="1" si="23"/>
        <v>42115</v>
      </c>
      <c r="B364">
        <f t="shared" ca="1" si="20"/>
        <v>9</v>
      </c>
      <c r="C364" t="str">
        <f ca="1">VLOOKUP(Транзакции[[#This Row],[ID_магазина]],магазины[],2)</f>
        <v>овощная лавка</v>
      </c>
      <c r="D364">
        <f t="shared" ca="1" si="21"/>
        <v>7</v>
      </c>
      <c r="E364" t="str">
        <f ca="1">VLOOKUP(Транзакции[[#This Row],[ID_товара]],товары[],2)</f>
        <v>томаты</v>
      </c>
      <c r="F364" t="str">
        <f ca="1">VLOOKUP(Транзакции[[#This Row],[ID_товара]],товары[],3)</f>
        <v>овощи</v>
      </c>
      <c r="G364" s="2">
        <f t="shared" ca="1" si="22"/>
        <v>4.4756007795463892</v>
      </c>
      <c r="H364" s="3">
        <f ca="1">VLOOKUP(Транзакции[[#This Row],[ID_товара]],товары[],4) * Транзакции[[#This Row],[Количество, кг]]</f>
        <v>358.04806236371115</v>
      </c>
    </row>
    <row r="365" spans="1:8" x14ac:dyDescent="0.25">
      <c r="A365" s="1">
        <f t="shared" ca="1" si="23"/>
        <v>41524</v>
      </c>
      <c r="B365">
        <f t="shared" ca="1" si="20"/>
        <v>3</v>
      </c>
      <c r="C365" t="str">
        <f ca="1">VLOOKUP(Транзакции[[#This Row],[ID_магазина]],магазины[],2)</f>
        <v>вкусная еда</v>
      </c>
      <c r="D365">
        <f t="shared" ca="1" si="21"/>
        <v>9</v>
      </c>
      <c r="E365" t="str">
        <f ca="1">VLOOKUP(Транзакции[[#This Row],[ID_товара]],товары[],2)</f>
        <v>капуста</v>
      </c>
      <c r="F365" t="str">
        <f ca="1">VLOOKUP(Транзакции[[#This Row],[ID_товара]],товары[],3)</f>
        <v>овощи</v>
      </c>
      <c r="G365" s="2">
        <f t="shared" ca="1" si="22"/>
        <v>3.6318250965766365</v>
      </c>
      <c r="H365" s="3">
        <f ca="1">VLOOKUP(Транзакции[[#This Row],[ID_товара]],товары[],4) * Транзакции[[#This Row],[Количество, кг]]</f>
        <v>145.27300386306547</v>
      </c>
    </row>
    <row r="366" spans="1:8" x14ac:dyDescent="0.25">
      <c r="A366" s="1">
        <f t="shared" ca="1" si="23"/>
        <v>41283</v>
      </c>
      <c r="B366">
        <f t="shared" ca="1" si="20"/>
        <v>7</v>
      </c>
      <c r="C366" t="str">
        <f ca="1">VLOOKUP(Транзакции[[#This Row],[ID_магазина]],магазины[],2)</f>
        <v>овощи фрукты</v>
      </c>
      <c r="D366">
        <f t="shared" ca="1" si="21"/>
        <v>5</v>
      </c>
      <c r="E366" t="str">
        <f ca="1">VLOOKUP(Транзакции[[#This Row],[ID_товара]],товары[],2)</f>
        <v>нектарины</v>
      </c>
      <c r="F366" t="str">
        <f ca="1">VLOOKUP(Транзакции[[#This Row],[ID_товара]],товары[],3)</f>
        <v>фрукты</v>
      </c>
      <c r="G366" s="2">
        <f t="shared" ca="1" si="22"/>
        <v>7.9370036429688309</v>
      </c>
      <c r="H366" s="3">
        <f ca="1">VLOOKUP(Транзакции[[#This Row],[ID_товара]],товары[],4) * Транзакции[[#This Row],[Количество, кг]]</f>
        <v>1428.6606557343896</v>
      </c>
    </row>
    <row r="367" spans="1:8" x14ac:dyDescent="0.25">
      <c r="A367" s="1">
        <f t="shared" ca="1" si="23"/>
        <v>41222</v>
      </c>
      <c r="B367">
        <f t="shared" ca="1" si="20"/>
        <v>4</v>
      </c>
      <c r="C367" t="str">
        <f ca="1">VLOOKUP(Транзакции[[#This Row],[ID_магазина]],магазины[],2)</f>
        <v>фруктовик</v>
      </c>
      <c r="D367">
        <f t="shared" ca="1" si="21"/>
        <v>2</v>
      </c>
      <c r="E367" t="str">
        <f ca="1">VLOOKUP(Транзакции[[#This Row],[ID_товара]],товары[],2)</f>
        <v>яблоки</v>
      </c>
      <c r="F367" t="str">
        <f ca="1">VLOOKUP(Транзакции[[#This Row],[ID_товара]],товары[],3)</f>
        <v>фрукты</v>
      </c>
      <c r="G367" s="2">
        <f t="shared" ca="1" si="22"/>
        <v>9.5386314309263991</v>
      </c>
      <c r="H367" s="3">
        <f ca="1">VLOOKUP(Транзакции[[#This Row],[ID_товара]],товары[],4) * Транзакции[[#This Row],[Количество, кг]]</f>
        <v>1049.249457401904</v>
      </c>
    </row>
    <row r="368" spans="1:8" x14ac:dyDescent="0.25">
      <c r="A368" s="1">
        <f t="shared" ca="1" si="23"/>
        <v>40959</v>
      </c>
      <c r="B368">
        <f t="shared" ca="1" si="20"/>
        <v>3</v>
      </c>
      <c r="C368" t="str">
        <f ca="1">VLOOKUP(Транзакции[[#This Row],[ID_магазина]],магазины[],2)</f>
        <v>вкусная еда</v>
      </c>
      <c r="D368">
        <f t="shared" ca="1" si="21"/>
        <v>6</v>
      </c>
      <c r="E368" t="str">
        <f ca="1">VLOOKUP(Транзакции[[#This Row],[ID_товара]],товары[],2)</f>
        <v>огурцы</v>
      </c>
      <c r="F368" t="str">
        <f ca="1">VLOOKUP(Транзакции[[#This Row],[ID_товара]],товары[],3)</f>
        <v>овощи</v>
      </c>
      <c r="G368" s="2">
        <f t="shared" ca="1" si="22"/>
        <v>8.0325941558305622</v>
      </c>
      <c r="H368" s="3">
        <f ca="1">VLOOKUP(Транзакции[[#This Row],[ID_товара]],товары[],4) * Транзакции[[#This Row],[Количество, кг]]</f>
        <v>522.11862012898655</v>
      </c>
    </row>
    <row r="369" spans="1:8" x14ac:dyDescent="0.25">
      <c r="A369" s="1">
        <f t="shared" ca="1" si="23"/>
        <v>42227</v>
      </c>
      <c r="B369">
        <f t="shared" ca="1" si="20"/>
        <v>6</v>
      </c>
      <c r="C369" t="str">
        <f ca="1">VLOOKUP(Транзакции[[#This Row],[ID_магазина]],магазины[],2)</f>
        <v>бананы и огурцы</v>
      </c>
      <c r="D369">
        <f t="shared" ca="1" si="21"/>
        <v>2</v>
      </c>
      <c r="E369" t="str">
        <f ca="1">VLOOKUP(Транзакции[[#This Row],[ID_товара]],товары[],2)</f>
        <v>яблоки</v>
      </c>
      <c r="F369" t="str">
        <f ca="1">VLOOKUP(Транзакции[[#This Row],[ID_товара]],товары[],3)</f>
        <v>фрукты</v>
      </c>
      <c r="G369" s="2">
        <f t="shared" ca="1" si="22"/>
        <v>8.8272102550705771</v>
      </c>
      <c r="H369" s="3">
        <f ca="1">VLOOKUP(Транзакции[[#This Row],[ID_товара]],товары[],4) * Транзакции[[#This Row],[Количество, кг]]</f>
        <v>970.99312805776344</v>
      </c>
    </row>
    <row r="370" spans="1:8" x14ac:dyDescent="0.25">
      <c r="A370" s="1">
        <f t="shared" ca="1" si="23"/>
        <v>41378</v>
      </c>
      <c r="B370">
        <f t="shared" ca="1" si="20"/>
        <v>5</v>
      </c>
      <c r="C370" t="str">
        <f ca="1">VLOOKUP(Транзакции[[#This Row],[ID_магазина]],магазины[],2)</f>
        <v>овощик</v>
      </c>
      <c r="D370">
        <f t="shared" ca="1" si="21"/>
        <v>2</v>
      </c>
      <c r="E370" t="str">
        <f ca="1">VLOOKUP(Транзакции[[#This Row],[ID_товара]],товары[],2)</f>
        <v>яблоки</v>
      </c>
      <c r="F370" t="str">
        <f ca="1">VLOOKUP(Транзакции[[#This Row],[ID_товара]],товары[],3)</f>
        <v>фрукты</v>
      </c>
      <c r="G370" s="2">
        <f t="shared" ca="1" si="22"/>
        <v>17.029865387628057</v>
      </c>
      <c r="H370" s="3">
        <f ca="1">VLOOKUP(Транзакции[[#This Row],[ID_товара]],товары[],4) * Транзакции[[#This Row],[Количество, кг]]</f>
        <v>1873.2851926390863</v>
      </c>
    </row>
    <row r="371" spans="1:8" x14ac:dyDescent="0.25">
      <c r="A371" s="1">
        <f t="shared" ca="1" si="23"/>
        <v>40913</v>
      </c>
      <c r="B371">
        <f t="shared" ca="1" si="20"/>
        <v>9</v>
      </c>
      <c r="C371" t="str">
        <f ca="1">VLOOKUP(Транзакции[[#This Row],[ID_магазина]],магазины[],2)</f>
        <v>овощная лавка</v>
      </c>
      <c r="D371">
        <f t="shared" ca="1" si="21"/>
        <v>9</v>
      </c>
      <c r="E371" t="str">
        <f ca="1">VLOOKUP(Транзакции[[#This Row],[ID_товара]],товары[],2)</f>
        <v>капуста</v>
      </c>
      <c r="F371" t="str">
        <f ca="1">VLOOKUP(Транзакции[[#This Row],[ID_товара]],товары[],3)</f>
        <v>овощи</v>
      </c>
      <c r="G371" s="2">
        <f t="shared" ca="1" si="22"/>
        <v>6.9937982357954152</v>
      </c>
      <c r="H371" s="3">
        <f ca="1">VLOOKUP(Транзакции[[#This Row],[ID_товара]],товары[],4) * Транзакции[[#This Row],[Количество, кг]]</f>
        <v>279.75192943181662</v>
      </c>
    </row>
    <row r="372" spans="1:8" x14ac:dyDescent="0.25">
      <c r="A372" s="1">
        <f t="shared" ca="1" si="23"/>
        <v>41419</v>
      </c>
      <c r="B372">
        <f t="shared" ca="1" si="20"/>
        <v>8</v>
      </c>
      <c r="C372" t="str">
        <f ca="1">VLOOKUP(Транзакции[[#This Row],[ID_магазина]],магазины[],2)</f>
        <v>фруктовая лавка</v>
      </c>
      <c r="D372">
        <f t="shared" ca="1" si="21"/>
        <v>8</v>
      </c>
      <c r="E372" t="str">
        <f ca="1">VLOOKUP(Транзакции[[#This Row],[ID_товара]],товары[],2)</f>
        <v>лук</v>
      </c>
      <c r="F372" t="str">
        <f ca="1">VLOOKUP(Транзакции[[#This Row],[ID_товара]],товары[],3)</f>
        <v>овощи</v>
      </c>
      <c r="G372" s="2">
        <f t="shared" ca="1" si="22"/>
        <v>17.615079338434647</v>
      </c>
      <c r="H372" s="3">
        <f ca="1">VLOOKUP(Транзакции[[#This Row],[ID_товара]],товары[],4) * Транзакции[[#This Row],[Количество, кг]]</f>
        <v>440.3769834608662</v>
      </c>
    </row>
    <row r="373" spans="1:8" x14ac:dyDescent="0.25">
      <c r="A373" s="1">
        <f t="shared" ca="1" si="23"/>
        <v>41247</v>
      </c>
      <c r="B373">
        <f t="shared" ca="1" si="20"/>
        <v>6</v>
      </c>
      <c r="C373" t="str">
        <f ca="1">VLOOKUP(Транзакции[[#This Row],[ID_магазина]],магазины[],2)</f>
        <v>бананы и огурцы</v>
      </c>
      <c r="D373">
        <f t="shared" ca="1" si="21"/>
        <v>5</v>
      </c>
      <c r="E373" t="str">
        <f ca="1">VLOOKUP(Транзакции[[#This Row],[ID_товара]],товары[],2)</f>
        <v>нектарины</v>
      </c>
      <c r="F373" t="str">
        <f ca="1">VLOOKUP(Транзакции[[#This Row],[ID_товара]],товары[],3)</f>
        <v>фрукты</v>
      </c>
      <c r="G373" s="2">
        <f t="shared" ca="1" si="22"/>
        <v>2.4957688995175289</v>
      </c>
      <c r="H373" s="3">
        <f ca="1">VLOOKUP(Транзакции[[#This Row],[ID_товара]],товары[],4) * Транзакции[[#This Row],[Количество, кг]]</f>
        <v>449.2384019131552</v>
      </c>
    </row>
    <row r="374" spans="1:8" x14ac:dyDescent="0.25">
      <c r="A374" s="1">
        <f t="shared" ca="1" si="23"/>
        <v>41482</v>
      </c>
      <c r="B374">
        <f t="shared" ca="1" si="20"/>
        <v>2</v>
      </c>
      <c r="C374" t="str">
        <f ca="1">VLOOKUP(Транзакции[[#This Row],[ID_магазина]],магазины[],2)</f>
        <v>свежая еда</v>
      </c>
      <c r="D374">
        <f t="shared" ca="1" si="21"/>
        <v>7</v>
      </c>
      <c r="E374" t="str">
        <f ca="1">VLOOKUP(Транзакции[[#This Row],[ID_товара]],товары[],2)</f>
        <v>томаты</v>
      </c>
      <c r="F374" t="str">
        <f ca="1">VLOOKUP(Транзакции[[#This Row],[ID_товара]],товары[],3)</f>
        <v>овощи</v>
      </c>
      <c r="G374" s="2">
        <f t="shared" ca="1" si="22"/>
        <v>3.4642758170691961</v>
      </c>
      <c r="H374" s="3">
        <f ca="1">VLOOKUP(Транзакции[[#This Row],[ID_товара]],товары[],4) * Транзакции[[#This Row],[Количество, кг]]</f>
        <v>277.1420653655357</v>
      </c>
    </row>
    <row r="375" spans="1:8" x14ac:dyDescent="0.25">
      <c r="A375" s="1">
        <f t="shared" ca="1" si="23"/>
        <v>42093</v>
      </c>
      <c r="B375">
        <f t="shared" ca="1" si="20"/>
        <v>9</v>
      </c>
      <c r="C375" t="str">
        <f ca="1">VLOOKUP(Транзакции[[#This Row],[ID_магазина]],магазины[],2)</f>
        <v>овощная лавка</v>
      </c>
      <c r="D375">
        <f t="shared" ca="1" si="21"/>
        <v>9</v>
      </c>
      <c r="E375" t="str">
        <f ca="1">VLOOKUP(Транзакции[[#This Row],[ID_товара]],товары[],2)</f>
        <v>капуста</v>
      </c>
      <c r="F375" t="str">
        <f ca="1">VLOOKUP(Транзакции[[#This Row],[ID_товара]],товары[],3)</f>
        <v>овощи</v>
      </c>
      <c r="G375" s="2">
        <f t="shared" ca="1" si="22"/>
        <v>6.6765330105627907</v>
      </c>
      <c r="H375" s="3">
        <f ca="1">VLOOKUP(Транзакции[[#This Row],[ID_товара]],товары[],4) * Транзакции[[#This Row],[Количество, кг]]</f>
        <v>267.06132042251164</v>
      </c>
    </row>
    <row r="376" spans="1:8" x14ac:dyDescent="0.25">
      <c r="A376" s="1">
        <f t="shared" ca="1" si="23"/>
        <v>41044</v>
      </c>
      <c r="B376">
        <f t="shared" ca="1" si="20"/>
        <v>9</v>
      </c>
      <c r="C376" t="str">
        <f ca="1">VLOOKUP(Транзакции[[#This Row],[ID_магазина]],магазины[],2)</f>
        <v>овощная лавка</v>
      </c>
      <c r="D376">
        <f t="shared" ca="1" si="21"/>
        <v>7</v>
      </c>
      <c r="E376" t="str">
        <f ca="1">VLOOKUP(Транзакции[[#This Row],[ID_товара]],товары[],2)</f>
        <v>томаты</v>
      </c>
      <c r="F376" t="str">
        <f ca="1">VLOOKUP(Транзакции[[#This Row],[ID_товара]],товары[],3)</f>
        <v>овощи</v>
      </c>
      <c r="G376" s="2">
        <f t="shared" ca="1" si="22"/>
        <v>8.7812105725577947</v>
      </c>
      <c r="H376" s="3">
        <f ca="1">VLOOKUP(Транзакции[[#This Row],[ID_товара]],товары[],4) * Транзакции[[#This Row],[Количество, кг]]</f>
        <v>702.4968458046236</v>
      </c>
    </row>
    <row r="377" spans="1:8" x14ac:dyDescent="0.25">
      <c r="A377" s="1">
        <f t="shared" ca="1" si="23"/>
        <v>42090</v>
      </c>
      <c r="B377">
        <f t="shared" ca="1" si="20"/>
        <v>1</v>
      </c>
      <c r="C377" t="str">
        <f ca="1">VLOOKUP(Транзакции[[#This Row],[ID_магазина]],магазины[],2)</f>
        <v>фрукты и овощи</v>
      </c>
      <c r="D377">
        <f t="shared" ca="1" si="21"/>
        <v>8</v>
      </c>
      <c r="E377" t="str">
        <f ca="1">VLOOKUP(Транзакции[[#This Row],[ID_товара]],товары[],2)</f>
        <v>лук</v>
      </c>
      <c r="F377" t="str">
        <f ca="1">VLOOKUP(Транзакции[[#This Row],[ID_товара]],товары[],3)</f>
        <v>овощи</v>
      </c>
      <c r="G377" s="2">
        <f t="shared" ca="1" si="22"/>
        <v>12.539038363804183</v>
      </c>
      <c r="H377" s="3">
        <f ca="1">VLOOKUP(Транзакции[[#This Row],[ID_товара]],товары[],4) * Транзакции[[#This Row],[Количество, кг]]</f>
        <v>313.4759590951046</v>
      </c>
    </row>
    <row r="378" spans="1:8" x14ac:dyDescent="0.25">
      <c r="A378" s="1">
        <f t="shared" ca="1" si="23"/>
        <v>42127</v>
      </c>
      <c r="B378">
        <f t="shared" ca="1" si="20"/>
        <v>3</v>
      </c>
      <c r="C378" t="str">
        <f ca="1">VLOOKUP(Транзакции[[#This Row],[ID_магазина]],магазины[],2)</f>
        <v>вкусная еда</v>
      </c>
      <c r="D378">
        <f t="shared" ca="1" si="21"/>
        <v>5</v>
      </c>
      <c r="E378" t="str">
        <f ca="1">VLOOKUP(Транзакции[[#This Row],[ID_товара]],товары[],2)</f>
        <v>нектарины</v>
      </c>
      <c r="F378" t="str">
        <f ca="1">VLOOKUP(Транзакции[[#This Row],[ID_товара]],товары[],3)</f>
        <v>фрукты</v>
      </c>
      <c r="G378" s="2">
        <f t="shared" ca="1" si="22"/>
        <v>12.893020704483989</v>
      </c>
      <c r="H378" s="3">
        <f ca="1">VLOOKUP(Транзакции[[#This Row],[ID_товара]],товары[],4) * Транзакции[[#This Row],[Количество, кг]]</f>
        <v>2320.743726807118</v>
      </c>
    </row>
    <row r="379" spans="1:8" x14ac:dyDescent="0.25">
      <c r="A379" s="1">
        <f t="shared" ca="1" si="23"/>
        <v>41346</v>
      </c>
      <c r="B379">
        <f t="shared" ca="1" si="20"/>
        <v>7</v>
      </c>
      <c r="C379" t="str">
        <f ca="1">VLOOKUP(Транзакции[[#This Row],[ID_магазина]],магазины[],2)</f>
        <v>овощи фрукты</v>
      </c>
      <c r="D379">
        <f t="shared" ca="1" si="21"/>
        <v>2</v>
      </c>
      <c r="E379" t="str">
        <f ca="1">VLOOKUP(Транзакции[[#This Row],[ID_товара]],товары[],2)</f>
        <v>яблоки</v>
      </c>
      <c r="F379" t="str">
        <f ca="1">VLOOKUP(Транзакции[[#This Row],[ID_товара]],товары[],3)</f>
        <v>фрукты</v>
      </c>
      <c r="G379" s="2">
        <f t="shared" ca="1" si="22"/>
        <v>17.952649990632757</v>
      </c>
      <c r="H379" s="3">
        <f ca="1">VLOOKUP(Транзакции[[#This Row],[ID_товара]],товары[],4) * Транзакции[[#This Row],[Количество, кг]]</f>
        <v>1974.7914989696033</v>
      </c>
    </row>
    <row r="380" spans="1:8" x14ac:dyDescent="0.25">
      <c r="A380" s="1">
        <f t="shared" ca="1" si="23"/>
        <v>41327</v>
      </c>
      <c r="B380">
        <f t="shared" ca="1" si="20"/>
        <v>7</v>
      </c>
      <c r="C380" t="str">
        <f ca="1">VLOOKUP(Транзакции[[#This Row],[ID_магазина]],магазины[],2)</f>
        <v>овощи фрукты</v>
      </c>
      <c r="D380">
        <f t="shared" ca="1" si="21"/>
        <v>5</v>
      </c>
      <c r="E380" t="str">
        <f ca="1">VLOOKUP(Транзакции[[#This Row],[ID_товара]],товары[],2)</f>
        <v>нектарины</v>
      </c>
      <c r="F380" t="str">
        <f ca="1">VLOOKUP(Транзакции[[#This Row],[ID_товара]],товары[],3)</f>
        <v>фрукты</v>
      </c>
      <c r="G380" s="2">
        <f t="shared" ca="1" si="22"/>
        <v>16.486917408392706</v>
      </c>
      <c r="H380" s="3">
        <f ca="1">VLOOKUP(Транзакции[[#This Row],[ID_товара]],товары[],4) * Транзакции[[#This Row],[Количество, кг]]</f>
        <v>2967.6451335106872</v>
      </c>
    </row>
    <row r="381" spans="1:8" x14ac:dyDescent="0.25">
      <c r="A381" s="1">
        <f t="shared" ca="1" si="23"/>
        <v>42142</v>
      </c>
      <c r="B381">
        <f t="shared" ca="1" si="20"/>
        <v>1</v>
      </c>
      <c r="C381" t="str">
        <f ca="1">VLOOKUP(Транзакции[[#This Row],[ID_магазина]],магазины[],2)</f>
        <v>фрукты и овощи</v>
      </c>
      <c r="D381">
        <f t="shared" ca="1" si="21"/>
        <v>7</v>
      </c>
      <c r="E381" t="str">
        <f ca="1">VLOOKUP(Транзакции[[#This Row],[ID_товара]],товары[],2)</f>
        <v>томаты</v>
      </c>
      <c r="F381" t="str">
        <f ca="1">VLOOKUP(Транзакции[[#This Row],[ID_товара]],товары[],3)</f>
        <v>овощи</v>
      </c>
      <c r="G381" s="2">
        <f t="shared" ca="1" si="22"/>
        <v>2.3651089177739193</v>
      </c>
      <c r="H381" s="3">
        <f ca="1">VLOOKUP(Транзакции[[#This Row],[ID_товара]],товары[],4) * Транзакции[[#This Row],[Количество, кг]]</f>
        <v>189.20871342191356</v>
      </c>
    </row>
    <row r="382" spans="1:8" x14ac:dyDescent="0.25">
      <c r="A382" s="1">
        <f t="shared" ca="1" si="23"/>
        <v>41942</v>
      </c>
      <c r="B382">
        <f t="shared" ca="1" si="20"/>
        <v>7</v>
      </c>
      <c r="C382" t="str">
        <f ca="1">VLOOKUP(Транзакции[[#This Row],[ID_магазина]],магазины[],2)</f>
        <v>овощи фрукты</v>
      </c>
      <c r="D382">
        <f t="shared" ca="1" si="21"/>
        <v>6</v>
      </c>
      <c r="E382" t="str">
        <f ca="1">VLOOKUP(Транзакции[[#This Row],[ID_товара]],товары[],2)</f>
        <v>огурцы</v>
      </c>
      <c r="F382" t="str">
        <f ca="1">VLOOKUP(Транзакции[[#This Row],[ID_товара]],товары[],3)</f>
        <v>овощи</v>
      </c>
      <c r="G382" s="2">
        <f t="shared" ca="1" si="22"/>
        <v>17.420716650330199</v>
      </c>
      <c r="H382" s="3">
        <f ca="1">VLOOKUP(Транзакции[[#This Row],[ID_товара]],товары[],4) * Транзакции[[#This Row],[Количество, кг]]</f>
        <v>1132.3465822714629</v>
      </c>
    </row>
    <row r="383" spans="1:8" x14ac:dyDescent="0.25">
      <c r="A383" s="1">
        <f t="shared" ca="1" si="23"/>
        <v>41578</v>
      </c>
      <c r="B383">
        <f t="shared" ca="1" si="20"/>
        <v>6</v>
      </c>
      <c r="C383" t="str">
        <f ca="1">VLOOKUP(Транзакции[[#This Row],[ID_магазина]],магазины[],2)</f>
        <v>бананы и огурцы</v>
      </c>
      <c r="D383">
        <f t="shared" ca="1" si="21"/>
        <v>9</v>
      </c>
      <c r="E383" t="str">
        <f ca="1">VLOOKUP(Транзакции[[#This Row],[ID_товара]],товары[],2)</f>
        <v>капуста</v>
      </c>
      <c r="F383" t="str">
        <f ca="1">VLOOKUP(Транзакции[[#This Row],[ID_товара]],товары[],3)</f>
        <v>овощи</v>
      </c>
      <c r="G383" s="2">
        <f t="shared" ca="1" si="22"/>
        <v>3.5847561664020899</v>
      </c>
      <c r="H383" s="3">
        <f ca="1">VLOOKUP(Транзакции[[#This Row],[ID_товара]],товары[],4) * Транзакции[[#This Row],[Количество, кг]]</f>
        <v>143.3902466560836</v>
      </c>
    </row>
    <row r="384" spans="1:8" x14ac:dyDescent="0.25">
      <c r="A384" s="1">
        <f t="shared" ca="1" si="23"/>
        <v>40925</v>
      </c>
      <c r="B384">
        <f t="shared" ca="1" si="20"/>
        <v>1</v>
      </c>
      <c r="C384" t="str">
        <f ca="1">VLOOKUP(Транзакции[[#This Row],[ID_магазина]],магазины[],2)</f>
        <v>фрукты и овощи</v>
      </c>
      <c r="D384">
        <f t="shared" ca="1" si="21"/>
        <v>4</v>
      </c>
      <c r="E384" t="str">
        <f ca="1">VLOOKUP(Транзакции[[#This Row],[ID_товара]],товары[],2)</f>
        <v>апельсины</v>
      </c>
      <c r="F384" t="str">
        <f ca="1">VLOOKUP(Транзакции[[#This Row],[ID_товара]],товары[],3)</f>
        <v>фрукты</v>
      </c>
      <c r="G384" s="2">
        <f t="shared" ca="1" si="22"/>
        <v>3.1213684380483828</v>
      </c>
      <c r="H384" s="3">
        <f ca="1">VLOOKUP(Транзакции[[#This Row],[ID_товара]],товары[],4) * Транзакции[[#This Row],[Количество, кг]]</f>
        <v>374.56421256580592</v>
      </c>
    </row>
    <row r="385" spans="1:8" x14ac:dyDescent="0.25">
      <c r="A385" s="1">
        <f t="shared" ca="1" si="23"/>
        <v>42165</v>
      </c>
      <c r="B385">
        <f t="shared" ca="1" si="20"/>
        <v>4</v>
      </c>
      <c r="C385" t="str">
        <f ca="1">VLOOKUP(Транзакции[[#This Row],[ID_магазина]],магазины[],2)</f>
        <v>фруктовик</v>
      </c>
      <c r="D385">
        <f t="shared" ca="1" si="21"/>
        <v>5</v>
      </c>
      <c r="E385" t="str">
        <f ca="1">VLOOKUP(Транзакции[[#This Row],[ID_товара]],товары[],2)</f>
        <v>нектарины</v>
      </c>
      <c r="F385" t="str">
        <f ca="1">VLOOKUP(Транзакции[[#This Row],[ID_товара]],товары[],3)</f>
        <v>фрукты</v>
      </c>
      <c r="G385" s="2">
        <f t="shared" ca="1" si="22"/>
        <v>6.5951671399786989</v>
      </c>
      <c r="H385" s="3">
        <f ca="1">VLOOKUP(Транзакции[[#This Row],[ID_товара]],товары[],4) * Транзакции[[#This Row],[Количество, кг]]</f>
        <v>1187.1300851961657</v>
      </c>
    </row>
    <row r="386" spans="1:8" x14ac:dyDescent="0.25">
      <c r="A386" s="1">
        <f t="shared" ca="1" si="23"/>
        <v>41804</v>
      </c>
      <c r="B386">
        <f t="shared" ref="B386:B449" ca="1" si="24">RANDBETWEEN(1,9)</f>
        <v>1</v>
      </c>
      <c r="C386" t="str">
        <f ca="1">VLOOKUP(Транзакции[[#This Row],[ID_магазина]],магазины[],2)</f>
        <v>фрукты и овощи</v>
      </c>
      <c r="D386">
        <f t="shared" ref="D386:D449" ca="1" si="25">RANDBETWEEN(1,10)</f>
        <v>10</v>
      </c>
      <c r="E386" t="str">
        <f ca="1">VLOOKUP(Транзакции[[#This Row],[ID_товара]],товары[],2)</f>
        <v>перец</v>
      </c>
      <c r="F386" t="str">
        <f ca="1">VLOOKUP(Транзакции[[#This Row],[ID_товара]],товары[],3)</f>
        <v>овощи</v>
      </c>
      <c r="G386" s="2">
        <f t="shared" ref="G386:G449" ca="1" si="26">RAND()*19.5+0.5</f>
        <v>15.637802402015881</v>
      </c>
      <c r="H386" s="3">
        <f ca="1">VLOOKUP(Транзакции[[#This Row],[ID_товара]],товары[],4) * Транзакции[[#This Row],[Количество, кг]]</f>
        <v>3127.5604804031764</v>
      </c>
    </row>
    <row r="387" spans="1:8" x14ac:dyDescent="0.25">
      <c r="A387" s="1">
        <f t="shared" ref="A387:A450" ca="1" si="27">RANDBETWEEN(40909,42248)</f>
        <v>41303</v>
      </c>
      <c r="B387">
        <f t="shared" ca="1" si="24"/>
        <v>9</v>
      </c>
      <c r="C387" t="str">
        <f ca="1">VLOOKUP(Транзакции[[#This Row],[ID_магазина]],магазины[],2)</f>
        <v>овощная лавка</v>
      </c>
      <c r="D387">
        <f t="shared" ca="1" si="25"/>
        <v>6</v>
      </c>
      <c r="E387" t="str">
        <f ca="1">VLOOKUP(Транзакции[[#This Row],[ID_товара]],товары[],2)</f>
        <v>огурцы</v>
      </c>
      <c r="F387" t="str">
        <f ca="1">VLOOKUP(Транзакции[[#This Row],[ID_товара]],товары[],3)</f>
        <v>овощи</v>
      </c>
      <c r="G387" s="2">
        <f t="shared" ca="1" si="26"/>
        <v>10.342964441404364</v>
      </c>
      <c r="H387" s="3">
        <f ca="1">VLOOKUP(Транзакции[[#This Row],[ID_товара]],товары[],4) * Транзакции[[#This Row],[Количество, кг]]</f>
        <v>672.29268869128362</v>
      </c>
    </row>
    <row r="388" spans="1:8" x14ac:dyDescent="0.25">
      <c r="A388" s="1">
        <f t="shared" ca="1" si="27"/>
        <v>42085</v>
      </c>
      <c r="B388">
        <f t="shared" ca="1" si="24"/>
        <v>7</v>
      </c>
      <c r="C388" t="str">
        <f ca="1">VLOOKUP(Транзакции[[#This Row],[ID_магазина]],магазины[],2)</f>
        <v>овощи фрукты</v>
      </c>
      <c r="D388">
        <f t="shared" ca="1" si="25"/>
        <v>5</v>
      </c>
      <c r="E388" t="str">
        <f ca="1">VLOOKUP(Транзакции[[#This Row],[ID_товара]],товары[],2)</f>
        <v>нектарины</v>
      </c>
      <c r="F388" t="str">
        <f ca="1">VLOOKUP(Транзакции[[#This Row],[ID_товара]],товары[],3)</f>
        <v>фрукты</v>
      </c>
      <c r="G388" s="2">
        <f t="shared" ca="1" si="26"/>
        <v>7.7714820477104851</v>
      </c>
      <c r="H388" s="3">
        <f ca="1">VLOOKUP(Транзакции[[#This Row],[ID_товара]],товары[],4) * Транзакции[[#This Row],[Количество, кг]]</f>
        <v>1398.8667685878872</v>
      </c>
    </row>
    <row r="389" spans="1:8" x14ac:dyDescent="0.25">
      <c r="A389" s="1">
        <f t="shared" ca="1" si="27"/>
        <v>42053</v>
      </c>
      <c r="B389">
        <f t="shared" ca="1" si="24"/>
        <v>4</v>
      </c>
      <c r="C389" t="str">
        <f ca="1">VLOOKUP(Транзакции[[#This Row],[ID_магазина]],магазины[],2)</f>
        <v>фруктовик</v>
      </c>
      <c r="D389">
        <f t="shared" ca="1" si="25"/>
        <v>2</v>
      </c>
      <c r="E389" t="str">
        <f ca="1">VLOOKUP(Транзакции[[#This Row],[ID_товара]],товары[],2)</f>
        <v>яблоки</v>
      </c>
      <c r="F389" t="str">
        <f ca="1">VLOOKUP(Транзакции[[#This Row],[ID_товара]],товары[],3)</f>
        <v>фрукты</v>
      </c>
      <c r="G389" s="2">
        <f t="shared" ca="1" si="26"/>
        <v>7.0111753168813618</v>
      </c>
      <c r="H389" s="3">
        <f ca="1">VLOOKUP(Транзакции[[#This Row],[ID_товара]],товары[],4) * Транзакции[[#This Row],[Количество, кг]]</f>
        <v>771.22928485694979</v>
      </c>
    </row>
    <row r="390" spans="1:8" x14ac:dyDescent="0.25">
      <c r="A390" s="1">
        <f t="shared" ca="1" si="27"/>
        <v>42246</v>
      </c>
      <c r="B390">
        <f t="shared" ca="1" si="24"/>
        <v>4</v>
      </c>
      <c r="C390" t="str">
        <f ca="1">VLOOKUP(Транзакции[[#This Row],[ID_магазина]],магазины[],2)</f>
        <v>фруктовик</v>
      </c>
      <c r="D390">
        <f t="shared" ca="1" si="25"/>
        <v>3</v>
      </c>
      <c r="E390" t="str">
        <f ca="1">VLOOKUP(Транзакции[[#This Row],[ID_товара]],товары[],2)</f>
        <v>мандарины</v>
      </c>
      <c r="F390" t="str">
        <f ca="1">VLOOKUP(Транзакции[[#This Row],[ID_товара]],товары[],3)</f>
        <v>фрукты</v>
      </c>
      <c r="G390" s="2">
        <f t="shared" ca="1" si="26"/>
        <v>2.6230140785631617</v>
      </c>
      <c r="H390" s="3">
        <f ca="1">VLOOKUP(Транзакции[[#This Row],[ID_товара]],товары[],4) * Транзакции[[#This Row],[Количество, кг]]</f>
        <v>262.30140785631619</v>
      </c>
    </row>
    <row r="391" spans="1:8" x14ac:dyDescent="0.25">
      <c r="A391" s="1">
        <f t="shared" ca="1" si="27"/>
        <v>41987</v>
      </c>
      <c r="B391">
        <f t="shared" ca="1" si="24"/>
        <v>9</v>
      </c>
      <c r="C391" t="str">
        <f ca="1">VLOOKUP(Транзакции[[#This Row],[ID_магазина]],магазины[],2)</f>
        <v>овощная лавка</v>
      </c>
      <c r="D391">
        <f t="shared" ca="1" si="25"/>
        <v>7</v>
      </c>
      <c r="E391" t="str">
        <f ca="1">VLOOKUP(Транзакции[[#This Row],[ID_товара]],товары[],2)</f>
        <v>томаты</v>
      </c>
      <c r="F391" t="str">
        <f ca="1">VLOOKUP(Транзакции[[#This Row],[ID_товара]],товары[],3)</f>
        <v>овощи</v>
      </c>
      <c r="G391" s="2">
        <f t="shared" ca="1" si="26"/>
        <v>7.7851428180511286</v>
      </c>
      <c r="H391" s="3">
        <f ca="1">VLOOKUP(Транзакции[[#This Row],[ID_товара]],товары[],4) * Транзакции[[#This Row],[Количество, кг]]</f>
        <v>622.81142544409033</v>
      </c>
    </row>
    <row r="392" spans="1:8" x14ac:dyDescent="0.25">
      <c r="A392" s="1">
        <f t="shared" ca="1" si="27"/>
        <v>42207</v>
      </c>
      <c r="B392">
        <f t="shared" ca="1" si="24"/>
        <v>6</v>
      </c>
      <c r="C392" t="str">
        <f ca="1">VLOOKUP(Транзакции[[#This Row],[ID_магазина]],магазины[],2)</f>
        <v>бананы и огурцы</v>
      </c>
      <c r="D392">
        <f t="shared" ca="1" si="25"/>
        <v>5</v>
      </c>
      <c r="E392" t="str">
        <f ca="1">VLOOKUP(Транзакции[[#This Row],[ID_товара]],товары[],2)</f>
        <v>нектарины</v>
      </c>
      <c r="F392" t="str">
        <f ca="1">VLOOKUP(Транзакции[[#This Row],[ID_товара]],товары[],3)</f>
        <v>фрукты</v>
      </c>
      <c r="G392" s="2">
        <f t="shared" ca="1" si="26"/>
        <v>18.98467564645555</v>
      </c>
      <c r="H392" s="3">
        <f ca="1">VLOOKUP(Транзакции[[#This Row],[ID_товара]],товары[],4) * Транзакции[[#This Row],[Количество, кг]]</f>
        <v>3417.2416163619991</v>
      </c>
    </row>
    <row r="393" spans="1:8" x14ac:dyDescent="0.25">
      <c r="A393" s="1">
        <f t="shared" ca="1" si="27"/>
        <v>41770</v>
      </c>
      <c r="B393">
        <f t="shared" ca="1" si="24"/>
        <v>1</v>
      </c>
      <c r="C393" t="str">
        <f ca="1">VLOOKUP(Транзакции[[#This Row],[ID_магазина]],магазины[],2)</f>
        <v>фрукты и овощи</v>
      </c>
      <c r="D393">
        <f t="shared" ca="1" si="25"/>
        <v>9</v>
      </c>
      <c r="E393" t="str">
        <f ca="1">VLOOKUP(Транзакции[[#This Row],[ID_товара]],товары[],2)</f>
        <v>капуста</v>
      </c>
      <c r="F393" t="str">
        <f ca="1">VLOOKUP(Транзакции[[#This Row],[ID_товара]],товары[],3)</f>
        <v>овощи</v>
      </c>
      <c r="G393" s="2">
        <f t="shared" ca="1" si="26"/>
        <v>17.639487007042558</v>
      </c>
      <c r="H393" s="3">
        <f ca="1">VLOOKUP(Транзакции[[#This Row],[ID_товара]],товары[],4) * Транзакции[[#This Row],[Количество, кг]]</f>
        <v>705.57948028170233</v>
      </c>
    </row>
    <row r="394" spans="1:8" x14ac:dyDescent="0.25">
      <c r="A394" s="1">
        <f t="shared" ca="1" si="27"/>
        <v>40997</v>
      </c>
      <c r="B394">
        <f t="shared" ca="1" si="24"/>
        <v>8</v>
      </c>
      <c r="C394" t="str">
        <f ca="1">VLOOKUP(Транзакции[[#This Row],[ID_магазина]],магазины[],2)</f>
        <v>фруктовая лавка</v>
      </c>
      <c r="D394">
        <f t="shared" ca="1" si="25"/>
        <v>5</v>
      </c>
      <c r="E394" t="str">
        <f ca="1">VLOOKUP(Транзакции[[#This Row],[ID_товара]],товары[],2)</f>
        <v>нектарины</v>
      </c>
      <c r="F394" t="str">
        <f ca="1">VLOOKUP(Транзакции[[#This Row],[ID_товара]],товары[],3)</f>
        <v>фрукты</v>
      </c>
      <c r="G394" s="2">
        <f t="shared" ca="1" si="26"/>
        <v>2.0050972341224647</v>
      </c>
      <c r="H394" s="3">
        <f ca="1">VLOOKUP(Транзакции[[#This Row],[ID_товара]],товары[],4) * Транзакции[[#This Row],[Количество, кг]]</f>
        <v>360.91750214204365</v>
      </c>
    </row>
    <row r="395" spans="1:8" x14ac:dyDescent="0.25">
      <c r="A395" s="1">
        <f t="shared" ca="1" si="27"/>
        <v>41016</v>
      </c>
      <c r="B395">
        <f t="shared" ca="1" si="24"/>
        <v>7</v>
      </c>
      <c r="C395" t="str">
        <f ca="1">VLOOKUP(Транзакции[[#This Row],[ID_магазина]],магазины[],2)</f>
        <v>овощи фрукты</v>
      </c>
      <c r="D395">
        <f t="shared" ca="1" si="25"/>
        <v>5</v>
      </c>
      <c r="E395" t="str">
        <f ca="1">VLOOKUP(Транзакции[[#This Row],[ID_товара]],товары[],2)</f>
        <v>нектарины</v>
      </c>
      <c r="F395" t="str">
        <f ca="1">VLOOKUP(Транзакции[[#This Row],[ID_товара]],товары[],3)</f>
        <v>фрукты</v>
      </c>
      <c r="G395" s="2">
        <f t="shared" ca="1" si="26"/>
        <v>14.236854271911332</v>
      </c>
      <c r="H395" s="3">
        <f ca="1">VLOOKUP(Транзакции[[#This Row],[ID_товара]],товары[],4) * Транзакции[[#This Row],[Количество, кг]]</f>
        <v>2562.6337689440397</v>
      </c>
    </row>
    <row r="396" spans="1:8" x14ac:dyDescent="0.25">
      <c r="A396" s="1">
        <f t="shared" ca="1" si="27"/>
        <v>41042</v>
      </c>
      <c r="B396">
        <f t="shared" ca="1" si="24"/>
        <v>5</v>
      </c>
      <c r="C396" t="str">
        <f ca="1">VLOOKUP(Транзакции[[#This Row],[ID_магазина]],магазины[],2)</f>
        <v>овощик</v>
      </c>
      <c r="D396">
        <f t="shared" ca="1" si="25"/>
        <v>1</v>
      </c>
      <c r="E396" t="str">
        <f ca="1">VLOOKUP(Транзакции[[#This Row],[ID_товара]],товары[],2)</f>
        <v>бананы</v>
      </c>
      <c r="F396" t="str">
        <f ca="1">VLOOKUP(Транзакции[[#This Row],[ID_товара]],товары[],3)</f>
        <v>фрукты</v>
      </c>
      <c r="G396" s="2">
        <f t="shared" ca="1" si="26"/>
        <v>11.436177429006223</v>
      </c>
      <c r="H396" s="3">
        <f ca="1">VLOOKUP(Транзакции[[#This Row],[ID_товара]],товары[],4) * Транзакции[[#This Row],[Количество, кг]]</f>
        <v>800.53242003043567</v>
      </c>
    </row>
    <row r="397" spans="1:8" x14ac:dyDescent="0.25">
      <c r="A397" s="1">
        <f t="shared" ca="1" si="27"/>
        <v>42136</v>
      </c>
      <c r="B397">
        <f t="shared" ca="1" si="24"/>
        <v>1</v>
      </c>
      <c r="C397" t="str">
        <f ca="1">VLOOKUP(Транзакции[[#This Row],[ID_магазина]],магазины[],2)</f>
        <v>фрукты и овощи</v>
      </c>
      <c r="D397">
        <f t="shared" ca="1" si="25"/>
        <v>2</v>
      </c>
      <c r="E397" t="str">
        <f ca="1">VLOOKUP(Транзакции[[#This Row],[ID_товара]],товары[],2)</f>
        <v>яблоки</v>
      </c>
      <c r="F397" t="str">
        <f ca="1">VLOOKUP(Транзакции[[#This Row],[ID_товара]],товары[],3)</f>
        <v>фрукты</v>
      </c>
      <c r="G397" s="2">
        <f t="shared" ca="1" si="26"/>
        <v>7.0978037980953319</v>
      </c>
      <c r="H397" s="3">
        <f ca="1">VLOOKUP(Транзакции[[#This Row],[ID_товара]],товары[],4) * Транзакции[[#This Row],[Количество, кг]]</f>
        <v>780.75841779048653</v>
      </c>
    </row>
    <row r="398" spans="1:8" x14ac:dyDescent="0.25">
      <c r="A398" s="1">
        <f t="shared" ca="1" si="27"/>
        <v>41610</v>
      </c>
      <c r="B398">
        <f t="shared" ca="1" si="24"/>
        <v>1</v>
      </c>
      <c r="C398" t="str">
        <f ca="1">VLOOKUP(Транзакции[[#This Row],[ID_магазина]],магазины[],2)</f>
        <v>фрукты и овощи</v>
      </c>
      <c r="D398">
        <f t="shared" ca="1" si="25"/>
        <v>1</v>
      </c>
      <c r="E398" t="str">
        <f ca="1">VLOOKUP(Транзакции[[#This Row],[ID_товара]],товары[],2)</f>
        <v>бананы</v>
      </c>
      <c r="F398" t="str">
        <f ca="1">VLOOKUP(Транзакции[[#This Row],[ID_товара]],товары[],3)</f>
        <v>фрукты</v>
      </c>
      <c r="G398" s="2">
        <f t="shared" ca="1" si="26"/>
        <v>5.5227954567780007</v>
      </c>
      <c r="H398" s="3">
        <f ca="1">VLOOKUP(Транзакции[[#This Row],[ID_товара]],товары[],4) * Транзакции[[#This Row],[Количество, кг]]</f>
        <v>386.59568197446004</v>
      </c>
    </row>
    <row r="399" spans="1:8" x14ac:dyDescent="0.25">
      <c r="A399" s="1">
        <f t="shared" ca="1" si="27"/>
        <v>41968</v>
      </c>
      <c r="B399">
        <f t="shared" ca="1" si="24"/>
        <v>2</v>
      </c>
      <c r="C399" t="str">
        <f ca="1">VLOOKUP(Транзакции[[#This Row],[ID_магазина]],магазины[],2)</f>
        <v>свежая еда</v>
      </c>
      <c r="D399">
        <f t="shared" ca="1" si="25"/>
        <v>6</v>
      </c>
      <c r="E399" t="str">
        <f ca="1">VLOOKUP(Транзакции[[#This Row],[ID_товара]],товары[],2)</f>
        <v>огурцы</v>
      </c>
      <c r="F399" t="str">
        <f ca="1">VLOOKUP(Транзакции[[#This Row],[ID_товара]],товары[],3)</f>
        <v>овощи</v>
      </c>
      <c r="G399" s="2">
        <f t="shared" ca="1" si="26"/>
        <v>12.943943392992891</v>
      </c>
      <c r="H399" s="3">
        <f ca="1">VLOOKUP(Транзакции[[#This Row],[ID_товара]],товары[],4) * Транзакции[[#This Row],[Количество, кг]]</f>
        <v>841.35632054453788</v>
      </c>
    </row>
    <row r="400" spans="1:8" x14ac:dyDescent="0.25">
      <c r="A400" s="1">
        <f t="shared" ca="1" si="27"/>
        <v>41768</v>
      </c>
      <c r="B400">
        <f t="shared" ca="1" si="24"/>
        <v>9</v>
      </c>
      <c r="C400" t="str">
        <f ca="1">VLOOKUP(Транзакции[[#This Row],[ID_магазина]],магазины[],2)</f>
        <v>овощная лавка</v>
      </c>
      <c r="D400">
        <f t="shared" ca="1" si="25"/>
        <v>3</v>
      </c>
      <c r="E400" t="str">
        <f ca="1">VLOOKUP(Транзакции[[#This Row],[ID_товара]],товары[],2)</f>
        <v>мандарины</v>
      </c>
      <c r="F400" t="str">
        <f ca="1">VLOOKUP(Транзакции[[#This Row],[ID_товара]],товары[],3)</f>
        <v>фрукты</v>
      </c>
      <c r="G400" s="2">
        <f t="shared" ca="1" si="26"/>
        <v>4.2398475952704073</v>
      </c>
      <c r="H400" s="3">
        <f ca="1">VLOOKUP(Транзакции[[#This Row],[ID_товара]],товары[],4) * Транзакции[[#This Row],[Количество, кг]]</f>
        <v>423.98475952704075</v>
      </c>
    </row>
    <row r="401" spans="1:8" x14ac:dyDescent="0.25">
      <c r="A401" s="1">
        <f t="shared" ca="1" si="27"/>
        <v>40923</v>
      </c>
      <c r="B401">
        <f t="shared" ca="1" si="24"/>
        <v>8</v>
      </c>
      <c r="C401" t="str">
        <f ca="1">VLOOKUP(Транзакции[[#This Row],[ID_магазина]],магазины[],2)</f>
        <v>фруктовая лавка</v>
      </c>
      <c r="D401">
        <f t="shared" ca="1" si="25"/>
        <v>8</v>
      </c>
      <c r="E401" t="str">
        <f ca="1">VLOOKUP(Транзакции[[#This Row],[ID_товара]],товары[],2)</f>
        <v>лук</v>
      </c>
      <c r="F401" t="str">
        <f ca="1">VLOOKUP(Транзакции[[#This Row],[ID_товара]],товары[],3)</f>
        <v>овощи</v>
      </c>
      <c r="G401" s="2">
        <f t="shared" ca="1" si="26"/>
        <v>12.219649541183571</v>
      </c>
      <c r="H401" s="3">
        <f ca="1">VLOOKUP(Транзакции[[#This Row],[ID_товара]],товары[],4) * Транзакции[[#This Row],[Количество, кг]]</f>
        <v>305.49123852958928</v>
      </c>
    </row>
    <row r="402" spans="1:8" x14ac:dyDescent="0.25">
      <c r="A402" s="1">
        <f t="shared" ca="1" si="27"/>
        <v>42181</v>
      </c>
      <c r="B402">
        <f t="shared" ca="1" si="24"/>
        <v>9</v>
      </c>
      <c r="C402" t="str">
        <f ca="1">VLOOKUP(Транзакции[[#This Row],[ID_магазина]],магазины[],2)</f>
        <v>овощная лавка</v>
      </c>
      <c r="D402">
        <f t="shared" ca="1" si="25"/>
        <v>9</v>
      </c>
      <c r="E402" t="str">
        <f ca="1">VLOOKUP(Транзакции[[#This Row],[ID_товара]],товары[],2)</f>
        <v>капуста</v>
      </c>
      <c r="F402" t="str">
        <f ca="1">VLOOKUP(Транзакции[[#This Row],[ID_товара]],товары[],3)</f>
        <v>овощи</v>
      </c>
      <c r="G402" s="2">
        <f t="shared" ca="1" si="26"/>
        <v>4.7813328087585418</v>
      </c>
      <c r="H402" s="3">
        <f ca="1">VLOOKUP(Транзакции[[#This Row],[ID_товара]],товары[],4) * Транзакции[[#This Row],[Количество, кг]]</f>
        <v>191.25331235034167</v>
      </c>
    </row>
    <row r="403" spans="1:8" x14ac:dyDescent="0.25">
      <c r="A403" s="1">
        <f t="shared" ca="1" si="27"/>
        <v>41494</v>
      </c>
      <c r="B403">
        <f t="shared" ca="1" si="24"/>
        <v>6</v>
      </c>
      <c r="C403" t="str">
        <f ca="1">VLOOKUP(Транзакции[[#This Row],[ID_магазина]],магазины[],2)</f>
        <v>бананы и огурцы</v>
      </c>
      <c r="D403">
        <f t="shared" ca="1" si="25"/>
        <v>5</v>
      </c>
      <c r="E403" t="str">
        <f ca="1">VLOOKUP(Транзакции[[#This Row],[ID_товара]],товары[],2)</f>
        <v>нектарины</v>
      </c>
      <c r="F403" t="str">
        <f ca="1">VLOOKUP(Транзакции[[#This Row],[ID_товара]],товары[],3)</f>
        <v>фрукты</v>
      </c>
      <c r="G403" s="2">
        <f t="shared" ca="1" si="26"/>
        <v>10.492512955083093</v>
      </c>
      <c r="H403" s="3">
        <f ca="1">VLOOKUP(Транзакции[[#This Row],[ID_товара]],товары[],4) * Транзакции[[#This Row],[Количество, кг]]</f>
        <v>1888.6523319149567</v>
      </c>
    </row>
    <row r="404" spans="1:8" x14ac:dyDescent="0.25">
      <c r="A404" s="1">
        <f t="shared" ca="1" si="27"/>
        <v>40965</v>
      </c>
      <c r="B404">
        <f t="shared" ca="1" si="24"/>
        <v>3</v>
      </c>
      <c r="C404" t="str">
        <f ca="1">VLOOKUP(Транзакции[[#This Row],[ID_магазина]],магазины[],2)</f>
        <v>вкусная еда</v>
      </c>
      <c r="D404">
        <f t="shared" ca="1" si="25"/>
        <v>8</v>
      </c>
      <c r="E404" t="str">
        <f ca="1">VLOOKUP(Транзакции[[#This Row],[ID_товара]],товары[],2)</f>
        <v>лук</v>
      </c>
      <c r="F404" t="str">
        <f ca="1">VLOOKUP(Транзакции[[#This Row],[ID_товара]],товары[],3)</f>
        <v>овощи</v>
      </c>
      <c r="G404" s="2">
        <f t="shared" ca="1" si="26"/>
        <v>19.853378241584519</v>
      </c>
      <c r="H404" s="3">
        <f ca="1">VLOOKUP(Транзакции[[#This Row],[ID_товара]],товары[],4) * Транзакции[[#This Row],[Количество, кг]]</f>
        <v>496.33445603961297</v>
      </c>
    </row>
    <row r="405" spans="1:8" x14ac:dyDescent="0.25">
      <c r="A405" s="1">
        <f t="shared" ca="1" si="27"/>
        <v>41331</v>
      </c>
      <c r="B405">
        <f t="shared" ca="1" si="24"/>
        <v>3</v>
      </c>
      <c r="C405" t="str">
        <f ca="1">VLOOKUP(Транзакции[[#This Row],[ID_магазина]],магазины[],2)</f>
        <v>вкусная еда</v>
      </c>
      <c r="D405">
        <f t="shared" ca="1" si="25"/>
        <v>9</v>
      </c>
      <c r="E405" t="str">
        <f ca="1">VLOOKUP(Транзакции[[#This Row],[ID_товара]],товары[],2)</f>
        <v>капуста</v>
      </c>
      <c r="F405" t="str">
        <f ca="1">VLOOKUP(Транзакции[[#This Row],[ID_товара]],товары[],3)</f>
        <v>овощи</v>
      </c>
      <c r="G405" s="2">
        <f t="shared" ca="1" si="26"/>
        <v>3.7409525147022946</v>
      </c>
      <c r="H405" s="3">
        <f ca="1">VLOOKUP(Транзакции[[#This Row],[ID_товара]],товары[],4) * Транзакции[[#This Row],[Количество, кг]]</f>
        <v>149.63810058809179</v>
      </c>
    </row>
    <row r="406" spans="1:8" x14ac:dyDescent="0.25">
      <c r="A406" s="1">
        <f t="shared" ca="1" si="27"/>
        <v>41882</v>
      </c>
      <c r="B406">
        <f t="shared" ca="1" si="24"/>
        <v>8</v>
      </c>
      <c r="C406" t="str">
        <f ca="1">VLOOKUP(Транзакции[[#This Row],[ID_магазина]],магазины[],2)</f>
        <v>фруктовая лавка</v>
      </c>
      <c r="D406">
        <f t="shared" ca="1" si="25"/>
        <v>4</v>
      </c>
      <c r="E406" t="str">
        <f ca="1">VLOOKUP(Транзакции[[#This Row],[ID_товара]],товары[],2)</f>
        <v>апельсины</v>
      </c>
      <c r="F406" t="str">
        <f ca="1">VLOOKUP(Транзакции[[#This Row],[ID_товара]],товары[],3)</f>
        <v>фрукты</v>
      </c>
      <c r="G406" s="2">
        <f t="shared" ca="1" si="26"/>
        <v>8.5774340137185607</v>
      </c>
      <c r="H406" s="3">
        <f ca="1">VLOOKUP(Транзакции[[#This Row],[ID_товара]],товары[],4) * Транзакции[[#This Row],[Количество, кг]]</f>
        <v>1029.2920816462272</v>
      </c>
    </row>
    <row r="407" spans="1:8" x14ac:dyDescent="0.25">
      <c r="A407" s="1">
        <f t="shared" ca="1" si="27"/>
        <v>41936</v>
      </c>
      <c r="B407">
        <f t="shared" ca="1" si="24"/>
        <v>7</v>
      </c>
      <c r="C407" t="str">
        <f ca="1">VLOOKUP(Транзакции[[#This Row],[ID_магазина]],магазины[],2)</f>
        <v>овощи фрукты</v>
      </c>
      <c r="D407">
        <f t="shared" ca="1" si="25"/>
        <v>6</v>
      </c>
      <c r="E407" t="str">
        <f ca="1">VLOOKUP(Транзакции[[#This Row],[ID_товара]],товары[],2)</f>
        <v>огурцы</v>
      </c>
      <c r="F407" t="str">
        <f ca="1">VLOOKUP(Транзакции[[#This Row],[ID_товара]],товары[],3)</f>
        <v>овощи</v>
      </c>
      <c r="G407" s="2">
        <f t="shared" ca="1" si="26"/>
        <v>11.431675994067568</v>
      </c>
      <c r="H407" s="3">
        <f ca="1">VLOOKUP(Транзакции[[#This Row],[ID_товара]],товары[],4) * Транзакции[[#This Row],[Количество, кг]]</f>
        <v>743.05893961439187</v>
      </c>
    </row>
    <row r="408" spans="1:8" x14ac:dyDescent="0.25">
      <c r="A408" s="1">
        <f t="shared" ca="1" si="27"/>
        <v>41457</v>
      </c>
      <c r="B408">
        <f t="shared" ca="1" si="24"/>
        <v>9</v>
      </c>
      <c r="C408" t="str">
        <f ca="1">VLOOKUP(Транзакции[[#This Row],[ID_магазина]],магазины[],2)</f>
        <v>овощная лавка</v>
      </c>
      <c r="D408">
        <f t="shared" ca="1" si="25"/>
        <v>9</v>
      </c>
      <c r="E408" t="str">
        <f ca="1">VLOOKUP(Транзакции[[#This Row],[ID_товара]],товары[],2)</f>
        <v>капуста</v>
      </c>
      <c r="F408" t="str">
        <f ca="1">VLOOKUP(Транзакции[[#This Row],[ID_товара]],товары[],3)</f>
        <v>овощи</v>
      </c>
      <c r="G408" s="2">
        <f t="shared" ca="1" si="26"/>
        <v>19.847650587000235</v>
      </c>
      <c r="H408" s="3">
        <f ca="1">VLOOKUP(Транзакции[[#This Row],[ID_товара]],товары[],4) * Транзакции[[#This Row],[Количество, кг]]</f>
        <v>793.90602348000937</v>
      </c>
    </row>
    <row r="409" spans="1:8" x14ac:dyDescent="0.25">
      <c r="A409" s="1">
        <f t="shared" ca="1" si="27"/>
        <v>41699</v>
      </c>
      <c r="B409">
        <f t="shared" ca="1" si="24"/>
        <v>7</v>
      </c>
      <c r="C409" t="str">
        <f ca="1">VLOOKUP(Транзакции[[#This Row],[ID_магазина]],магазины[],2)</f>
        <v>овощи фрукты</v>
      </c>
      <c r="D409">
        <f t="shared" ca="1" si="25"/>
        <v>5</v>
      </c>
      <c r="E409" t="str">
        <f ca="1">VLOOKUP(Транзакции[[#This Row],[ID_товара]],товары[],2)</f>
        <v>нектарины</v>
      </c>
      <c r="F409" t="str">
        <f ca="1">VLOOKUP(Транзакции[[#This Row],[ID_товара]],товары[],3)</f>
        <v>фрукты</v>
      </c>
      <c r="G409" s="2">
        <f t="shared" ca="1" si="26"/>
        <v>11.230941440016705</v>
      </c>
      <c r="H409" s="3">
        <f ca="1">VLOOKUP(Транзакции[[#This Row],[ID_товара]],товары[],4) * Транзакции[[#This Row],[Количество, кг]]</f>
        <v>2021.569459203007</v>
      </c>
    </row>
    <row r="410" spans="1:8" x14ac:dyDescent="0.25">
      <c r="A410" s="1">
        <f t="shared" ca="1" si="27"/>
        <v>41409</v>
      </c>
      <c r="B410">
        <f t="shared" ca="1" si="24"/>
        <v>2</v>
      </c>
      <c r="C410" t="str">
        <f ca="1">VLOOKUP(Транзакции[[#This Row],[ID_магазина]],магазины[],2)</f>
        <v>свежая еда</v>
      </c>
      <c r="D410">
        <f t="shared" ca="1" si="25"/>
        <v>9</v>
      </c>
      <c r="E410" t="str">
        <f ca="1">VLOOKUP(Транзакции[[#This Row],[ID_товара]],товары[],2)</f>
        <v>капуста</v>
      </c>
      <c r="F410" t="str">
        <f ca="1">VLOOKUP(Транзакции[[#This Row],[ID_товара]],товары[],3)</f>
        <v>овощи</v>
      </c>
      <c r="G410" s="2">
        <f t="shared" ca="1" si="26"/>
        <v>16.690584397351717</v>
      </c>
      <c r="H410" s="3">
        <f ca="1">VLOOKUP(Транзакции[[#This Row],[ID_товара]],товары[],4) * Транзакции[[#This Row],[Количество, кг]]</f>
        <v>667.62337589406866</v>
      </c>
    </row>
    <row r="411" spans="1:8" x14ac:dyDescent="0.25">
      <c r="A411" s="1">
        <f t="shared" ca="1" si="27"/>
        <v>41651</v>
      </c>
      <c r="B411">
        <f t="shared" ca="1" si="24"/>
        <v>4</v>
      </c>
      <c r="C411" t="str">
        <f ca="1">VLOOKUP(Транзакции[[#This Row],[ID_магазина]],магазины[],2)</f>
        <v>фруктовик</v>
      </c>
      <c r="D411">
        <f t="shared" ca="1" si="25"/>
        <v>7</v>
      </c>
      <c r="E411" t="str">
        <f ca="1">VLOOKUP(Транзакции[[#This Row],[ID_товара]],товары[],2)</f>
        <v>томаты</v>
      </c>
      <c r="F411" t="str">
        <f ca="1">VLOOKUP(Транзакции[[#This Row],[ID_товара]],товары[],3)</f>
        <v>овощи</v>
      </c>
      <c r="G411" s="2">
        <f t="shared" ca="1" si="26"/>
        <v>7.2574374105549566</v>
      </c>
      <c r="H411" s="3">
        <f ca="1">VLOOKUP(Транзакции[[#This Row],[ID_товара]],товары[],4) * Транзакции[[#This Row],[Количество, кг]]</f>
        <v>580.59499284439653</v>
      </c>
    </row>
    <row r="412" spans="1:8" x14ac:dyDescent="0.25">
      <c r="A412" s="1">
        <f t="shared" ca="1" si="27"/>
        <v>41875</v>
      </c>
      <c r="B412">
        <f t="shared" ca="1" si="24"/>
        <v>2</v>
      </c>
      <c r="C412" t="str">
        <f ca="1">VLOOKUP(Транзакции[[#This Row],[ID_магазина]],магазины[],2)</f>
        <v>свежая еда</v>
      </c>
      <c r="D412">
        <f t="shared" ca="1" si="25"/>
        <v>3</v>
      </c>
      <c r="E412" t="str">
        <f ca="1">VLOOKUP(Транзакции[[#This Row],[ID_товара]],товары[],2)</f>
        <v>мандарины</v>
      </c>
      <c r="F412" t="str">
        <f ca="1">VLOOKUP(Транзакции[[#This Row],[ID_товара]],товары[],3)</f>
        <v>фрукты</v>
      </c>
      <c r="G412" s="2">
        <f t="shared" ca="1" si="26"/>
        <v>3.072972482528713</v>
      </c>
      <c r="H412" s="3">
        <f ca="1">VLOOKUP(Транзакции[[#This Row],[ID_товара]],товары[],4) * Транзакции[[#This Row],[Количество, кг]]</f>
        <v>307.29724825287133</v>
      </c>
    </row>
    <row r="413" spans="1:8" x14ac:dyDescent="0.25">
      <c r="A413" s="1">
        <f t="shared" ca="1" si="27"/>
        <v>41090</v>
      </c>
      <c r="B413">
        <f t="shared" ca="1" si="24"/>
        <v>1</v>
      </c>
      <c r="C413" t="str">
        <f ca="1">VLOOKUP(Транзакции[[#This Row],[ID_магазина]],магазины[],2)</f>
        <v>фрукты и овощи</v>
      </c>
      <c r="D413">
        <f t="shared" ca="1" si="25"/>
        <v>1</v>
      </c>
      <c r="E413" t="str">
        <f ca="1">VLOOKUP(Транзакции[[#This Row],[ID_товара]],товары[],2)</f>
        <v>бананы</v>
      </c>
      <c r="F413" t="str">
        <f ca="1">VLOOKUP(Транзакции[[#This Row],[ID_товара]],товары[],3)</f>
        <v>фрукты</v>
      </c>
      <c r="G413" s="2">
        <f t="shared" ca="1" si="26"/>
        <v>9.8919368366825076</v>
      </c>
      <c r="H413" s="3">
        <f ca="1">VLOOKUP(Транзакции[[#This Row],[ID_товара]],товары[],4) * Транзакции[[#This Row],[Количество, кг]]</f>
        <v>692.43557856777556</v>
      </c>
    </row>
    <row r="414" spans="1:8" x14ac:dyDescent="0.25">
      <c r="A414" s="1">
        <f t="shared" ca="1" si="27"/>
        <v>41374</v>
      </c>
      <c r="B414">
        <f t="shared" ca="1" si="24"/>
        <v>8</v>
      </c>
      <c r="C414" t="str">
        <f ca="1">VLOOKUP(Транзакции[[#This Row],[ID_магазина]],магазины[],2)</f>
        <v>фруктовая лавка</v>
      </c>
      <c r="D414">
        <f t="shared" ca="1" si="25"/>
        <v>4</v>
      </c>
      <c r="E414" t="str">
        <f ca="1">VLOOKUP(Транзакции[[#This Row],[ID_товара]],товары[],2)</f>
        <v>апельсины</v>
      </c>
      <c r="F414" t="str">
        <f ca="1">VLOOKUP(Транзакции[[#This Row],[ID_товара]],товары[],3)</f>
        <v>фрукты</v>
      </c>
      <c r="G414" s="2">
        <f t="shared" ca="1" si="26"/>
        <v>14.043145618934886</v>
      </c>
      <c r="H414" s="3">
        <f ca="1">VLOOKUP(Транзакции[[#This Row],[ID_товара]],товары[],4) * Транзакции[[#This Row],[Количество, кг]]</f>
        <v>1685.1774742721864</v>
      </c>
    </row>
    <row r="415" spans="1:8" x14ac:dyDescent="0.25">
      <c r="A415" s="1">
        <f t="shared" ca="1" si="27"/>
        <v>41921</v>
      </c>
      <c r="B415">
        <f t="shared" ca="1" si="24"/>
        <v>8</v>
      </c>
      <c r="C415" t="str">
        <f ca="1">VLOOKUP(Транзакции[[#This Row],[ID_магазина]],магазины[],2)</f>
        <v>фруктовая лавка</v>
      </c>
      <c r="D415">
        <f t="shared" ca="1" si="25"/>
        <v>2</v>
      </c>
      <c r="E415" t="str">
        <f ca="1">VLOOKUP(Транзакции[[#This Row],[ID_товара]],товары[],2)</f>
        <v>яблоки</v>
      </c>
      <c r="F415" t="str">
        <f ca="1">VLOOKUP(Транзакции[[#This Row],[ID_товара]],товары[],3)</f>
        <v>фрукты</v>
      </c>
      <c r="G415" s="2">
        <f t="shared" ca="1" si="26"/>
        <v>11.464779437098834</v>
      </c>
      <c r="H415" s="3">
        <f ca="1">VLOOKUP(Транзакции[[#This Row],[ID_товара]],товары[],4) * Транзакции[[#This Row],[Количество, кг]]</f>
        <v>1261.1257380808718</v>
      </c>
    </row>
    <row r="416" spans="1:8" x14ac:dyDescent="0.25">
      <c r="A416" s="1">
        <f t="shared" ca="1" si="27"/>
        <v>41152</v>
      </c>
      <c r="B416">
        <f t="shared" ca="1" si="24"/>
        <v>5</v>
      </c>
      <c r="C416" t="str">
        <f ca="1">VLOOKUP(Транзакции[[#This Row],[ID_магазина]],магазины[],2)</f>
        <v>овощик</v>
      </c>
      <c r="D416">
        <f t="shared" ca="1" si="25"/>
        <v>2</v>
      </c>
      <c r="E416" t="str">
        <f ca="1">VLOOKUP(Транзакции[[#This Row],[ID_товара]],товары[],2)</f>
        <v>яблоки</v>
      </c>
      <c r="F416" t="str">
        <f ca="1">VLOOKUP(Транзакции[[#This Row],[ID_товара]],товары[],3)</f>
        <v>фрукты</v>
      </c>
      <c r="G416" s="2">
        <f t="shared" ca="1" si="26"/>
        <v>18.264522490926517</v>
      </c>
      <c r="H416" s="3">
        <f ca="1">VLOOKUP(Транзакции[[#This Row],[ID_товара]],товары[],4) * Транзакции[[#This Row],[Количество, кг]]</f>
        <v>2009.0974740019169</v>
      </c>
    </row>
    <row r="417" spans="1:8" x14ac:dyDescent="0.25">
      <c r="A417" s="1">
        <f t="shared" ca="1" si="27"/>
        <v>41270</v>
      </c>
      <c r="B417">
        <f t="shared" ca="1" si="24"/>
        <v>4</v>
      </c>
      <c r="C417" t="str">
        <f ca="1">VLOOKUP(Транзакции[[#This Row],[ID_магазина]],магазины[],2)</f>
        <v>фруктовик</v>
      </c>
      <c r="D417">
        <f t="shared" ca="1" si="25"/>
        <v>6</v>
      </c>
      <c r="E417" t="str">
        <f ca="1">VLOOKUP(Транзакции[[#This Row],[ID_товара]],товары[],2)</f>
        <v>огурцы</v>
      </c>
      <c r="F417" t="str">
        <f ca="1">VLOOKUP(Транзакции[[#This Row],[ID_товара]],товары[],3)</f>
        <v>овощи</v>
      </c>
      <c r="G417" s="2">
        <f t="shared" ca="1" si="26"/>
        <v>13.747486676699712</v>
      </c>
      <c r="H417" s="3">
        <f ca="1">VLOOKUP(Транзакции[[#This Row],[ID_товара]],товары[],4) * Транзакции[[#This Row],[Количество, кг]]</f>
        <v>893.58663398548128</v>
      </c>
    </row>
    <row r="418" spans="1:8" x14ac:dyDescent="0.25">
      <c r="A418" s="1">
        <f t="shared" ca="1" si="27"/>
        <v>41941</v>
      </c>
      <c r="B418">
        <f t="shared" ca="1" si="24"/>
        <v>6</v>
      </c>
      <c r="C418" t="str">
        <f ca="1">VLOOKUP(Транзакции[[#This Row],[ID_магазина]],магазины[],2)</f>
        <v>бананы и огурцы</v>
      </c>
      <c r="D418">
        <f t="shared" ca="1" si="25"/>
        <v>2</v>
      </c>
      <c r="E418" t="str">
        <f ca="1">VLOOKUP(Транзакции[[#This Row],[ID_товара]],товары[],2)</f>
        <v>яблоки</v>
      </c>
      <c r="F418" t="str">
        <f ca="1">VLOOKUP(Транзакции[[#This Row],[ID_товара]],товары[],3)</f>
        <v>фрукты</v>
      </c>
      <c r="G418" s="2">
        <f t="shared" ca="1" si="26"/>
        <v>7.5884367160306629</v>
      </c>
      <c r="H418" s="3">
        <f ca="1">VLOOKUP(Транзакции[[#This Row],[ID_товара]],товары[],4) * Транзакции[[#This Row],[Количество, кг]]</f>
        <v>834.72803876337298</v>
      </c>
    </row>
    <row r="419" spans="1:8" x14ac:dyDescent="0.25">
      <c r="A419" s="1">
        <f t="shared" ca="1" si="27"/>
        <v>41299</v>
      </c>
      <c r="B419">
        <f t="shared" ca="1" si="24"/>
        <v>4</v>
      </c>
      <c r="C419" t="str">
        <f ca="1">VLOOKUP(Транзакции[[#This Row],[ID_магазина]],магазины[],2)</f>
        <v>фруктовик</v>
      </c>
      <c r="D419">
        <f t="shared" ca="1" si="25"/>
        <v>7</v>
      </c>
      <c r="E419" t="str">
        <f ca="1">VLOOKUP(Транзакции[[#This Row],[ID_товара]],товары[],2)</f>
        <v>томаты</v>
      </c>
      <c r="F419" t="str">
        <f ca="1">VLOOKUP(Транзакции[[#This Row],[ID_товара]],товары[],3)</f>
        <v>овощи</v>
      </c>
      <c r="G419" s="2">
        <f t="shared" ca="1" si="26"/>
        <v>14.216500543091149</v>
      </c>
      <c r="H419" s="3">
        <f ca="1">VLOOKUP(Транзакции[[#This Row],[ID_товара]],товары[],4) * Транзакции[[#This Row],[Количество, кг]]</f>
        <v>1137.3200434472919</v>
      </c>
    </row>
    <row r="420" spans="1:8" x14ac:dyDescent="0.25">
      <c r="A420" s="1">
        <f t="shared" ca="1" si="27"/>
        <v>41446</v>
      </c>
      <c r="B420">
        <f t="shared" ca="1" si="24"/>
        <v>9</v>
      </c>
      <c r="C420" t="str">
        <f ca="1">VLOOKUP(Транзакции[[#This Row],[ID_магазина]],магазины[],2)</f>
        <v>овощная лавка</v>
      </c>
      <c r="D420">
        <f t="shared" ca="1" si="25"/>
        <v>8</v>
      </c>
      <c r="E420" t="str">
        <f ca="1">VLOOKUP(Транзакции[[#This Row],[ID_товара]],товары[],2)</f>
        <v>лук</v>
      </c>
      <c r="F420" t="str">
        <f ca="1">VLOOKUP(Транзакции[[#This Row],[ID_товара]],товары[],3)</f>
        <v>овощи</v>
      </c>
      <c r="G420" s="2">
        <f t="shared" ca="1" si="26"/>
        <v>2.1293631950303031</v>
      </c>
      <c r="H420" s="3">
        <f ca="1">VLOOKUP(Транзакции[[#This Row],[ID_товара]],товары[],4) * Транзакции[[#This Row],[Количество, кг]]</f>
        <v>53.23407987575758</v>
      </c>
    </row>
    <row r="421" spans="1:8" x14ac:dyDescent="0.25">
      <c r="A421" s="1">
        <f t="shared" ca="1" si="27"/>
        <v>41717</v>
      </c>
      <c r="B421">
        <f t="shared" ca="1" si="24"/>
        <v>7</v>
      </c>
      <c r="C421" t="str">
        <f ca="1">VLOOKUP(Транзакции[[#This Row],[ID_магазина]],магазины[],2)</f>
        <v>овощи фрукты</v>
      </c>
      <c r="D421">
        <f t="shared" ca="1" si="25"/>
        <v>1</v>
      </c>
      <c r="E421" t="str">
        <f ca="1">VLOOKUP(Транзакции[[#This Row],[ID_товара]],товары[],2)</f>
        <v>бананы</v>
      </c>
      <c r="F421" t="str">
        <f ca="1">VLOOKUP(Транзакции[[#This Row],[ID_товара]],товары[],3)</f>
        <v>фрукты</v>
      </c>
      <c r="G421" s="2">
        <f t="shared" ca="1" si="26"/>
        <v>12.642045743342651</v>
      </c>
      <c r="H421" s="3">
        <f ca="1">VLOOKUP(Транзакции[[#This Row],[ID_товара]],товары[],4) * Транзакции[[#This Row],[Количество, кг]]</f>
        <v>884.94320203398559</v>
      </c>
    </row>
    <row r="422" spans="1:8" x14ac:dyDescent="0.25">
      <c r="A422" s="1">
        <f t="shared" ca="1" si="27"/>
        <v>41382</v>
      </c>
      <c r="B422">
        <f t="shared" ca="1" si="24"/>
        <v>1</v>
      </c>
      <c r="C422" t="str">
        <f ca="1">VLOOKUP(Транзакции[[#This Row],[ID_магазина]],магазины[],2)</f>
        <v>фрукты и овощи</v>
      </c>
      <c r="D422">
        <f t="shared" ca="1" si="25"/>
        <v>5</v>
      </c>
      <c r="E422" t="str">
        <f ca="1">VLOOKUP(Транзакции[[#This Row],[ID_товара]],товары[],2)</f>
        <v>нектарины</v>
      </c>
      <c r="F422" t="str">
        <f ca="1">VLOOKUP(Транзакции[[#This Row],[ID_товара]],товары[],3)</f>
        <v>фрукты</v>
      </c>
      <c r="G422" s="2">
        <f t="shared" ca="1" si="26"/>
        <v>4.8242111644902668</v>
      </c>
      <c r="H422" s="3">
        <f ca="1">VLOOKUP(Транзакции[[#This Row],[ID_товара]],товары[],4) * Транзакции[[#This Row],[Количество, кг]]</f>
        <v>868.35800960824804</v>
      </c>
    </row>
    <row r="423" spans="1:8" x14ac:dyDescent="0.25">
      <c r="A423" s="1">
        <f t="shared" ca="1" si="27"/>
        <v>41553</v>
      </c>
      <c r="B423">
        <f t="shared" ca="1" si="24"/>
        <v>7</v>
      </c>
      <c r="C423" t="str">
        <f ca="1">VLOOKUP(Транзакции[[#This Row],[ID_магазина]],магазины[],2)</f>
        <v>овощи фрукты</v>
      </c>
      <c r="D423">
        <f t="shared" ca="1" si="25"/>
        <v>1</v>
      </c>
      <c r="E423" t="str">
        <f ca="1">VLOOKUP(Транзакции[[#This Row],[ID_товара]],товары[],2)</f>
        <v>бананы</v>
      </c>
      <c r="F423" t="str">
        <f ca="1">VLOOKUP(Транзакции[[#This Row],[ID_товара]],товары[],3)</f>
        <v>фрукты</v>
      </c>
      <c r="G423" s="2">
        <f t="shared" ca="1" si="26"/>
        <v>11.545418515633989</v>
      </c>
      <c r="H423" s="3">
        <f ca="1">VLOOKUP(Транзакции[[#This Row],[ID_товара]],товары[],4) * Транзакции[[#This Row],[Количество, кг]]</f>
        <v>808.1792960943792</v>
      </c>
    </row>
    <row r="424" spans="1:8" x14ac:dyDescent="0.25">
      <c r="A424" s="1">
        <f t="shared" ca="1" si="27"/>
        <v>41788</v>
      </c>
      <c r="B424">
        <f t="shared" ca="1" si="24"/>
        <v>9</v>
      </c>
      <c r="C424" t="str">
        <f ca="1">VLOOKUP(Транзакции[[#This Row],[ID_магазина]],магазины[],2)</f>
        <v>овощная лавка</v>
      </c>
      <c r="D424">
        <f t="shared" ca="1" si="25"/>
        <v>1</v>
      </c>
      <c r="E424" t="str">
        <f ca="1">VLOOKUP(Транзакции[[#This Row],[ID_товара]],товары[],2)</f>
        <v>бананы</v>
      </c>
      <c r="F424" t="str">
        <f ca="1">VLOOKUP(Транзакции[[#This Row],[ID_товара]],товары[],3)</f>
        <v>фрукты</v>
      </c>
      <c r="G424" s="2">
        <f t="shared" ca="1" si="26"/>
        <v>16.376888651307347</v>
      </c>
      <c r="H424" s="3">
        <f ca="1">VLOOKUP(Транзакции[[#This Row],[ID_товара]],товары[],4) * Транзакции[[#This Row],[Количество, кг]]</f>
        <v>1146.3822055915143</v>
      </c>
    </row>
    <row r="425" spans="1:8" x14ac:dyDescent="0.25">
      <c r="A425" s="1">
        <f t="shared" ca="1" si="27"/>
        <v>41563</v>
      </c>
      <c r="B425">
        <f t="shared" ca="1" si="24"/>
        <v>8</v>
      </c>
      <c r="C425" t="str">
        <f ca="1">VLOOKUP(Транзакции[[#This Row],[ID_магазина]],магазины[],2)</f>
        <v>фруктовая лавка</v>
      </c>
      <c r="D425">
        <f t="shared" ca="1" si="25"/>
        <v>5</v>
      </c>
      <c r="E425" t="str">
        <f ca="1">VLOOKUP(Транзакции[[#This Row],[ID_товара]],товары[],2)</f>
        <v>нектарины</v>
      </c>
      <c r="F425" t="str">
        <f ca="1">VLOOKUP(Транзакции[[#This Row],[ID_товара]],товары[],3)</f>
        <v>фрукты</v>
      </c>
      <c r="G425" s="2">
        <f t="shared" ca="1" si="26"/>
        <v>17.30961489134409</v>
      </c>
      <c r="H425" s="3">
        <f ca="1">VLOOKUP(Транзакции[[#This Row],[ID_товара]],товары[],4) * Транзакции[[#This Row],[Количество, кг]]</f>
        <v>3115.7306804419363</v>
      </c>
    </row>
    <row r="426" spans="1:8" x14ac:dyDescent="0.25">
      <c r="A426" s="1">
        <f t="shared" ca="1" si="27"/>
        <v>41521</v>
      </c>
      <c r="B426">
        <f t="shared" ca="1" si="24"/>
        <v>6</v>
      </c>
      <c r="C426" t="str">
        <f ca="1">VLOOKUP(Транзакции[[#This Row],[ID_магазина]],магазины[],2)</f>
        <v>бананы и огурцы</v>
      </c>
      <c r="D426">
        <f t="shared" ca="1" si="25"/>
        <v>8</v>
      </c>
      <c r="E426" t="str">
        <f ca="1">VLOOKUP(Транзакции[[#This Row],[ID_товара]],товары[],2)</f>
        <v>лук</v>
      </c>
      <c r="F426" t="str">
        <f ca="1">VLOOKUP(Транзакции[[#This Row],[ID_товара]],товары[],3)</f>
        <v>овощи</v>
      </c>
      <c r="G426" s="2">
        <f t="shared" ca="1" si="26"/>
        <v>10.816682276721346</v>
      </c>
      <c r="H426" s="3">
        <f ca="1">VLOOKUP(Транзакции[[#This Row],[ID_товара]],товары[],4) * Транзакции[[#This Row],[Количество, кг]]</f>
        <v>270.41705691803367</v>
      </c>
    </row>
    <row r="427" spans="1:8" x14ac:dyDescent="0.25">
      <c r="A427" s="1">
        <f t="shared" ca="1" si="27"/>
        <v>42040</v>
      </c>
      <c r="B427">
        <f t="shared" ca="1" si="24"/>
        <v>6</v>
      </c>
      <c r="C427" t="str">
        <f ca="1">VLOOKUP(Транзакции[[#This Row],[ID_магазина]],магазины[],2)</f>
        <v>бананы и огурцы</v>
      </c>
      <c r="D427">
        <f t="shared" ca="1" si="25"/>
        <v>3</v>
      </c>
      <c r="E427" t="str">
        <f ca="1">VLOOKUP(Транзакции[[#This Row],[ID_товара]],товары[],2)</f>
        <v>мандарины</v>
      </c>
      <c r="F427" t="str">
        <f ca="1">VLOOKUP(Транзакции[[#This Row],[ID_товара]],товары[],3)</f>
        <v>фрукты</v>
      </c>
      <c r="G427" s="2">
        <f t="shared" ca="1" si="26"/>
        <v>4.5141233047916725</v>
      </c>
      <c r="H427" s="3">
        <f ca="1">VLOOKUP(Транзакции[[#This Row],[ID_товара]],товары[],4) * Транзакции[[#This Row],[Количество, кг]]</f>
        <v>451.41233047916722</v>
      </c>
    </row>
    <row r="428" spans="1:8" x14ac:dyDescent="0.25">
      <c r="A428" s="1">
        <f t="shared" ca="1" si="27"/>
        <v>41306</v>
      </c>
      <c r="B428">
        <f t="shared" ca="1" si="24"/>
        <v>2</v>
      </c>
      <c r="C428" t="str">
        <f ca="1">VLOOKUP(Транзакции[[#This Row],[ID_магазина]],магазины[],2)</f>
        <v>свежая еда</v>
      </c>
      <c r="D428">
        <f t="shared" ca="1" si="25"/>
        <v>6</v>
      </c>
      <c r="E428" t="str">
        <f ca="1">VLOOKUP(Транзакции[[#This Row],[ID_товара]],товары[],2)</f>
        <v>огурцы</v>
      </c>
      <c r="F428" t="str">
        <f ca="1">VLOOKUP(Транзакции[[#This Row],[ID_товара]],товары[],3)</f>
        <v>овощи</v>
      </c>
      <c r="G428" s="2">
        <f t="shared" ca="1" si="26"/>
        <v>12.828460432816376</v>
      </c>
      <c r="H428" s="3">
        <f ca="1">VLOOKUP(Транзакции[[#This Row],[ID_товара]],товары[],4) * Транзакции[[#This Row],[Количество, кг]]</f>
        <v>833.84992813306451</v>
      </c>
    </row>
    <row r="429" spans="1:8" x14ac:dyDescent="0.25">
      <c r="A429" s="1">
        <f t="shared" ca="1" si="27"/>
        <v>41308</v>
      </c>
      <c r="B429">
        <f t="shared" ca="1" si="24"/>
        <v>8</v>
      </c>
      <c r="C429" t="str">
        <f ca="1">VLOOKUP(Транзакции[[#This Row],[ID_магазина]],магазины[],2)</f>
        <v>фруктовая лавка</v>
      </c>
      <c r="D429">
        <f t="shared" ca="1" si="25"/>
        <v>3</v>
      </c>
      <c r="E429" t="str">
        <f ca="1">VLOOKUP(Транзакции[[#This Row],[ID_товара]],товары[],2)</f>
        <v>мандарины</v>
      </c>
      <c r="F429" t="str">
        <f ca="1">VLOOKUP(Транзакции[[#This Row],[ID_товара]],товары[],3)</f>
        <v>фрукты</v>
      </c>
      <c r="G429" s="2">
        <f t="shared" ca="1" si="26"/>
        <v>13.720573350108014</v>
      </c>
      <c r="H429" s="3">
        <f ca="1">VLOOKUP(Транзакции[[#This Row],[ID_товара]],товары[],4) * Транзакции[[#This Row],[Количество, кг]]</f>
        <v>1372.0573350108014</v>
      </c>
    </row>
    <row r="430" spans="1:8" x14ac:dyDescent="0.25">
      <c r="A430" s="1">
        <f t="shared" ca="1" si="27"/>
        <v>41186</v>
      </c>
      <c r="B430">
        <f t="shared" ca="1" si="24"/>
        <v>1</v>
      </c>
      <c r="C430" t="str">
        <f ca="1">VLOOKUP(Транзакции[[#This Row],[ID_магазина]],магазины[],2)</f>
        <v>фрукты и овощи</v>
      </c>
      <c r="D430">
        <f t="shared" ca="1" si="25"/>
        <v>6</v>
      </c>
      <c r="E430" t="str">
        <f ca="1">VLOOKUP(Транзакции[[#This Row],[ID_товара]],товары[],2)</f>
        <v>огурцы</v>
      </c>
      <c r="F430" t="str">
        <f ca="1">VLOOKUP(Транзакции[[#This Row],[ID_товара]],товары[],3)</f>
        <v>овощи</v>
      </c>
      <c r="G430" s="2">
        <f t="shared" ca="1" si="26"/>
        <v>11.237906283663012</v>
      </c>
      <c r="H430" s="3">
        <f ca="1">VLOOKUP(Транзакции[[#This Row],[ID_товара]],товары[],4) * Транзакции[[#This Row],[Количество, кг]]</f>
        <v>730.46390843809581</v>
      </c>
    </row>
    <row r="431" spans="1:8" x14ac:dyDescent="0.25">
      <c r="A431" s="1">
        <f t="shared" ca="1" si="27"/>
        <v>41418</v>
      </c>
      <c r="B431">
        <f t="shared" ca="1" si="24"/>
        <v>9</v>
      </c>
      <c r="C431" t="str">
        <f ca="1">VLOOKUP(Транзакции[[#This Row],[ID_магазина]],магазины[],2)</f>
        <v>овощная лавка</v>
      </c>
      <c r="D431">
        <f t="shared" ca="1" si="25"/>
        <v>1</v>
      </c>
      <c r="E431" t="str">
        <f ca="1">VLOOKUP(Транзакции[[#This Row],[ID_товара]],товары[],2)</f>
        <v>бананы</v>
      </c>
      <c r="F431" t="str">
        <f ca="1">VLOOKUP(Транзакции[[#This Row],[ID_товара]],товары[],3)</f>
        <v>фрукты</v>
      </c>
      <c r="G431" s="2">
        <f t="shared" ca="1" si="26"/>
        <v>18.301957716234394</v>
      </c>
      <c r="H431" s="3">
        <f ca="1">VLOOKUP(Транзакции[[#This Row],[ID_товара]],товары[],4) * Транзакции[[#This Row],[Количество, кг]]</f>
        <v>1281.1370401364077</v>
      </c>
    </row>
    <row r="432" spans="1:8" x14ac:dyDescent="0.25">
      <c r="A432" s="1">
        <f t="shared" ca="1" si="27"/>
        <v>41302</v>
      </c>
      <c r="B432">
        <f t="shared" ca="1" si="24"/>
        <v>4</v>
      </c>
      <c r="C432" t="str">
        <f ca="1">VLOOKUP(Транзакции[[#This Row],[ID_магазина]],магазины[],2)</f>
        <v>фруктовик</v>
      </c>
      <c r="D432">
        <f t="shared" ca="1" si="25"/>
        <v>10</v>
      </c>
      <c r="E432" t="str">
        <f ca="1">VLOOKUP(Транзакции[[#This Row],[ID_товара]],товары[],2)</f>
        <v>перец</v>
      </c>
      <c r="F432" t="str">
        <f ca="1">VLOOKUP(Транзакции[[#This Row],[ID_товара]],товары[],3)</f>
        <v>овощи</v>
      </c>
      <c r="G432" s="2">
        <f t="shared" ca="1" si="26"/>
        <v>6.2596463048440576</v>
      </c>
      <c r="H432" s="3">
        <f ca="1">VLOOKUP(Транзакции[[#This Row],[ID_товара]],товары[],4) * Транзакции[[#This Row],[Количество, кг]]</f>
        <v>1251.9292609688116</v>
      </c>
    </row>
    <row r="433" spans="1:8" x14ac:dyDescent="0.25">
      <c r="A433" s="1">
        <f t="shared" ca="1" si="27"/>
        <v>42192</v>
      </c>
      <c r="B433">
        <f t="shared" ca="1" si="24"/>
        <v>5</v>
      </c>
      <c r="C433" t="str">
        <f ca="1">VLOOKUP(Транзакции[[#This Row],[ID_магазина]],магазины[],2)</f>
        <v>овощик</v>
      </c>
      <c r="D433">
        <f t="shared" ca="1" si="25"/>
        <v>9</v>
      </c>
      <c r="E433" t="str">
        <f ca="1">VLOOKUP(Транзакции[[#This Row],[ID_товара]],товары[],2)</f>
        <v>капуста</v>
      </c>
      <c r="F433" t="str">
        <f ca="1">VLOOKUP(Транзакции[[#This Row],[ID_товара]],товары[],3)</f>
        <v>овощи</v>
      </c>
      <c r="G433" s="2">
        <f t="shared" ca="1" si="26"/>
        <v>10.794152262113823</v>
      </c>
      <c r="H433" s="3">
        <f ca="1">VLOOKUP(Транзакции[[#This Row],[ID_товара]],товары[],4) * Транзакции[[#This Row],[Количество, кг]]</f>
        <v>431.76609048455293</v>
      </c>
    </row>
    <row r="434" spans="1:8" x14ac:dyDescent="0.25">
      <c r="A434" s="1">
        <f t="shared" ca="1" si="27"/>
        <v>42003</v>
      </c>
      <c r="B434">
        <f t="shared" ca="1" si="24"/>
        <v>7</v>
      </c>
      <c r="C434" t="str">
        <f ca="1">VLOOKUP(Транзакции[[#This Row],[ID_магазина]],магазины[],2)</f>
        <v>овощи фрукты</v>
      </c>
      <c r="D434">
        <f t="shared" ca="1" si="25"/>
        <v>6</v>
      </c>
      <c r="E434" t="str">
        <f ca="1">VLOOKUP(Транзакции[[#This Row],[ID_товара]],товары[],2)</f>
        <v>огурцы</v>
      </c>
      <c r="F434" t="str">
        <f ca="1">VLOOKUP(Транзакции[[#This Row],[ID_товара]],товары[],3)</f>
        <v>овощи</v>
      </c>
      <c r="G434" s="2">
        <f t="shared" ca="1" si="26"/>
        <v>13.823753014689249</v>
      </c>
      <c r="H434" s="3">
        <f ca="1">VLOOKUP(Транзакции[[#This Row],[ID_товара]],товары[],4) * Транзакции[[#This Row],[Количество, кг]]</f>
        <v>898.54394595480119</v>
      </c>
    </row>
    <row r="435" spans="1:8" x14ac:dyDescent="0.25">
      <c r="A435" s="1">
        <f t="shared" ca="1" si="27"/>
        <v>42003</v>
      </c>
      <c r="B435">
        <f t="shared" ca="1" si="24"/>
        <v>1</v>
      </c>
      <c r="C435" t="str">
        <f ca="1">VLOOKUP(Транзакции[[#This Row],[ID_магазина]],магазины[],2)</f>
        <v>фрукты и овощи</v>
      </c>
      <c r="D435">
        <f t="shared" ca="1" si="25"/>
        <v>10</v>
      </c>
      <c r="E435" t="str">
        <f ca="1">VLOOKUP(Транзакции[[#This Row],[ID_товара]],товары[],2)</f>
        <v>перец</v>
      </c>
      <c r="F435" t="str">
        <f ca="1">VLOOKUP(Транзакции[[#This Row],[ID_товара]],товары[],3)</f>
        <v>овощи</v>
      </c>
      <c r="G435" s="2">
        <f t="shared" ca="1" si="26"/>
        <v>10.666878123330141</v>
      </c>
      <c r="H435" s="3">
        <f ca="1">VLOOKUP(Транзакции[[#This Row],[ID_товара]],товары[],4) * Транзакции[[#This Row],[Количество, кг]]</f>
        <v>2133.3756246660282</v>
      </c>
    </row>
    <row r="436" spans="1:8" x14ac:dyDescent="0.25">
      <c r="A436" s="1">
        <f t="shared" ca="1" si="27"/>
        <v>41915</v>
      </c>
      <c r="B436">
        <f t="shared" ca="1" si="24"/>
        <v>9</v>
      </c>
      <c r="C436" t="str">
        <f ca="1">VLOOKUP(Транзакции[[#This Row],[ID_магазина]],магазины[],2)</f>
        <v>овощная лавка</v>
      </c>
      <c r="D436">
        <f t="shared" ca="1" si="25"/>
        <v>9</v>
      </c>
      <c r="E436" t="str">
        <f ca="1">VLOOKUP(Транзакции[[#This Row],[ID_товара]],товары[],2)</f>
        <v>капуста</v>
      </c>
      <c r="F436" t="str">
        <f ca="1">VLOOKUP(Транзакции[[#This Row],[ID_товара]],товары[],3)</f>
        <v>овощи</v>
      </c>
      <c r="G436" s="2">
        <f t="shared" ca="1" si="26"/>
        <v>10.781320607311233</v>
      </c>
      <c r="H436" s="3">
        <f ca="1">VLOOKUP(Транзакции[[#This Row],[ID_товара]],товары[],4) * Транзакции[[#This Row],[Количество, кг]]</f>
        <v>431.2528242924493</v>
      </c>
    </row>
    <row r="437" spans="1:8" x14ac:dyDescent="0.25">
      <c r="A437" s="1">
        <f t="shared" ca="1" si="27"/>
        <v>41754</v>
      </c>
      <c r="B437">
        <f t="shared" ca="1" si="24"/>
        <v>3</v>
      </c>
      <c r="C437" t="str">
        <f ca="1">VLOOKUP(Транзакции[[#This Row],[ID_магазина]],магазины[],2)</f>
        <v>вкусная еда</v>
      </c>
      <c r="D437">
        <f t="shared" ca="1" si="25"/>
        <v>7</v>
      </c>
      <c r="E437" t="str">
        <f ca="1">VLOOKUP(Транзакции[[#This Row],[ID_товара]],товары[],2)</f>
        <v>томаты</v>
      </c>
      <c r="F437" t="str">
        <f ca="1">VLOOKUP(Транзакции[[#This Row],[ID_товара]],товары[],3)</f>
        <v>овощи</v>
      </c>
      <c r="G437" s="2">
        <f t="shared" ca="1" si="26"/>
        <v>4.4017634323406583</v>
      </c>
      <c r="H437" s="3">
        <f ca="1">VLOOKUP(Транзакции[[#This Row],[ID_товара]],товары[],4) * Транзакции[[#This Row],[Количество, кг]]</f>
        <v>352.14107458725266</v>
      </c>
    </row>
    <row r="438" spans="1:8" x14ac:dyDescent="0.25">
      <c r="A438" s="1">
        <f t="shared" ca="1" si="27"/>
        <v>41092</v>
      </c>
      <c r="B438">
        <f t="shared" ca="1" si="24"/>
        <v>6</v>
      </c>
      <c r="C438" t="str">
        <f ca="1">VLOOKUP(Транзакции[[#This Row],[ID_магазина]],магазины[],2)</f>
        <v>бананы и огурцы</v>
      </c>
      <c r="D438">
        <f t="shared" ca="1" si="25"/>
        <v>5</v>
      </c>
      <c r="E438" t="str">
        <f ca="1">VLOOKUP(Транзакции[[#This Row],[ID_товара]],товары[],2)</f>
        <v>нектарины</v>
      </c>
      <c r="F438" t="str">
        <f ca="1">VLOOKUP(Транзакции[[#This Row],[ID_товара]],товары[],3)</f>
        <v>фрукты</v>
      </c>
      <c r="G438" s="2">
        <f t="shared" ca="1" si="26"/>
        <v>14.824537257463401</v>
      </c>
      <c r="H438" s="3">
        <f ca="1">VLOOKUP(Транзакции[[#This Row],[ID_товара]],товары[],4) * Транзакции[[#This Row],[Количество, кг]]</f>
        <v>2668.416706343412</v>
      </c>
    </row>
    <row r="439" spans="1:8" x14ac:dyDescent="0.25">
      <c r="A439" s="1">
        <f t="shared" ca="1" si="27"/>
        <v>42010</v>
      </c>
      <c r="B439">
        <f t="shared" ca="1" si="24"/>
        <v>9</v>
      </c>
      <c r="C439" t="str">
        <f ca="1">VLOOKUP(Транзакции[[#This Row],[ID_магазина]],магазины[],2)</f>
        <v>овощная лавка</v>
      </c>
      <c r="D439">
        <f t="shared" ca="1" si="25"/>
        <v>7</v>
      </c>
      <c r="E439" t="str">
        <f ca="1">VLOOKUP(Транзакции[[#This Row],[ID_товара]],товары[],2)</f>
        <v>томаты</v>
      </c>
      <c r="F439" t="str">
        <f ca="1">VLOOKUP(Транзакции[[#This Row],[ID_товара]],товары[],3)</f>
        <v>овощи</v>
      </c>
      <c r="G439" s="2">
        <f t="shared" ca="1" si="26"/>
        <v>9.5714421534731216</v>
      </c>
      <c r="H439" s="3">
        <f ca="1">VLOOKUP(Транзакции[[#This Row],[ID_товара]],товары[],4) * Транзакции[[#This Row],[Количество, кг]]</f>
        <v>765.71537227784972</v>
      </c>
    </row>
    <row r="440" spans="1:8" x14ac:dyDescent="0.25">
      <c r="A440" s="1">
        <f t="shared" ca="1" si="27"/>
        <v>41117</v>
      </c>
      <c r="B440">
        <f t="shared" ca="1" si="24"/>
        <v>3</v>
      </c>
      <c r="C440" t="str">
        <f ca="1">VLOOKUP(Транзакции[[#This Row],[ID_магазина]],магазины[],2)</f>
        <v>вкусная еда</v>
      </c>
      <c r="D440">
        <f t="shared" ca="1" si="25"/>
        <v>3</v>
      </c>
      <c r="E440" t="str">
        <f ca="1">VLOOKUP(Транзакции[[#This Row],[ID_товара]],товары[],2)</f>
        <v>мандарины</v>
      </c>
      <c r="F440" t="str">
        <f ca="1">VLOOKUP(Транзакции[[#This Row],[ID_товара]],товары[],3)</f>
        <v>фрукты</v>
      </c>
      <c r="G440" s="2">
        <f t="shared" ca="1" si="26"/>
        <v>14.59232610403266</v>
      </c>
      <c r="H440" s="3">
        <f ca="1">VLOOKUP(Транзакции[[#This Row],[ID_товара]],товары[],4) * Транзакции[[#This Row],[Количество, кг]]</f>
        <v>1459.2326104032659</v>
      </c>
    </row>
    <row r="441" spans="1:8" x14ac:dyDescent="0.25">
      <c r="A441" s="1">
        <f t="shared" ca="1" si="27"/>
        <v>41435</v>
      </c>
      <c r="B441">
        <f t="shared" ca="1" si="24"/>
        <v>9</v>
      </c>
      <c r="C441" t="str">
        <f ca="1">VLOOKUP(Транзакции[[#This Row],[ID_магазина]],магазины[],2)</f>
        <v>овощная лавка</v>
      </c>
      <c r="D441">
        <f t="shared" ca="1" si="25"/>
        <v>6</v>
      </c>
      <c r="E441" t="str">
        <f ca="1">VLOOKUP(Транзакции[[#This Row],[ID_товара]],товары[],2)</f>
        <v>огурцы</v>
      </c>
      <c r="F441" t="str">
        <f ca="1">VLOOKUP(Транзакции[[#This Row],[ID_товара]],товары[],3)</f>
        <v>овощи</v>
      </c>
      <c r="G441" s="2">
        <f t="shared" ca="1" si="26"/>
        <v>13.51951081004691</v>
      </c>
      <c r="H441" s="3">
        <f ca="1">VLOOKUP(Транзакции[[#This Row],[ID_товара]],товары[],4) * Транзакции[[#This Row],[Количество, кг]]</f>
        <v>878.76820265304912</v>
      </c>
    </row>
    <row r="442" spans="1:8" x14ac:dyDescent="0.25">
      <c r="A442" s="1">
        <f t="shared" ca="1" si="27"/>
        <v>41498</v>
      </c>
      <c r="B442">
        <f t="shared" ca="1" si="24"/>
        <v>5</v>
      </c>
      <c r="C442" t="str">
        <f ca="1">VLOOKUP(Транзакции[[#This Row],[ID_магазина]],магазины[],2)</f>
        <v>овощик</v>
      </c>
      <c r="D442">
        <f t="shared" ca="1" si="25"/>
        <v>4</v>
      </c>
      <c r="E442" t="str">
        <f ca="1">VLOOKUP(Транзакции[[#This Row],[ID_товара]],товары[],2)</f>
        <v>апельсины</v>
      </c>
      <c r="F442" t="str">
        <f ca="1">VLOOKUP(Транзакции[[#This Row],[ID_товара]],товары[],3)</f>
        <v>фрукты</v>
      </c>
      <c r="G442" s="2">
        <f t="shared" ca="1" si="26"/>
        <v>13.914632838798456</v>
      </c>
      <c r="H442" s="3">
        <f ca="1">VLOOKUP(Транзакции[[#This Row],[ID_товара]],товары[],4) * Транзакции[[#This Row],[Количество, кг]]</f>
        <v>1669.7559406558146</v>
      </c>
    </row>
    <row r="443" spans="1:8" x14ac:dyDescent="0.25">
      <c r="A443" s="1">
        <f t="shared" ca="1" si="27"/>
        <v>42236</v>
      </c>
      <c r="B443">
        <f t="shared" ca="1" si="24"/>
        <v>3</v>
      </c>
      <c r="C443" t="str">
        <f ca="1">VLOOKUP(Транзакции[[#This Row],[ID_магазина]],магазины[],2)</f>
        <v>вкусная еда</v>
      </c>
      <c r="D443">
        <f t="shared" ca="1" si="25"/>
        <v>9</v>
      </c>
      <c r="E443" t="str">
        <f ca="1">VLOOKUP(Транзакции[[#This Row],[ID_товара]],товары[],2)</f>
        <v>капуста</v>
      </c>
      <c r="F443" t="str">
        <f ca="1">VLOOKUP(Транзакции[[#This Row],[ID_товара]],товары[],3)</f>
        <v>овощи</v>
      </c>
      <c r="G443" s="2">
        <f t="shared" ca="1" si="26"/>
        <v>5.77123694204528</v>
      </c>
      <c r="H443" s="3">
        <f ca="1">VLOOKUP(Транзакции[[#This Row],[ID_товара]],товары[],4) * Транзакции[[#This Row],[Количество, кг]]</f>
        <v>230.84947768181121</v>
      </c>
    </row>
    <row r="444" spans="1:8" x14ac:dyDescent="0.25">
      <c r="A444" s="1">
        <f t="shared" ca="1" si="27"/>
        <v>41347</v>
      </c>
      <c r="B444">
        <f t="shared" ca="1" si="24"/>
        <v>4</v>
      </c>
      <c r="C444" t="str">
        <f ca="1">VLOOKUP(Транзакции[[#This Row],[ID_магазина]],магазины[],2)</f>
        <v>фруктовик</v>
      </c>
      <c r="D444">
        <f t="shared" ca="1" si="25"/>
        <v>1</v>
      </c>
      <c r="E444" t="str">
        <f ca="1">VLOOKUP(Транзакции[[#This Row],[ID_товара]],товары[],2)</f>
        <v>бананы</v>
      </c>
      <c r="F444" t="str">
        <f ca="1">VLOOKUP(Транзакции[[#This Row],[ID_товара]],товары[],3)</f>
        <v>фрукты</v>
      </c>
      <c r="G444" s="2">
        <f t="shared" ca="1" si="26"/>
        <v>7.3463287042534899</v>
      </c>
      <c r="H444" s="3">
        <f ca="1">VLOOKUP(Транзакции[[#This Row],[ID_товара]],товары[],4) * Транзакции[[#This Row],[Количество, кг]]</f>
        <v>514.24300929774427</v>
      </c>
    </row>
    <row r="445" spans="1:8" x14ac:dyDescent="0.25">
      <c r="A445" s="1">
        <f t="shared" ca="1" si="27"/>
        <v>41890</v>
      </c>
      <c r="B445">
        <f t="shared" ca="1" si="24"/>
        <v>4</v>
      </c>
      <c r="C445" t="str">
        <f ca="1">VLOOKUP(Транзакции[[#This Row],[ID_магазина]],магазины[],2)</f>
        <v>фруктовик</v>
      </c>
      <c r="D445">
        <f t="shared" ca="1" si="25"/>
        <v>8</v>
      </c>
      <c r="E445" t="str">
        <f ca="1">VLOOKUP(Транзакции[[#This Row],[ID_товара]],товары[],2)</f>
        <v>лук</v>
      </c>
      <c r="F445" t="str">
        <f ca="1">VLOOKUP(Транзакции[[#This Row],[ID_товара]],товары[],3)</f>
        <v>овощи</v>
      </c>
      <c r="G445" s="2">
        <f t="shared" ca="1" si="26"/>
        <v>8.8539818947626916</v>
      </c>
      <c r="H445" s="3">
        <f ca="1">VLOOKUP(Транзакции[[#This Row],[ID_товара]],товары[],4) * Транзакции[[#This Row],[Количество, кг]]</f>
        <v>221.3495473690673</v>
      </c>
    </row>
    <row r="446" spans="1:8" x14ac:dyDescent="0.25">
      <c r="A446" s="1">
        <f t="shared" ca="1" si="27"/>
        <v>41289</v>
      </c>
      <c r="B446">
        <f t="shared" ca="1" si="24"/>
        <v>8</v>
      </c>
      <c r="C446" t="str">
        <f ca="1">VLOOKUP(Транзакции[[#This Row],[ID_магазина]],магазины[],2)</f>
        <v>фруктовая лавка</v>
      </c>
      <c r="D446">
        <f t="shared" ca="1" si="25"/>
        <v>2</v>
      </c>
      <c r="E446" t="str">
        <f ca="1">VLOOKUP(Транзакции[[#This Row],[ID_товара]],товары[],2)</f>
        <v>яблоки</v>
      </c>
      <c r="F446" t="str">
        <f ca="1">VLOOKUP(Транзакции[[#This Row],[ID_товара]],товары[],3)</f>
        <v>фрукты</v>
      </c>
      <c r="G446" s="2">
        <f t="shared" ca="1" si="26"/>
        <v>14.330550956314195</v>
      </c>
      <c r="H446" s="3">
        <f ca="1">VLOOKUP(Транзакции[[#This Row],[ID_товара]],товары[],4) * Транзакции[[#This Row],[Количество, кг]]</f>
        <v>1576.3606051945615</v>
      </c>
    </row>
    <row r="447" spans="1:8" x14ac:dyDescent="0.25">
      <c r="A447" s="1">
        <f t="shared" ca="1" si="27"/>
        <v>41277</v>
      </c>
      <c r="B447">
        <f t="shared" ca="1" si="24"/>
        <v>8</v>
      </c>
      <c r="C447" t="str">
        <f ca="1">VLOOKUP(Транзакции[[#This Row],[ID_магазина]],магазины[],2)</f>
        <v>фруктовая лавка</v>
      </c>
      <c r="D447">
        <f t="shared" ca="1" si="25"/>
        <v>4</v>
      </c>
      <c r="E447" t="str">
        <f ca="1">VLOOKUP(Транзакции[[#This Row],[ID_товара]],товары[],2)</f>
        <v>апельсины</v>
      </c>
      <c r="F447" t="str">
        <f ca="1">VLOOKUP(Транзакции[[#This Row],[ID_товара]],товары[],3)</f>
        <v>фрукты</v>
      </c>
      <c r="G447" s="2">
        <f t="shared" ca="1" si="26"/>
        <v>7.7250827881641442</v>
      </c>
      <c r="H447" s="3">
        <f ca="1">VLOOKUP(Транзакции[[#This Row],[ID_товара]],товары[],4) * Транзакции[[#This Row],[Количество, кг]]</f>
        <v>927.0099345796973</v>
      </c>
    </row>
    <row r="448" spans="1:8" x14ac:dyDescent="0.25">
      <c r="A448" s="1">
        <f t="shared" ca="1" si="27"/>
        <v>41810</v>
      </c>
      <c r="B448">
        <f t="shared" ca="1" si="24"/>
        <v>6</v>
      </c>
      <c r="C448" t="str">
        <f ca="1">VLOOKUP(Транзакции[[#This Row],[ID_магазина]],магазины[],2)</f>
        <v>бананы и огурцы</v>
      </c>
      <c r="D448">
        <f t="shared" ca="1" si="25"/>
        <v>2</v>
      </c>
      <c r="E448" t="str">
        <f ca="1">VLOOKUP(Транзакции[[#This Row],[ID_товара]],товары[],2)</f>
        <v>яблоки</v>
      </c>
      <c r="F448" t="str">
        <f ca="1">VLOOKUP(Транзакции[[#This Row],[ID_товара]],товары[],3)</f>
        <v>фрукты</v>
      </c>
      <c r="G448" s="2">
        <f t="shared" ca="1" si="26"/>
        <v>15.305801813234954</v>
      </c>
      <c r="H448" s="3">
        <f ca="1">VLOOKUP(Транзакции[[#This Row],[ID_товара]],товары[],4) * Транзакции[[#This Row],[Количество, кг]]</f>
        <v>1683.6381994558449</v>
      </c>
    </row>
    <row r="449" spans="1:8" x14ac:dyDescent="0.25">
      <c r="A449" s="1">
        <f t="shared" ca="1" si="27"/>
        <v>41807</v>
      </c>
      <c r="B449">
        <f t="shared" ca="1" si="24"/>
        <v>6</v>
      </c>
      <c r="C449" t="str">
        <f ca="1">VLOOKUP(Транзакции[[#This Row],[ID_магазина]],магазины[],2)</f>
        <v>бананы и огурцы</v>
      </c>
      <c r="D449">
        <f t="shared" ca="1" si="25"/>
        <v>1</v>
      </c>
      <c r="E449" t="str">
        <f ca="1">VLOOKUP(Транзакции[[#This Row],[ID_товара]],товары[],2)</f>
        <v>бананы</v>
      </c>
      <c r="F449" t="str">
        <f ca="1">VLOOKUP(Транзакции[[#This Row],[ID_товара]],товары[],3)</f>
        <v>фрукты</v>
      </c>
      <c r="G449" s="2">
        <f t="shared" ca="1" si="26"/>
        <v>18.521473069785412</v>
      </c>
      <c r="H449" s="3">
        <f ca="1">VLOOKUP(Транзакции[[#This Row],[ID_товара]],товары[],4) * Транзакции[[#This Row],[Количество, кг]]</f>
        <v>1296.5031148849789</v>
      </c>
    </row>
    <row r="450" spans="1:8" x14ac:dyDescent="0.25">
      <c r="A450" s="1">
        <f t="shared" ca="1" si="27"/>
        <v>41327</v>
      </c>
      <c r="B450">
        <f t="shared" ref="B450:B513" ca="1" si="28">RANDBETWEEN(1,9)</f>
        <v>6</v>
      </c>
      <c r="C450" t="str">
        <f ca="1">VLOOKUP(Транзакции[[#This Row],[ID_магазина]],магазины[],2)</f>
        <v>бананы и огурцы</v>
      </c>
      <c r="D450">
        <f t="shared" ref="D450:D513" ca="1" si="29">RANDBETWEEN(1,10)</f>
        <v>4</v>
      </c>
      <c r="E450" t="str">
        <f ca="1">VLOOKUP(Транзакции[[#This Row],[ID_товара]],товары[],2)</f>
        <v>апельсины</v>
      </c>
      <c r="F450" t="str">
        <f ca="1">VLOOKUP(Транзакции[[#This Row],[ID_товара]],товары[],3)</f>
        <v>фрукты</v>
      </c>
      <c r="G450" s="2">
        <f t="shared" ref="G450:G513" ca="1" si="30">RAND()*19.5+0.5</f>
        <v>7.4192862230409471</v>
      </c>
      <c r="H450" s="3">
        <f ca="1">VLOOKUP(Транзакции[[#This Row],[ID_товара]],товары[],4) * Транзакции[[#This Row],[Количество, кг]]</f>
        <v>890.31434676491369</v>
      </c>
    </row>
    <row r="451" spans="1:8" x14ac:dyDescent="0.25">
      <c r="A451" s="1">
        <f t="shared" ref="A451:A514" ca="1" si="31">RANDBETWEEN(40909,42248)</f>
        <v>41204</v>
      </c>
      <c r="B451">
        <f t="shared" ca="1" si="28"/>
        <v>9</v>
      </c>
      <c r="C451" t="str">
        <f ca="1">VLOOKUP(Транзакции[[#This Row],[ID_магазина]],магазины[],2)</f>
        <v>овощная лавка</v>
      </c>
      <c r="D451">
        <f t="shared" ca="1" si="29"/>
        <v>7</v>
      </c>
      <c r="E451" t="str">
        <f ca="1">VLOOKUP(Транзакции[[#This Row],[ID_товара]],товары[],2)</f>
        <v>томаты</v>
      </c>
      <c r="F451" t="str">
        <f ca="1">VLOOKUP(Транзакции[[#This Row],[ID_товара]],товары[],3)</f>
        <v>овощи</v>
      </c>
      <c r="G451" s="2">
        <f t="shared" ca="1" si="30"/>
        <v>8.4619283923008766</v>
      </c>
      <c r="H451" s="3">
        <f ca="1">VLOOKUP(Транзакции[[#This Row],[ID_товара]],товары[],4) * Транзакции[[#This Row],[Количество, кг]]</f>
        <v>676.95427138407013</v>
      </c>
    </row>
    <row r="452" spans="1:8" x14ac:dyDescent="0.25">
      <c r="A452" s="1">
        <f t="shared" ca="1" si="31"/>
        <v>41191</v>
      </c>
      <c r="B452">
        <f t="shared" ca="1" si="28"/>
        <v>1</v>
      </c>
      <c r="C452" t="str">
        <f ca="1">VLOOKUP(Транзакции[[#This Row],[ID_магазина]],магазины[],2)</f>
        <v>фрукты и овощи</v>
      </c>
      <c r="D452">
        <f t="shared" ca="1" si="29"/>
        <v>2</v>
      </c>
      <c r="E452" t="str">
        <f ca="1">VLOOKUP(Транзакции[[#This Row],[ID_товара]],товары[],2)</f>
        <v>яблоки</v>
      </c>
      <c r="F452" t="str">
        <f ca="1">VLOOKUP(Транзакции[[#This Row],[ID_товара]],товары[],3)</f>
        <v>фрукты</v>
      </c>
      <c r="G452" s="2">
        <f t="shared" ca="1" si="30"/>
        <v>10.926221251436226</v>
      </c>
      <c r="H452" s="3">
        <f ca="1">VLOOKUP(Транзакции[[#This Row],[ID_товара]],товары[],4) * Транзакции[[#This Row],[Количество, кг]]</f>
        <v>1201.8843376579848</v>
      </c>
    </row>
    <row r="453" spans="1:8" x14ac:dyDescent="0.25">
      <c r="A453" s="1">
        <f t="shared" ca="1" si="31"/>
        <v>41061</v>
      </c>
      <c r="B453">
        <f t="shared" ca="1" si="28"/>
        <v>8</v>
      </c>
      <c r="C453" t="str">
        <f ca="1">VLOOKUP(Транзакции[[#This Row],[ID_магазина]],магазины[],2)</f>
        <v>фруктовая лавка</v>
      </c>
      <c r="D453">
        <f t="shared" ca="1" si="29"/>
        <v>8</v>
      </c>
      <c r="E453" t="str">
        <f ca="1">VLOOKUP(Транзакции[[#This Row],[ID_товара]],товары[],2)</f>
        <v>лук</v>
      </c>
      <c r="F453" t="str">
        <f ca="1">VLOOKUP(Транзакции[[#This Row],[ID_товара]],товары[],3)</f>
        <v>овощи</v>
      </c>
      <c r="G453" s="2">
        <f t="shared" ca="1" si="30"/>
        <v>15.171750666478594</v>
      </c>
      <c r="H453" s="3">
        <f ca="1">VLOOKUP(Транзакции[[#This Row],[ID_товара]],товары[],4) * Транзакции[[#This Row],[Количество, кг]]</f>
        <v>379.29376666196487</v>
      </c>
    </row>
    <row r="454" spans="1:8" x14ac:dyDescent="0.25">
      <c r="A454" s="1">
        <f t="shared" ca="1" si="31"/>
        <v>41325</v>
      </c>
      <c r="B454">
        <f t="shared" ca="1" si="28"/>
        <v>8</v>
      </c>
      <c r="C454" t="str">
        <f ca="1">VLOOKUP(Транзакции[[#This Row],[ID_магазина]],магазины[],2)</f>
        <v>фруктовая лавка</v>
      </c>
      <c r="D454">
        <f t="shared" ca="1" si="29"/>
        <v>7</v>
      </c>
      <c r="E454" t="str">
        <f ca="1">VLOOKUP(Транзакции[[#This Row],[ID_товара]],товары[],2)</f>
        <v>томаты</v>
      </c>
      <c r="F454" t="str">
        <f ca="1">VLOOKUP(Транзакции[[#This Row],[ID_товара]],товары[],3)</f>
        <v>овощи</v>
      </c>
      <c r="G454" s="2">
        <f t="shared" ca="1" si="30"/>
        <v>13.781550849106186</v>
      </c>
      <c r="H454" s="3">
        <f ca="1">VLOOKUP(Транзакции[[#This Row],[ID_товара]],товары[],4) * Транзакции[[#This Row],[Количество, кг]]</f>
        <v>1102.5240679284948</v>
      </c>
    </row>
    <row r="455" spans="1:8" x14ac:dyDescent="0.25">
      <c r="A455" s="1">
        <f t="shared" ca="1" si="31"/>
        <v>42080</v>
      </c>
      <c r="B455">
        <f t="shared" ca="1" si="28"/>
        <v>2</v>
      </c>
      <c r="C455" t="str">
        <f ca="1">VLOOKUP(Транзакции[[#This Row],[ID_магазина]],магазины[],2)</f>
        <v>свежая еда</v>
      </c>
      <c r="D455">
        <f t="shared" ca="1" si="29"/>
        <v>7</v>
      </c>
      <c r="E455" t="str">
        <f ca="1">VLOOKUP(Транзакции[[#This Row],[ID_товара]],товары[],2)</f>
        <v>томаты</v>
      </c>
      <c r="F455" t="str">
        <f ca="1">VLOOKUP(Транзакции[[#This Row],[ID_товара]],товары[],3)</f>
        <v>овощи</v>
      </c>
      <c r="G455" s="2">
        <f t="shared" ca="1" si="30"/>
        <v>11.497508167056278</v>
      </c>
      <c r="H455" s="3">
        <f ca="1">VLOOKUP(Транзакции[[#This Row],[ID_товара]],товары[],4) * Транзакции[[#This Row],[Количество, кг]]</f>
        <v>919.8006533645023</v>
      </c>
    </row>
    <row r="456" spans="1:8" x14ac:dyDescent="0.25">
      <c r="A456" s="1">
        <f t="shared" ca="1" si="31"/>
        <v>41079</v>
      </c>
      <c r="B456">
        <f t="shared" ca="1" si="28"/>
        <v>1</v>
      </c>
      <c r="C456" t="str">
        <f ca="1">VLOOKUP(Транзакции[[#This Row],[ID_магазина]],магазины[],2)</f>
        <v>фрукты и овощи</v>
      </c>
      <c r="D456">
        <f t="shared" ca="1" si="29"/>
        <v>10</v>
      </c>
      <c r="E456" t="str">
        <f ca="1">VLOOKUP(Транзакции[[#This Row],[ID_товара]],товары[],2)</f>
        <v>перец</v>
      </c>
      <c r="F456" t="str">
        <f ca="1">VLOOKUP(Транзакции[[#This Row],[ID_товара]],товары[],3)</f>
        <v>овощи</v>
      </c>
      <c r="G456" s="2">
        <f t="shared" ca="1" si="30"/>
        <v>7.4122889742887361</v>
      </c>
      <c r="H456" s="3">
        <f ca="1">VLOOKUP(Транзакции[[#This Row],[ID_товара]],товары[],4) * Транзакции[[#This Row],[Количество, кг]]</f>
        <v>1482.4577948577473</v>
      </c>
    </row>
    <row r="457" spans="1:8" x14ac:dyDescent="0.25">
      <c r="A457" s="1">
        <f t="shared" ca="1" si="31"/>
        <v>40959</v>
      </c>
      <c r="B457">
        <f t="shared" ca="1" si="28"/>
        <v>5</v>
      </c>
      <c r="C457" t="str">
        <f ca="1">VLOOKUP(Транзакции[[#This Row],[ID_магазина]],магазины[],2)</f>
        <v>овощик</v>
      </c>
      <c r="D457">
        <f t="shared" ca="1" si="29"/>
        <v>6</v>
      </c>
      <c r="E457" t="str">
        <f ca="1">VLOOKUP(Транзакции[[#This Row],[ID_товара]],товары[],2)</f>
        <v>огурцы</v>
      </c>
      <c r="F457" t="str">
        <f ca="1">VLOOKUP(Транзакции[[#This Row],[ID_товара]],товары[],3)</f>
        <v>овощи</v>
      </c>
      <c r="G457" s="2">
        <f t="shared" ca="1" si="30"/>
        <v>10.915238536366068</v>
      </c>
      <c r="H457" s="3">
        <f ca="1">VLOOKUP(Транзакции[[#This Row],[ID_товара]],товары[],4) * Транзакции[[#This Row],[Количество, кг]]</f>
        <v>709.4905048637944</v>
      </c>
    </row>
    <row r="458" spans="1:8" x14ac:dyDescent="0.25">
      <c r="A458" s="1">
        <f t="shared" ca="1" si="31"/>
        <v>41344</v>
      </c>
      <c r="B458">
        <f t="shared" ca="1" si="28"/>
        <v>3</v>
      </c>
      <c r="C458" t="str">
        <f ca="1">VLOOKUP(Транзакции[[#This Row],[ID_магазина]],магазины[],2)</f>
        <v>вкусная еда</v>
      </c>
      <c r="D458">
        <f t="shared" ca="1" si="29"/>
        <v>5</v>
      </c>
      <c r="E458" t="str">
        <f ca="1">VLOOKUP(Транзакции[[#This Row],[ID_товара]],товары[],2)</f>
        <v>нектарины</v>
      </c>
      <c r="F458" t="str">
        <f ca="1">VLOOKUP(Транзакции[[#This Row],[ID_товара]],товары[],3)</f>
        <v>фрукты</v>
      </c>
      <c r="G458" s="2">
        <f t="shared" ca="1" si="30"/>
        <v>3.5552123038188683</v>
      </c>
      <c r="H458" s="3">
        <f ca="1">VLOOKUP(Транзакции[[#This Row],[ID_товара]],товары[],4) * Транзакции[[#This Row],[Количество, кг]]</f>
        <v>639.93821468739634</v>
      </c>
    </row>
    <row r="459" spans="1:8" x14ac:dyDescent="0.25">
      <c r="A459" s="1">
        <f t="shared" ca="1" si="31"/>
        <v>41833</v>
      </c>
      <c r="B459">
        <f t="shared" ca="1" si="28"/>
        <v>2</v>
      </c>
      <c r="C459" t="str">
        <f ca="1">VLOOKUP(Транзакции[[#This Row],[ID_магазина]],магазины[],2)</f>
        <v>свежая еда</v>
      </c>
      <c r="D459">
        <f t="shared" ca="1" si="29"/>
        <v>2</v>
      </c>
      <c r="E459" t="str">
        <f ca="1">VLOOKUP(Транзакции[[#This Row],[ID_товара]],товары[],2)</f>
        <v>яблоки</v>
      </c>
      <c r="F459" t="str">
        <f ca="1">VLOOKUP(Транзакции[[#This Row],[ID_товара]],товары[],3)</f>
        <v>фрукты</v>
      </c>
      <c r="G459" s="2">
        <f t="shared" ca="1" si="30"/>
        <v>4.3916420841269836</v>
      </c>
      <c r="H459" s="3">
        <f ca="1">VLOOKUP(Транзакции[[#This Row],[ID_товара]],товары[],4) * Транзакции[[#This Row],[Количество, кг]]</f>
        <v>483.0806292539682</v>
      </c>
    </row>
    <row r="460" spans="1:8" x14ac:dyDescent="0.25">
      <c r="A460" s="1">
        <f t="shared" ca="1" si="31"/>
        <v>40910</v>
      </c>
      <c r="B460">
        <f t="shared" ca="1" si="28"/>
        <v>2</v>
      </c>
      <c r="C460" t="str">
        <f ca="1">VLOOKUP(Транзакции[[#This Row],[ID_магазина]],магазины[],2)</f>
        <v>свежая еда</v>
      </c>
      <c r="D460">
        <f t="shared" ca="1" si="29"/>
        <v>2</v>
      </c>
      <c r="E460" t="str">
        <f ca="1">VLOOKUP(Транзакции[[#This Row],[ID_товара]],товары[],2)</f>
        <v>яблоки</v>
      </c>
      <c r="F460" t="str">
        <f ca="1">VLOOKUP(Транзакции[[#This Row],[ID_товара]],товары[],3)</f>
        <v>фрукты</v>
      </c>
      <c r="G460" s="2">
        <f t="shared" ca="1" si="30"/>
        <v>9.057130502744581</v>
      </c>
      <c r="H460" s="3">
        <f ca="1">VLOOKUP(Транзакции[[#This Row],[ID_товара]],товары[],4) * Транзакции[[#This Row],[Количество, кг]]</f>
        <v>996.28435530190393</v>
      </c>
    </row>
    <row r="461" spans="1:8" x14ac:dyDescent="0.25">
      <c r="A461" s="1">
        <f t="shared" ca="1" si="31"/>
        <v>41398</v>
      </c>
      <c r="B461">
        <f t="shared" ca="1" si="28"/>
        <v>5</v>
      </c>
      <c r="C461" t="str">
        <f ca="1">VLOOKUP(Транзакции[[#This Row],[ID_магазина]],магазины[],2)</f>
        <v>овощик</v>
      </c>
      <c r="D461">
        <f t="shared" ca="1" si="29"/>
        <v>2</v>
      </c>
      <c r="E461" t="str">
        <f ca="1">VLOOKUP(Транзакции[[#This Row],[ID_товара]],товары[],2)</f>
        <v>яблоки</v>
      </c>
      <c r="F461" t="str">
        <f ca="1">VLOOKUP(Транзакции[[#This Row],[ID_товара]],товары[],3)</f>
        <v>фрукты</v>
      </c>
      <c r="G461" s="2">
        <f t="shared" ca="1" si="30"/>
        <v>13.973141316564762</v>
      </c>
      <c r="H461" s="3">
        <f ca="1">VLOOKUP(Транзакции[[#This Row],[ID_товара]],товары[],4) * Транзакции[[#This Row],[Количество, кг]]</f>
        <v>1537.0455448221239</v>
      </c>
    </row>
    <row r="462" spans="1:8" x14ac:dyDescent="0.25">
      <c r="A462" s="1">
        <f t="shared" ca="1" si="31"/>
        <v>41332</v>
      </c>
      <c r="B462">
        <f t="shared" ca="1" si="28"/>
        <v>2</v>
      </c>
      <c r="C462" t="str">
        <f ca="1">VLOOKUP(Транзакции[[#This Row],[ID_магазина]],магазины[],2)</f>
        <v>свежая еда</v>
      </c>
      <c r="D462">
        <f t="shared" ca="1" si="29"/>
        <v>10</v>
      </c>
      <c r="E462" t="str">
        <f ca="1">VLOOKUP(Транзакции[[#This Row],[ID_товара]],товары[],2)</f>
        <v>перец</v>
      </c>
      <c r="F462" t="str">
        <f ca="1">VLOOKUP(Транзакции[[#This Row],[ID_товара]],товары[],3)</f>
        <v>овощи</v>
      </c>
      <c r="G462" s="2">
        <f t="shared" ca="1" si="30"/>
        <v>0.96581738968292585</v>
      </c>
      <c r="H462" s="3">
        <f ca="1">VLOOKUP(Транзакции[[#This Row],[ID_товара]],товары[],4) * Транзакции[[#This Row],[Количество, кг]]</f>
        <v>193.16347793658517</v>
      </c>
    </row>
    <row r="463" spans="1:8" x14ac:dyDescent="0.25">
      <c r="A463" s="1">
        <f t="shared" ca="1" si="31"/>
        <v>41319</v>
      </c>
      <c r="B463">
        <f t="shared" ca="1" si="28"/>
        <v>3</v>
      </c>
      <c r="C463" t="str">
        <f ca="1">VLOOKUP(Транзакции[[#This Row],[ID_магазина]],магазины[],2)</f>
        <v>вкусная еда</v>
      </c>
      <c r="D463">
        <f t="shared" ca="1" si="29"/>
        <v>6</v>
      </c>
      <c r="E463" t="str">
        <f ca="1">VLOOKUP(Транзакции[[#This Row],[ID_товара]],товары[],2)</f>
        <v>огурцы</v>
      </c>
      <c r="F463" t="str">
        <f ca="1">VLOOKUP(Транзакции[[#This Row],[ID_товара]],товары[],3)</f>
        <v>овощи</v>
      </c>
      <c r="G463" s="2">
        <f t="shared" ca="1" si="30"/>
        <v>12.660675637193036</v>
      </c>
      <c r="H463" s="3">
        <f ca="1">VLOOKUP(Транзакции[[#This Row],[ID_товара]],товары[],4) * Транзакции[[#This Row],[Количество, кг]]</f>
        <v>822.94391641754726</v>
      </c>
    </row>
    <row r="464" spans="1:8" x14ac:dyDescent="0.25">
      <c r="A464" s="1">
        <f t="shared" ca="1" si="31"/>
        <v>42000</v>
      </c>
      <c r="B464">
        <f t="shared" ca="1" si="28"/>
        <v>6</v>
      </c>
      <c r="C464" t="str">
        <f ca="1">VLOOKUP(Транзакции[[#This Row],[ID_магазина]],магазины[],2)</f>
        <v>бананы и огурцы</v>
      </c>
      <c r="D464">
        <f t="shared" ca="1" si="29"/>
        <v>5</v>
      </c>
      <c r="E464" t="str">
        <f ca="1">VLOOKUP(Транзакции[[#This Row],[ID_товара]],товары[],2)</f>
        <v>нектарины</v>
      </c>
      <c r="F464" t="str">
        <f ca="1">VLOOKUP(Транзакции[[#This Row],[ID_товара]],товары[],3)</f>
        <v>фрукты</v>
      </c>
      <c r="G464" s="2">
        <f t="shared" ca="1" si="30"/>
        <v>11.269480123523802</v>
      </c>
      <c r="H464" s="3">
        <f ca="1">VLOOKUP(Транзакции[[#This Row],[ID_товара]],товары[],4) * Транзакции[[#This Row],[Количество, кг]]</f>
        <v>2028.5064222342844</v>
      </c>
    </row>
    <row r="465" spans="1:8" x14ac:dyDescent="0.25">
      <c r="A465" s="1">
        <f t="shared" ca="1" si="31"/>
        <v>42096</v>
      </c>
      <c r="B465">
        <f t="shared" ca="1" si="28"/>
        <v>2</v>
      </c>
      <c r="C465" t="str">
        <f ca="1">VLOOKUP(Транзакции[[#This Row],[ID_магазина]],магазины[],2)</f>
        <v>свежая еда</v>
      </c>
      <c r="D465">
        <f t="shared" ca="1" si="29"/>
        <v>5</v>
      </c>
      <c r="E465" t="str">
        <f ca="1">VLOOKUP(Транзакции[[#This Row],[ID_товара]],товары[],2)</f>
        <v>нектарины</v>
      </c>
      <c r="F465" t="str">
        <f ca="1">VLOOKUP(Транзакции[[#This Row],[ID_товара]],товары[],3)</f>
        <v>фрукты</v>
      </c>
      <c r="G465" s="2">
        <f t="shared" ca="1" si="30"/>
        <v>12.198459081131038</v>
      </c>
      <c r="H465" s="3">
        <f ca="1">VLOOKUP(Транзакции[[#This Row],[ID_товара]],товары[],4) * Транзакции[[#This Row],[Количество, кг]]</f>
        <v>2195.7226346035868</v>
      </c>
    </row>
    <row r="466" spans="1:8" x14ac:dyDescent="0.25">
      <c r="A466" s="1">
        <f t="shared" ca="1" si="31"/>
        <v>41073</v>
      </c>
      <c r="B466">
        <f t="shared" ca="1" si="28"/>
        <v>9</v>
      </c>
      <c r="C466" t="str">
        <f ca="1">VLOOKUP(Транзакции[[#This Row],[ID_магазина]],магазины[],2)</f>
        <v>овощная лавка</v>
      </c>
      <c r="D466">
        <f t="shared" ca="1" si="29"/>
        <v>3</v>
      </c>
      <c r="E466" t="str">
        <f ca="1">VLOOKUP(Транзакции[[#This Row],[ID_товара]],товары[],2)</f>
        <v>мандарины</v>
      </c>
      <c r="F466" t="str">
        <f ca="1">VLOOKUP(Транзакции[[#This Row],[ID_товара]],товары[],3)</f>
        <v>фрукты</v>
      </c>
      <c r="G466" s="2">
        <f t="shared" ca="1" si="30"/>
        <v>19.221904419576923</v>
      </c>
      <c r="H466" s="3">
        <f ca="1">VLOOKUP(Транзакции[[#This Row],[ID_товара]],товары[],4) * Транзакции[[#This Row],[Количество, кг]]</f>
        <v>1922.1904419576922</v>
      </c>
    </row>
    <row r="467" spans="1:8" x14ac:dyDescent="0.25">
      <c r="A467" s="1">
        <f t="shared" ca="1" si="31"/>
        <v>41788</v>
      </c>
      <c r="B467">
        <f t="shared" ca="1" si="28"/>
        <v>3</v>
      </c>
      <c r="C467" t="str">
        <f ca="1">VLOOKUP(Транзакции[[#This Row],[ID_магазина]],магазины[],2)</f>
        <v>вкусная еда</v>
      </c>
      <c r="D467">
        <f t="shared" ca="1" si="29"/>
        <v>9</v>
      </c>
      <c r="E467" t="str">
        <f ca="1">VLOOKUP(Транзакции[[#This Row],[ID_товара]],товары[],2)</f>
        <v>капуста</v>
      </c>
      <c r="F467" t="str">
        <f ca="1">VLOOKUP(Транзакции[[#This Row],[ID_товара]],товары[],3)</f>
        <v>овощи</v>
      </c>
      <c r="G467" s="2">
        <f t="shared" ca="1" si="30"/>
        <v>12.050745996461835</v>
      </c>
      <c r="H467" s="3">
        <f ca="1">VLOOKUP(Транзакции[[#This Row],[ID_товара]],товары[],4) * Транзакции[[#This Row],[Количество, кг]]</f>
        <v>482.02983985847339</v>
      </c>
    </row>
    <row r="468" spans="1:8" x14ac:dyDescent="0.25">
      <c r="A468" s="1">
        <f t="shared" ca="1" si="31"/>
        <v>41238</v>
      </c>
      <c r="B468">
        <f t="shared" ca="1" si="28"/>
        <v>4</v>
      </c>
      <c r="C468" t="str">
        <f ca="1">VLOOKUP(Транзакции[[#This Row],[ID_магазина]],магазины[],2)</f>
        <v>фруктовик</v>
      </c>
      <c r="D468">
        <f t="shared" ca="1" si="29"/>
        <v>6</v>
      </c>
      <c r="E468" t="str">
        <f ca="1">VLOOKUP(Транзакции[[#This Row],[ID_товара]],товары[],2)</f>
        <v>огурцы</v>
      </c>
      <c r="F468" t="str">
        <f ca="1">VLOOKUP(Транзакции[[#This Row],[ID_товара]],товары[],3)</f>
        <v>овощи</v>
      </c>
      <c r="G468" s="2">
        <f t="shared" ca="1" si="30"/>
        <v>2.6122796794666283</v>
      </c>
      <c r="H468" s="3">
        <f ca="1">VLOOKUP(Транзакции[[#This Row],[ID_товара]],товары[],4) * Транзакции[[#This Row],[Количество, кг]]</f>
        <v>169.79817916533085</v>
      </c>
    </row>
    <row r="469" spans="1:8" x14ac:dyDescent="0.25">
      <c r="A469" s="1">
        <f t="shared" ca="1" si="31"/>
        <v>41097</v>
      </c>
      <c r="B469">
        <f t="shared" ca="1" si="28"/>
        <v>3</v>
      </c>
      <c r="C469" t="str">
        <f ca="1">VLOOKUP(Транзакции[[#This Row],[ID_магазина]],магазины[],2)</f>
        <v>вкусная еда</v>
      </c>
      <c r="D469">
        <f t="shared" ca="1" si="29"/>
        <v>5</v>
      </c>
      <c r="E469" t="str">
        <f ca="1">VLOOKUP(Транзакции[[#This Row],[ID_товара]],товары[],2)</f>
        <v>нектарины</v>
      </c>
      <c r="F469" t="str">
        <f ca="1">VLOOKUP(Транзакции[[#This Row],[ID_товара]],товары[],3)</f>
        <v>фрукты</v>
      </c>
      <c r="G469" s="2">
        <f t="shared" ca="1" si="30"/>
        <v>13.823910148449958</v>
      </c>
      <c r="H469" s="3">
        <f ca="1">VLOOKUP(Транзакции[[#This Row],[ID_товара]],товары[],4) * Транзакции[[#This Row],[Количество, кг]]</f>
        <v>2488.3038267209922</v>
      </c>
    </row>
    <row r="470" spans="1:8" x14ac:dyDescent="0.25">
      <c r="A470" s="1">
        <f t="shared" ca="1" si="31"/>
        <v>41530</v>
      </c>
      <c r="B470">
        <f t="shared" ca="1" si="28"/>
        <v>9</v>
      </c>
      <c r="C470" t="str">
        <f ca="1">VLOOKUP(Транзакции[[#This Row],[ID_магазина]],магазины[],2)</f>
        <v>овощная лавка</v>
      </c>
      <c r="D470">
        <f t="shared" ca="1" si="29"/>
        <v>7</v>
      </c>
      <c r="E470" t="str">
        <f ca="1">VLOOKUP(Транзакции[[#This Row],[ID_товара]],товары[],2)</f>
        <v>томаты</v>
      </c>
      <c r="F470" t="str">
        <f ca="1">VLOOKUP(Транзакции[[#This Row],[ID_товара]],товары[],3)</f>
        <v>овощи</v>
      </c>
      <c r="G470" s="2">
        <f t="shared" ca="1" si="30"/>
        <v>18.39417283411111</v>
      </c>
      <c r="H470" s="3">
        <f ca="1">VLOOKUP(Транзакции[[#This Row],[ID_товара]],товары[],4) * Транзакции[[#This Row],[Количество, кг]]</f>
        <v>1471.5338267288889</v>
      </c>
    </row>
    <row r="471" spans="1:8" x14ac:dyDescent="0.25">
      <c r="A471" s="1">
        <f t="shared" ca="1" si="31"/>
        <v>41177</v>
      </c>
      <c r="B471">
        <f t="shared" ca="1" si="28"/>
        <v>5</v>
      </c>
      <c r="C471" t="str">
        <f ca="1">VLOOKUP(Транзакции[[#This Row],[ID_магазина]],магазины[],2)</f>
        <v>овощик</v>
      </c>
      <c r="D471">
        <f t="shared" ca="1" si="29"/>
        <v>6</v>
      </c>
      <c r="E471" t="str">
        <f ca="1">VLOOKUP(Транзакции[[#This Row],[ID_товара]],товары[],2)</f>
        <v>огурцы</v>
      </c>
      <c r="F471" t="str">
        <f ca="1">VLOOKUP(Транзакции[[#This Row],[ID_товара]],товары[],3)</f>
        <v>овощи</v>
      </c>
      <c r="G471" s="2">
        <f t="shared" ca="1" si="30"/>
        <v>6.1708383240637339</v>
      </c>
      <c r="H471" s="3">
        <f ca="1">VLOOKUP(Транзакции[[#This Row],[ID_товара]],товары[],4) * Транзакции[[#This Row],[Количество, кг]]</f>
        <v>401.10449106414268</v>
      </c>
    </row>
    <row r="472" spans="1:8" x14ac:dyDescent="0.25">
      <c r="A472" s="1">
        <f t="shared" ca="1" si="31"/>
        <v>41309</v>
      </c>
      <c r="B472">
        <f t="shared" ca="1" si="28"/>
        <v>5</v>
      </c>
      <c r="C472" t="str">
        <f ca="1">VLOOKUP(Транзакции[[#This Row],[ID_магазина]],магазины[],2)</f>
        <v>овощик</v>
      </c>
      <c r="D472">
        <f t="shared" ca="1" si="29"/>
        <v>9</v>
      </c>
      <c r="E472" t="str">
        <f ca="1">VLOOKUP(Транзакции[[#This Row],[ID_товара]],товары[],2)</f>
        <v>капуста</v>
      </c>
      <c r="F472" t="str">
        <f ca="1">VLOOKUP(Транзакции[[#This Row],[ID_товара]],товары[],3)</f>
        <v>овощи</v>
      </c>
      <c r="G472" s="2">
        <f t="shared" ca="1" si="30"/>
        <v>6.1237843896726059</v>
      </c>
      <c r="H472" s="3">
        <f ca="1">VLOOKUP(Транзакции[[#This Row],[ID_товара]],товары[],4) * Транзакции[[#This Row],[Количество, кг]]</f>
        <v>244.95137558690425</v>
      </c>
    </row>
    <row r="473" spans="1:8" x14ac:dyDescent="0.25">
      <c r="A473" s="1">
        <f t="shared" ca="1" si="31"/>
        <v>42202</v>
      </c>
      <c r="B473">
        <f t="shared" ca="1" si="28"/>
        <v>3</v>
      </c>
      <c r="C473" t="str">
        <f ca="1">VLOOKUP(Транзакции[[#This Row],[ID_магазина]],магазины[],2)</f>
        <v>вкусная еда</v>
      </c>
      <c r="D473">
        <f t="shared" ca="1" si="29"/>
        <v>9</v>
      </c>
      <c r="E473" t="str">
        <f ca="1">VLOOKUP(Транзакции[[#This Row],[ID_товара]],товары[],2)</f>
        <v>капуста</v>
      </c>
      <c r="F473" t="str">
        <f ca="1">VLOOKUP(Транзакции[[#This Row],[ID_товара]],товары[],3)</f>
        <v>овощи</v>
      </c>
      <c r="G473" s="2">
        <f t="shared" ca="1" si="30"/>
        <v>6.1013923669053565</v>
      </c>
      <c r="H473" s="3">
        <f ca="1">VLOOKUP(Транзакции[[#This Row],[ID_товара]],товары[],4) * Транзакции[[#This Row],[Количество, кг]]</f>
        <v>244.05569467621427</v>
      </c>
    </row>
    <row r="474" spans="1:8" x14ac:dyDescent="0.25">
      <c r="A474" s="1">
        <f t="shared" ca="1" si="31"/>
        <v>42028</v>
      </c>
      <c r="B474">
        <f t="shared" ca="1" si="28"/>
        <v>9</v>
      </c>
      <c r="C474" t="str">
        <f ca="1">VLOOKUP(Транзакции[[#This Row],[ID_магазина]],магазины[],2)</f>
        <v>овощная лавка</v>
      </c>
      <c r="D474">
        <f t="shared" ca="1" si="29"/>
        <v>7</v>
      </c>
      <c r="E474" t="str">
        <f ca="1">VLOOKUP(Транзакции[[#This Row],[ID_товара]],товары[],2)</f>
        <v>томаты</v>
      </c>
      <c r="F474" t="str">
        <f ca="1">VLOOKUP(Транзакции[[#This Row],[ID_товара]],товары[],3)</f>
        <v>овощи</v>
      </c>
      <c r="G474" s="2">
        <f t="shared" ca="1" si="30"/>
        <v>14.154586402988313</v>
      </c>
      <c r="H474" s="3">
        <f ca="1">VLOOKUP(Транзакции[[#This Row],[ID_товара]],товары[],4) * Транзакции[[#This Row],[Количество, кг]]</f>
        <v>1132.366912239065</v>
      </c>
    </row>
    <row r="475" spans="1:8" x14ac:dyDescent="0.25">
      <c r="A475" s="1">
        <f t="shared" ca="1" si="31"/>
        <v>41522</v>
      </c>
      <c r="B475">
        <f t="shared" ca="1" si="28"/>
        <v>6</v>
      </c>
      <c r="C475" t="str">
        <f ca="1">VLOOKUP(Транзакции[[#This Row],[ID_магазина]],магазины[],2)</f>
        <v>бананы и огурцы</v>
      </c>
      <c r="D475">
        <f t="shared" ca="1" si="29"/>
        <v>6</v>
      </c>
      <c r="E475" t="str">
        <f ca="1">VLOOKUP(Транзакции[[#This Row],[ID_товара]],товары[],2)</f>
        <v>огурцы</v>
      </c>
      <c r="F475" t="str">
        <f ca="1">VLOOKUP(Транзакции[[#This Row],[ID_товара]],товары[],3)</f>
        <v>овощи</v>
      </c>
      <c r="G475" s="2">
        <f t="shared" ca="1" si="30"/>
        <v>16.299439799729253</v>
      </c>
      <c r="H475" s="3">
        <f ca="1">VLOOKUP(Транзакции[[#This Row],[ID_товара]],товары[],4) * Транзакции[[#This Row],[Количество, кг]]</f>
        <v>1059.4635869824015</v>
      </c>
    </row>
    <row r="476" spans="1:8" x14ac:dyDescent="0.25">
      <c r="A476" s="1">
        <f t="shared" ca="1" si="31"/>
        <v>41417</v>
      </c>
      <c r="B476">
        <f t="shared" ca="1" si="28"/>
        <v>4</v>
      </c>
      <c r="C476" t="str">
        <f ca="1">VLOOKUP(Транзакции[[#This Row],[ID_магазина]],магазины[],2)</f>
        <v>фруктовик</v>
      </c>
      <c r="D476">
        <f t="shared" ca="1" si="29"/>
        <v>10</v>
      </c>
      <c r="E476" t="str">
        <f ca="1">VLOOKUP(Транзакции[[#This Row],[ID_товара]],товары[],2)</f>
        <v>перец</v>
      </c>
      <c r="F476" t="str">
        <f ca="1">VLOOKUP(Транзакции[[#This Row],[ID_товара]],товары[],3)</f>
        <v>овощи</v>
      </c>
      <c r="G476" s="2">
        <f t="shared" ca="1" si="30"/>
        <v>2.1779302844241624</v>
      </c>
      <c r="H476" s="3">
        <f ca="1">VLOOKUP(Транзакции[[#This Row],[ID_товара]],товары[],4) * Транзакции[[#This Row],[Количество, кг]]</f>
        <v>435.58605688483249</v>
      </c>
    </row>
    <row r="477" spans="1:8" x14ac:dyDescent="0.25">
      <c r="A477" s="1">
        <f t="shared" ca="1" si="31"/>
        <v>41010</v>
      </c>
      <c r="B477">
        <f t="shared" ca="1" si="28"/>
        <v>4</v>
      </c>
      <c r="C477" t="str">
        <f ca="1">VLOOKUP(Транзакции[[#This Row],[ID_магазина]],магазины[],2)</f>
        <v>фруктовик</v>
      </c>
      <c r="D477">
        <f t="shared" ca="1" si="29"/>
        <v>7</v>
      </c>
      <c r="E477" t="str">
        <f ca="1">VLOOKUP(Транзакции[[#This Row],[ID_товара]],товары[],2)</f>
        <v>томаты</v>
      </c>
      <c r="F477" t="str">
        <f ca="1">VLOOKUP(Транзакции[[#This Row],[ID_товара]],товары[],3)</f>
        <v>овощи</v>
      </c>
      <c r="G477" s="2">
        <f t="shared" ca="1" si="30"/>
        <v>11.115212960463463</v>
      </c>
      <c r="H477" s="3">
        <f ca="1">VLOOKUP(Транзакции[[#This Row],[ID_товара]],товары[],4) * Транзакции[[#This Row],[Количество, кг]]</f>
        <v>889.2170368370771</v>
      </c>
    </row>
    <row r="478" spans="1:8" x14ac:dyDescent="0.25">
      <c r="A478" s="1">
        <f t="shared" ca="1" si="31"/>
        <v>41756</v>
      </c>
      <c r="B478">
        <f t="shared" ca="1" si="28"/>
        <v>6</v>
      </c>
      <c r="C478" t="str">
        <f ca="1">VLOOKUP(Транзакции[[#This Row],[ID_магазина]],магазины[],2)</f>
        <v>бананы и огурцы</v>
      </c>
      <c r="D478">
        <f t="shared" ca="1" si="29"/>
        <v>4</v>
      </c>
      <c r="E478" t="str">
        <f ca="1">VLOOKUP(Транзакции[[#This Row],[ID_товара]],товары[],2)</f>
        <v>апельсины</v>
      </c>
      <c r="F478" t="str">
        <f ca="1">VLOOKUP(Транзакции[[#This Row],[ID_товара]],товары[],3)</f>
        <v>фрукты</v>
      </c>
      <c r="G478" s="2">
        <f t="shared" ca="1" si="30"/>
        <v>9.3219303464090473</v>
      </c>
      <c r="H478" s="3">
        <f ca="1">VLOOKUP(Транзакции[[#This Row],[ID_товара]],товары[],4) * Транзакции[[#This Row],[Количество, кг]]</f>
        <v>1118.6316415690858</v>
      </c>
    </row>
    <row r="479" spans="1:8" x14ac:dyDescent="0.25">
      <c r="A479" s="1">
        <f t="shared" ca="1" si="31"/>
        <v>42158</v>
      </c>
      <c r="B479">
        <f t="shared" ca="1" si="28"/>
        <v>4</v>
      </c>
      <c r="C479" t="str">
        <f ca="1">VLOOKUP(Транзакции[[#This Row],[ID_магазина]],магазины[],2)</f>
        <v>фруктовик</v>
      </c>
      <c r="D479">
        <f t="shared" ca="1" si="29"/>
        <v>3</v>
      </c>
      <c r="E479" t="str">
        <f ca="1">VLOOKUP(Транзакции[[#This Row],[ID_товара]],товары[],2)</f>
        <v>мандарины</v>
      </c>
      <c r="F479" t="str">
        <f ca="1">VLOOKUP(Транзакции[[#This Row],[ID_товара]],товары[],3)</f>
        <v>фрукты</v>
      </c>
      <c r="G479" s="2">
        <f t="shared" ca="1" si="30"/>
        <v>18.980606899282556</v>
      </c>
      <c r="H479" s="3">
        <f ca="1">VLOOKUP(Транзакции[[#This Row],[ID_товара]],товары[],4) * Транзакции[[#This Row],[Количество, кг]]</f>
        <v>1898.0606899282557</v>
      </c>
    </row>
    <row r="480" spans="1:8" x14ac:dyDescent="0.25">
      <c r="A480" s="1">
        <f t="shared" ca="1" si="31"/>
        <v>41480</v>
      </c>
      <c r="B480">
        <f t="shared" ca="1" si="28"/>
        <v>9</v>
      </c>
      <c r="C480" t="str">
        <f ca="1">VLOOKUP(Транзакции[[#This Row],[ID_магазина]],магазины[],2)</f>
        <v>овощная лавка</v>
      </c>
      <c r="D480">
        <f t="shared" ca="1" si="29"/>
        <v>3</v>
      </c>
      <c r="E480" t="str">
        <f ca="1">VLOOKUP(Транзакции[[#This Row],[ID_товара]],товары[],2)</f>
        <v>мандарины</v>
      </c>
      <c r="F480" t="str">
        <f ca="1">VLOOKUP(Транзакции[[#This Row],[ID_товара]],товары[],3)</f>
        <v>фрукты</v>
      </c>
      <c r="G480" s="2">
        <f t="shared" ca="1" si="30"/>
        <v>0.89353284845002534</v>
      </c>
      <c r="H480" s="3">
        <f ca="1">VLOOKUP(Транзакции[[#This Row],[ID_товара]],товары[],4) * Транзакции[[#This Row],[Количество, кг]]</f>
        <v>89.353284845002534</v>
      </c>
    </row>
    <row r="481" spans="1:8" x14ac:dyDescent="0.25">
      <c r="A481" s="1">
        <f t="shared" ca="1" si="31"/>
        <v>41598</v>
      </c>
      <c r="B481">
        <f t="shared" ca="1" si="28"/>
        <v>7</v>
      </c>
      <c r="C481" t="str">
        <f ca="1">VLOOKUP(Транзакции[[#This Row],[ID_магазина]],магазины[],2)</f>
        <v>овощи фрукты</v>
      </c>
      <c r="D481">
        <f t="shared" ca="1" si="29"/>
        <v>1</v>
      </c>
      <c r="E481" t="str">
        <f ca="1">VLOOKUP(Транзакции[[#This Row],[ID_товара]],товары[],2)</f>
        <v>бананы</v>
      </c>
      <c r="F481" t="str">
        <f ca="1">VLOOKUP(Транзакции[[#This Row],[ID_товара]],товары[],3)</f>
        <v>фрукты</v>
      </c>
      <c r="G481" s="2">
        <f t="shared" ca="1" si="30"/>
        <v>5.4075208428182195</v>
      </c>
      <c r="H481" s="3">
        <f ca="1">VLOOKUP(Транзакции[[#This Row],[ID_товара]],товары[],4) * Транзакции[[#This Row],[Количество, кг]]</f>
        <v>378.52645899727537</v>
      </c>
    </row>
    <row r="482" spans="1:8" x14ac:dyDescent="0.25">
      <c r="A482" s="1">
        <f t="shared" ca="1" si="31"/>
        <v>41941</v>
      </c>
      <c r="B482">
        <f t="shared" ca="1" si="28"/>
        <v>4</v>
      </c>
      <c r="C482" t="str">
        <f ca="1">VLOOKUP(Транзакции[[#This Row],[ID_магазина]],магазины[],2)</f>
        <v>фруктовик</v>
      </c>
      <c r="D482">
        <f t="shared" ca="1" si="29"/>
        <v>8</v>
      </c>
      <c r="E482" t="str">
        <f ca="1">VLOOKUP(Транзакции[[#This Row],[ID_товара]],товары[],2)</f>
        <v>лук</v>
      </c>
      <c r="F482" t="str">
        <f ca="1">VLOOKUP(Транзакции[[#This Row],[ID_товара]],товары[],3)</f>
        <v>овощи</v>
      </c>
      <c r="G482" s="2">
        <f t="shared" ca="1" si="30"/>
        <v>17.333069236831147</v>
      </c>
      <c r="H482" s="3">
        <f ca="1">VLOOKUP(Транзакции[[#This Row],[ID_товара]],товары[],4) * Транзакции[[#This Row],[Количество, кг]]</f>
        <v>433.32673092077869</v>
      </c>
    </row>
    <row r="483" spans="1:8" x14ac:dyDescent="0.25">
      <c r="A483" s="1">
        <f t="shared" ca="1" si="31"/>
        <v>41402</v>
      </c>
      <c r="B483">
        <f t="shared" ca="1" si="28"/>
        <v>3</v>
      </c>
      <c r="C483" t="str">
        <f ca="1">VLOOKUP(Транзакции[[#This Row],[ID_магазина]],магазины[],2)</f>
        <v>вкусная еда</v>
      </c>
      <c r="D483">
        <f t="shared" ca="1" si="29"/>
        <v>10</v>
      </c>
      <c r="E483" t="str">
        <f ca="1">VLOOKUP(Транзакции[[#This Row],[ID_товара]],товары[],2)</f>
        <v>перец</v>
      </c>
      <c r="F483" t="str">
        <f ca="1">VLOOKUP(Транзакции[[#This Row],[ID_товара]],товары[],3)</f>
        <v>овощи</v>
      </c>
      <c r="G483" s="2">
        <f t="shared" ca="1" si="30"/>
        <v>6.7363620985917789</v>
      </c>
      <c r="H483" s="3">
        <f ca="1">VLOOKUP(Транзакции[[#This Row],[ID_товара]],товары[],4) * Транзакции[[#This Row],[Количество, кг]]</f>
        <v>1347.2724197183559</v>
      </c>
    </row>
    <row r="484" spans="1:8" x14ac:dyDescent="0.25">
      <c r="A484" s="1">
        <f t="shared" ca="1" si="31"/>
        <v>41164</v>
      </c>
      <c r="B484">
        <f t="shared" ca="1" si="28"/>
        <v>7</v>
      </c>
      <c r="C484" t="str">
        <f ca="1">VLOOKUP(Транзакции[[#This Row],[ID_магазина]],магазины[],2)</f>
        <v>овощи фрукты</v>
      </c>
      <c r="D484">
        <f t="shared" ca="1" si="29"/>
        <v>2</v>
      </c>
      <c r="E484" t="str">
        <f ca="1">VLOOKUP(Транзакции[[#This Row],[ID_товара]],товары[],2)</f>
        <v>яблоки</v>
      </c>
      <c r="F484" t="str">
        <f ca="1">VLOOKUP(Транзакции[[#This Row],[ID_товара]],товары[],3)</f>
        <v>фрукты</v>
      </c>
      <c r="G484" s="2">
        <f t="shared" ca="1" si="30"/>
        <v>4.1041682112880356</v>
      </c>
      <c r="H484" s="3">
        <f ca="1">VLOOKUP(Транзакции[[#This Row],[ID_товара]],товары[],4) * Транзакции[[#This Row],[Количество, кг]]</f>
        <v>451.4585032416839</v>
      </c>
    </row>
    <row r="485" spans="1:8" x14ac:dyDescent="0.25">
      <c r="A485" s="1">
        <f t="shared" ca="1" si="31"/>
        <v>42188</v>
      </c>
      <c r="B485">
        <f t="shared" ca="1" si="28"/>
        <v>9</v>
      </c>
      <c r="C485" t="str">
        <f ca="1">VLOOKUP(Транзакции[[#This Row],[ID_магазина]],магазины[],2)</f>
        <v>овощная лавка</v>
      </c>
      <c r="D485">
        <f t="shared" ca="1" si="29"/>
        <v>10</v>
      </c>
      <c r="E485" t="str">
        <f ca="1">VLOOKUP(Транзакции[[#This Row],[ID_товара]],товары[],2)</f>
        <v>перец</v>
      </c>
      <c r="F485" t="str">
        <f ca="1">VLOOKUP(Транзакции[[#This Row],[ID_товара]],товары[],3)</f>
        <v>овощи</v>
      </c>
      <c r="G485" s="2">
        <f t="shared" ca="1" si="30"/>
        <v>8.9005430448729363</v>
      </c>
      <c r="H485" s="3">
        <f ca="1">VLOOKUP(Транзакции[[#This Row],[ID_товара]],товары[],4) * Транзакции[[#This Row],[Количество, кг]]</f>
        <v>1780.1086089745872</v>
      </c>
    </row>
    <row r="486" spans="1:8" x14ac:dyDescent="0.25">
      <c r="A486" s="1">
        <f t="shared" ca="1" si="31"/>
        <v>41704</v>
      </c>
      <c r="B486">
        <f t="shared" ca="1" si="28"/>
        <v>4</v>
      </c>
      <c r="C486" t="str">
        <f ca="1">VLOOKUP(Транзакции[[#This Row],[ID_магазина]],магазины[],2)</f>
        <v>фруктовик</v>
      </c>
      <c r="D486">
        <f t="shared" ca="1" si="29"/>
        <v>1</v>
      </c>
      <c r="E486" t="str">
        <f ca="1">VLOOKUP(Транзакции[[#This Row],[ID_товара]],товары[],2)</f>
        <v>бананы</v>
      </c>
      <c r="F486" t="str">
        <f ca="1">VLOOKUP(Транзакции[[#This Row],[ID_товара]],товары[],3)</f>
        <v>фрукты</v>
      </c>
      <c r="G486" s="2">
        <f t="shared" ca="1" si="30"/>
        <v>11.03702807007198</v>
      </c>
      <c r="H486" s="3">
        <f ca="1">VLOOKUP(Транзакции[[#This Row],[ID_товара]],товары[],4) * Транзакции[[#This Row],[Количество, кг]]</f>
        <v>772.59196490503859</v>
      </c>
    </row>
    <row r="487" spans="1:8" x14ac:dyDescent="0.25">
      <c r="A487" s="1">
        <f t="shared" ca="1" si="31"/>
        <v>41319</v>
      </c>
      <c r="B487">
        <f t="shared" ca="1" si="28"/>
        <v>4</v>
      </c>
      <c r="C487" t="str">
        <f ca="1">VLOOKUP(Транзакции[[#This Row],[ID_магазина]],магазины[],2)</f>
        <v>фруктовик</v>
      </c>
      <c r="D487">
        <f t="shared" ca="1" si="29"/>
        <v>2</v>
      </c>
      <c r="E487" t="str">
        <f ca="1">VLOOKUP(Транзакции[[#This Row],[ID_товара]],товары[],2)</f>
        <v>яблоки</v>
      </c>
      <c r="F487" t="str">
        <f ca="1">VLOOKUP(Транзакции[[#This Row],[ID_товара]],товары[],3)</f>
        <v>фрукты</v>
      </c>
      <c r="G487" s="2">
        <f t="shared" ca="1" si="30"/>
        <v>2.3260769576274996</v>
      </c>
      <c r="H487" s="3">
        <f ca="1">VLOOKUP(Транзакции[[#This Row],[ID_товара]],товары[],4) * Транзакции[[#This Row],[Количество, кг]]</f>
        <v>255.86846533902497</v>
      </c>
    </row>
    <row r="488" spans="1:8" x14ac:dyDescent="0.25">
      <c r="A488" s="1">
        <f t="shared" ca="1" si="31"/>
        <v>41637</v>
      </c>
      <c r="B488">
        <f t="shared" ca="1" si="28"/>
        <v>4</v>
      </c>
      <c r="C488" t="str">
        <f ca="1">VLOOKUP(Транзакции[[#This Row],[ID_магазина]],магазины[],2)</f>
        <v>фруктовик</v>
      </c>
      <c r="D488">
        <f t="shared" ca="1" si="29"/>
        <v>8</v>
      </c>
      <c r="E488" t="str">
        <f ca="1">VLOOKUP(Транзакции[[#This Row],[ID_товара]],товары[],2)</f>
        <v>лук</v>
      </c>
      <c r="F488" t="str">
        <f ca="1">VLOOKUP(Транзакции[[#This Row],[ID_товара]],товары[],3)</f>
        <v>овощи</v>
      </c>
      <c r="G488" s="2">
        <f t="shared" ca="1" si="30"/>
        <v>8.7925571010008348</v>
      </c>
      <c r="H488" s="3">
        <f ca="1">VLOOKUP(Транзакции[[#This Row],[ID_товара]],товары[],4) * Транзакции[[#This Row],[Количество, кг]]</f>
        <v>219.81392752502086</v>
      </c>
    </row>
    <row r="489" spans="1:8" x14ac:dyDescent="0.25">
      <c r="A489" s="1">
        <f t="shared" ca="1" si="31"/>
        <v>42242</v>
      </c>
      <c r="B489">
        <f t="shared" ca="1" si="28"/>
        <v>6</v>
      </c>
      <c r="C489" t="str">
        <f ca="1">VLOOKUP(Транзакции[[#This Row],[ID_магазина]],магазины[],2)</f>
        <v>бананы и огурцы</v>
      </c>
      <c r="D489">
        <f t="shared" ca="1" si="29"/>
        <v>9</v>
      </c>
      <c r="E489" t="str">
        <f ca="1">VLOOKUP(Транзакции[[#This Row],[ID_товара]],товары[],2)</f>
        <v>капуста</v>
      </c>
      <c r="F489" t="str">
        <f ca="1">VLOOKUP(Транзакции[[#This Row],[ID_товара]],товары[],3)</f>
        <v>овощи</v>
      </c>
      <c r="G489" s="2">
        <f t="shared" ca="1" si="30"/>
        <v>15.01684125197726</v>
      </c>
      <c r="H489" s="3">
        <f ca="1">VLOOKUP(Транзакции[[#This Row],[ID_товара]],товары[],4) * Транзакции[[#This Row],[Количество, кг]]</f>
        <v>600.67365007909041</v>
      </c>
    </row>
    <row r="490" spans="1:8" x14ac:dyDescent="0.25">
      <c r="A490" s="1">
        <f t="shared" ca="1" si="31"/>
        <v>41266</v>
      </c>
      <c r="B490">
        <f t="shared" ca="1" si="28"/>
        <v>9</v>
      </c>
      <c r="C490" t="str">
        <f ca="1">VLOOKUP(Транзакции[[#This Row],[ID_магазина]],магазины[],2)</f>
        <v>овощная лавка</v>
      </c>
      <c r="D490">
        <f t="shared" ca="1" si="29"/>
        <v>8</v>
      </c>
      <c r="E490" t="str">
        <f ca="1">VLOOKUP(Транзакции[[#This Row],[ID_товара]],товары[],2)</f>
        <v>лук</v>
      </c>
      <c r="F490" t="str">
        <f ca="1">VLOOKUP(Транзакции[[#This Row],[ID_товара]],товары[],3)</f>
        <v>овощи</v>
      </c>
      <c r="G490" s="2">
        <f t="shared" ca="1" si="30"/>
        <v>8.8180921060509725</v>
      </c>
      <c r="H490" s="3">
        <f ca="1">VLOOKUP(Транзакции[[#This Row],[ID_товара]],товары[],4) * Транзакции[[#This Row],[Количество, кг]]</f>
        <v>220.45230265127432</v>
      </c>
    </row>
    <row r="491" spans="1:8" x14ac:dyDescent="0.25">
      <c r="A491" s="1">
        <f t="shared" ca="1" si="31"/>
        <v>42076</v>
      </c>
      <c r="B491">
        <f t="shared" ca="1" si="28"/>
        <v>6</v>
      </c>
      <c r="C491" t="str">
        <f ca="1">VLOOKUP(Транзакции[[#This Row],[ID_магазина]],магазины[],2)</f>
        <v>бананы и огурцы</v>
      </c>
      <c r="D491">
        <f t="shared" ca="1" si="29"/>
        <v>5</v>
      </c>
      <c r="E491" t="str">
        <f ca="1">VLOOKUP(Транзакции[[#This Row],[ID_товара]],товары[],2)</f>
        <v>нектарины</v>
      </c>
      <c r="F491" t="str">
        <f ca="1">VLOOKUP(Транзакции[[#This Row],[ID_товара]],товары[],3)</f>
        <v>фрукты</v>
      </c>
      <c r="G491" s="2">
        <f t="shared" ca="1" si="30"/>
        <v>8.7200699622343549</v>
      </c>
      <c r="H491" s="3">
        <f ca="1">VLOOKUP(Транзакции[[#This Row],[ID_товара]],товары[],4) * Транзакции[[#This Row],[Количество, кг]]</f>
        <v>1569.6125932021839</v>
      </c>
    </row>
    <row r="492" spans="1:8" x14ac:dyDescent="0.25">
      <c r="A492" s="1">
        <f t="shared" ca="1" si="31"/>
        <v>41246</v>
      </c>
      <c r="B492">
        <f t="shared" ca="1" si="28"/>
        <v>8</v>
      </c>
      <c r="C492" t="str">
        <f ca="1">VLOOKUP(Транзакции[[#This Row],[ID_магазина]],магазины[],2)</f>
        <v>фруктовая лавка</v>
      </c>
      <c r="D492">
        <f t="shared" ca="1" si="29"/>
        <v>6</v>
      </c>
      <c r="E492" t="str">
        <f ca="1">VLOOKUP(Транзакции[[#This Row],[ID_товара]],товары[],2)</f>
        <v>огурцы</v>
      </c>
      <c r="F492" t="str">
        <f ca="1">VLOOKUP(Транзакции[[#This Row],[ID_товара]],товары[],3)</f>
        <v>овощи</v>
      </c>
      <c r="G492" s="2">
        <f t="shared" ca="1" si="30"/>
        <v>14.446986495021825</v>
      </c>
      <c r="H492" s="3">
        <f ca="1">VLOOKUP(Транзакции[[#This Row],[ID_товара]],товары[],4) * Транзакции[[#This Row],[Количество, кг]]</f>
        <v>939.05412217641867</v>
      </c>
    </row>
    <row r="493" spans="1:8" x14ac:dyDescent="0.25">
      <c r="A493" s="1">
        <f t="shared" ca="1" si="31"/>
        <v>41397</v>
      </c>
      <c r="B493">
        <f t="shared" ca="1" si="28"/>
        <v>4</v>
      </c>
      <c r="C493" t="str">
        <f ca="1">VLOOKUP(Транзакции[[#This Row],[ID_магазина]],магазины[],2)</f>
        <v>фруктовик</v>
      </c>
      <c r="D493">
        <f t="shared" ca="1" si="29"/>
        <v>3</v>
      </c>
      <c r="E493" t="str">
        <f ca="1">VLOOKUP(Транзакции[[#This Row],[ID_товара]],товары[],2)</f>
        <v>мандарины</v>
      </c>
      <c r="F493" t="str">
        <f ca="1">VLOOKUP(Транзакции[[#This Row],[ID_товара]],товары[],3)</f>
        <v>фрукты</v>
      </c>
      <c r="G493" s="2">
        <f t="shared" ca="1" si="30"/>
        <v>2.4986427381326761</v>
      </c>
      <c r="H493" s="3">
        <f ca="1">VLOOKUP(Транзакции[[#This Row],[ID_товара]],товары[],4) * Транзакции[[#This Row],[Количество, кг]]</f>
        <v>249.8642738132676</v>
      </c>
    </row>
    <row r="494" spans="1:8" x14ac:dyDescent="0.25">
      <c r="A494" s="1">
        <f t="shared" ca="1" si="31"/>
        <v>41582</v>
      </c>
      <c r="B494">
        <f t="shared" ca="1" si="28"/>
        <v>1</v>
      </c>
      <c r="C494" t="str">
        <f ca="1">VLOOKUP(Транзакции[[#This Row],[ID_магазина]],магазины[],2)</f>
        <v>фрукты и овощи</v>
      </c>
      <c r="D494">
        <f t="shared" ca="1" si="29"/>
        <v>10</v>
      </c>
      <c r="E494" t="str">
        <f ca="1">VLOOKUP(Транзакции[[#This Row],[ID_товара]],товары[],2)</f>
        <v>перец</v>
      </c>
      <c r="F494" t="str">
        <f ca="1">VLOOKUP(Транзакции[[#This Row],[ID_товара]],товары[],3)</f>
        <v>овощи</v>
      </c>
      <c r="G494" s="2">
        <f t="shared" ca="1" si="30"/>
        <v>9.1757477263396652</v>
      </c>
      <c r="H494" s="3">
        <f ca="1">VLOOKUP(Транзакции[[#This Row],[ID_товара]],товары[],4) * Транзакции[[#This Row],[Количество, кг]]</f>
        <v>1835.149545267933</v>
      </c>
    </row>
    <row r="495" spans="1:8" x14ac:dyDescent="0.25">
      <c r="A495" s="1">
        <f t="shared" ca="1" si="31"/>
        <v>40984</v>
      </c>
      <c r="B495">
        <f t="shared" ca="1" si="28"/>
        <v>3</v>
      </c>
      <c r="C495" t="str">
        <f ca="1">VLOOKUP(Транзакции[[#This Row],[ID_магазина]],магазины[],2)</f>
        <v>вкусная еда</v>
      </c>
      <c r="D495">
        <f t="shared" ca="1" si="29"/>
        <v>9</v>
      </c>
      <c r="E495" t="str">
        <f ca="1">VLOOKUP(Транзакции[[#This Row],[ID_товара]],товары[],2)</f>
        <v>капуста</v>
      </c>
      <c r="F495" t="str">
        <f ca="1">VLOOKUP(Транзакции[[#This Row],[ID_товара]],товары[],3)</f>
        <v>овощи</v>
      </c>
      <c r="G495" s="2">
        <f t="shared" ca="1" si="30"/>
        <v>15.238272941097373</v>
      </c>
      <c r="H495" s="3">
        <f ca="1">VLOOKUP(Транзакции[[#This Row],[ID_товара]],товары[],4) * Транзакции[[#This Row],[Количество, кг]]</f>
        <v>609.5309176438949</v>
      </c>
    </row>
    <row r="496" spans="1:8" x14ac:dyDescent="0.25">
      <c r="A496" s="1">
        <f t="shared" ca="1" si="31"/>
        <v>41927</v>
      </c>
      <c r="B496">
        <f t="shared" ca="1" si="28"/>
        <v>2</v>
      </c>
      <c r="C496" t="str">
        <f ca="1">VLOOKUP(Транзакции[[#This Row],[ID_магазина]],магазины[],2)</f>
        <v>свежая еда</v>
      </c>
      <c r="D496">
        <f t="shared" ca="1" si="29"/>
        <v>2</v>
      </c>
      <c r="E496" t="str">
        <f ca="1">VLOOKUP(Транзакции[[#This Row],[ID_товара]],товары[],2)</f>
        <v>яблоки</v>
      </c>
      <c r="F496" t="str">
        <f ca="1">VLOOKUP(Транзакции[[#This Row],[ID_товара]],товары[],3)</f>
        <v>фрукты</v>
      </c>
      <c r="G496" s="2">
        <f t="shared" ca="1" si="30"/>
        <v>10.605147048507522</v>
      </c>
      <c r="H496" s="3">
        <f ca="1">VLOOKUP(Транзакции[[#This Row],[ID_товара]],товары[],4) * Транзакции[[#This Row],[Количество, кг]]</f>
        <v>1166.5661753358274</v>
      </c>
    </row>
    <row r="497" spans="1:8" x14ac:dyDescent="0.25">
      <c r="A497" s="1">
        <f t="shared" ca="1" si="31"/>
        <v>41465</v>
      </c>
      <c r="B497">
        <f t="shared" ca="1" si="28"/>
        <v>6</v>
      </c>
      <c r="C497" t="str">
        <f ca="1">VLOOKUP(Транзакции[[#This Row],[ID_магазина]],магазины[],2)</f>
        <v>бананы и огурцы</v>
      </c>
      <c r="D497">
        <f t="shared" ca="1" si="29"/>
        <v>6</v>
      </c>
      <c r="E497" t="str">
        <f ca="1">VLOOKUP(Транзакции[[#This Row],[ID_товара]],товары[],2)</f>
        <v>огурцы</v>
      </c>
      <c r="F497" t="str">
        <f ca="1">VLOOKUP(Транзакции[[#This Row],[ID_товара]],товары[],3)</f>
        <v>овощи</v>
      </c>
      <c r="G497" s="2">
        <f t="shared" ca="1" si="30"/>
        <v>10.973211838555281</v>
      </c>
      <c r="H497" s="3">
        <f ca="1">VLOOKUP(Транзакции[[#This Row],[ID_товара]],товары[],4) * Транзакции[[#This Row],[Количество, кг]]</f>
        <v>713.25876950609324</v>
      </c>
    </row>
    <row r="498" spans="1:8" x14ac:dyDescent="0.25">
      <c r="A498" s="1">
        <f t="shared" ca="1" si="31"/>
        <v>41468</v>
      </c>
      <c r="B498">
        <f t="shared" ca="1" si="28"/>
        <v>6</v>
      </c>
      <c r="C498" t="str">
        <f ca="1">VLOOKUP(Транзакции[[#This Row],[ID_магазина]],магазины[],2)</f>
        <v>бананы и огурцы</v>
      </c>
      <c r="D498">
        <f t="shared" ca="1" si="29"/>
        <v>1</v>
      </c>
      <c r="E498" t="str">
        <f ca="1">VLOOKUP(Транзакции[[#This Row],[ID_товара]],товары[],2)</f>
        <v>бананы</v>
      </c>
      <c r="F498" t="str">
        <f ca="1">VLOOKUP(Транзакции[[#This Row],[ID_товара]],товары[],3)</f>
        <v>фрукты</v>
      </c>
      <c r="G498" s="2">
        <f t="shared" ca="1" si="30"/>
        <v>13.464296905229391</v>
      </c>
      <c r="H498" s="3">
        <f ca="1">VLOOKUP(Транзакции[[#This Row],[ID_товара]],товары[],4) * Транзакции[[#This Row],[Количество, кг]]</f>
        <v>942.50078336605736</v>
      </c>
    </row>
    <row r="499" spans="1:8" x14ac:dyDescent="0.25">
      <c r="A499" s="1">
        <f t="shared" ca="1" si="31"/>
        <v>41218</v>
      </c>
      <c r="B499">
        <f t="shared" ca="1" si="28"/>
        <v>3</v>
      </c>
      <c r="C499" t="str">
        <f ca="1">VLOOKUP(Транзакции[[#This Row],[ID_магазина]],магазины[],2)</f>
        <v>вкусная еда</v>
      </c>
      <c r="D499">
        <f t="shared" ca="1" si="29"/>
        <v>9</v>
      </c>
      <c r="E499" t="str">
        <f ca="1">VLOOKUP(Транзакции[[#This Row],[ID_товара]],товары[],2)</f>
        <v>капуста</v>
      </c>
      <c r="F499" t="str">
        <f ca="1">VLOOKUP(Транзакции[[#This Row],[ID_товара]],товары[],3)</f>
        <v>овощи</v>
      </c>
      <c r="G499" s="2">
        <f t="shared" ca="1" si="30"/>
        <v>12.684620771677318</v>
      </c>
      <c r="H499" s="3">
        <f ca="1">VLOOKUP(Транзакции[[#This Row],[ID_товара]],товары[],4) * Транзакции[[#This Row],[Количество, кг]]</f>
        <v>507.38483086709272</v>
      </c>
    </row>
    <row r="500" spans="1:8" x14ac:dyDescent="0.25">
      <c r="A500" s="1">
        <f t="shared" ca="1" si="31"/>
        <v>41480</v>
      </c>
      <c r="B500">
        <f t="shared" ca="1" si="28"/>
        <v>9</v>
      </c>
      <c r="C500" t="str">
        <f ca="1">VLOOKUP(Транзакции[[#This Row],[ID_магазина]],магазины[],2)</f>
        <v>овощная лавка</v>
      </c>
      <c r="D500">
        <f t="shared" ca="1" si="29"/>
        <v>7</v>
      </c>
      <c r="E500" t="str">
        <f ca="1">VLOOKUP(Транзакции[[#This Row],[ID_товара]],товары[],2)</f>
        <v>томаты</v>
      </c>
      <c r="F500" t="str">
        <f ca="1">VLOOKUP(Транзакции[[#This Row],[ID_товара]],товары[],3)</f>
        <v>овощи</v>
      </c>
      <c r="G500" s="2">
        <f t="shared" ca="1" si="30"/>
        <v>7.0377114987796165</v>
      </c>
      <c r="H500" s="3">
        <f ca="1">VLOOKUP(Транзакции[[#This Row],[ID_товара]],товары[],4) * Транзакции[[#This Row],[Количество, кг]]</f>
        <v>563.0169199023693</v>
      </c>
    </row>
    <row r="501" spans="1:8" x14ac:dyDescent="0.25">
      <c r="A501" s="1">
        <f t="shared" ca="1" si="31"/>
        <v>41828</v>
      </c>
      <c r="B501">
        <f t="shared" ca="1" si="28"/>
        <v>9</v>
      </c>
      <c r="C501" t="str">
        <f ca="1">VLOOKUP(Транзакции[[#This Row],[ID_магазина]],магазины[],2)</f>
        <v>овощная лавка</v>
      </c>
      <c r="D501">
        <f t="shared" ca="1" si="29"/>
        <v>9</v>
      </c>
      <c r="E501" t="str">
        <f ca="1">VLOOKUP(Транзакции[[#This Row],[ID_товара]],товары[],2)</f>
        <v>капуста</v>
      </c>
      <c r="F501" t="str">
        <f ca="1">VLOOKUP(Транзакции[[#This Row],[ID_товара]],товары[],3)</f>
        <v>овощи</v>
      </c>
      <c r="G501" s="2">
        <f t="shared" ca="1" si="30"/>
        <v>8.6183511725053545</v>
      </c>
      <c r="H501" s="3">
        <f ca="1">VLOOKUP(Транзакции[[#This Row],[ID_товара]],товары[],4) * Транзакции[[#This Row],[Количество, кг]]</f>
        <v>344.7340469002142</v>
      </c>
    </row>
    <row r="502" spans="1:8" x14ac:dyDescent="0.25">
      <c r="A502" s="1">
        <f t="shared" ca="1" si="31"/>
        <v>42111</v>
      </c>
      <c r="B502">
        <f t="shared" ca="1" si="28"/>
        <v>3</v>
      </c>
      <c r="C502" t="str">
        <f ca="1">VLOOKUP(Транзакции[[#This Row],[ID_магазина]],магазины[],2)</f>
        <v>вкусная еда</v>
      </c>
      <c r="D502">
        <f t="shared" ca="1" si="29"/>
        <v>6</v>
      </c>
      <c r="E502" t="str">
        <f ca="1">VLOOKUP(Транзакции[[#This Row],[ID_товара]],товары[],2)</f>
        <v>огурцы</v>
      </c>
      <c r="F502" t="str">
        <f ca="1">VLOOKUP(Транзакции[[#This Row],[ID_товара]],товары[],3)</f>
        <v>овощи</v>
      </c>
      <c r="G502" s="2">
        <f t="shared" ca="1" si="30"/>
        <v>16.617315281477449</v>
      </c>
      <c r="H502" s="3">
        <f ca="1">VLOOKUP(Транзакции[[#This Row],[ID_товара]],товары[],4) * Транзакции[[#This Row],[Количество, кг]]</f>
        <v>1080.1254932960342</v>
      </c>
    </row>
    <row r="503" spans="1:8" x14ac:dyDescent="0.25">
      <c r="A503" s="1">
        <f t="shared" ca="1" si="31"/>
        <v>40918</v>
      </c>
      <c r="B503">
        <f t="shared" ca="1" si="28"/>
        <v>6</v>
      </c>
      <c r="C503" t="str">
        <f ca="1">VLOOKUP(Транзакции[[#This Row],[ID_магазина]],магазины[],2)</f>
        <v>бананы и огурцы</v>
      </c>
      <c r="D503">
        <f t="shared" ca="1" si="29"/>
        <v>6</v>
      </c>
      <c r="E503" t="str">
        <f ca="1">VLOOKUP(Транзакции[[#This Row],[ID_товара]],товары[],2)</f>
        <v>огурцы</v>
      </c>
      <c r="F503" t="str">
        <f ca="1">VLOOKUP(Транзакции[[#This Row],[ID_товара]],товары[],3)</f>
        <v>овощи</v>
      </c>
      <c r="G503" s="2">
        <f t="shared" ca="1" si="30"/>
        <v>9.771455771953411</v>
      </c>
      <c r="H503" s="3">
        <f ca="1">VLOOKUP(Транзакции[[#This Row],[ID_товара]],товары[],4) * Транзакции[[#This Row],[Количество, кг]]</f>
        <v>635.14462517697166</v>
      </c>
    </row>
    <row r="504" spans="1:8" x14ac:dyDescent="0.25">
      <c r="A504" s="1">
        <f t="shared" ca="1" si="31"/>
        <v>41352</v>
      </c>
      <c r="B504">
        <f t="shared" ca="1" si="28"/>
        <v>7</v>
      </c>
      <c r="C504" t="str">
        <f ca="1">VLOOKUP(Транзакции[[#This Row],[ID_магазина]],магазины[],2)</f>
        <v>овощи фрукты</v>
      </c>
      <c r="D504">
        <f t="shared" ca="1" si="29"/>
        <v>8</v>
      </c>
      <c r="E504" t="str">
        <f ca="1">VLOOKUP(Транзакции[[#This Row],[ID_товара]],товары[],2)</f>
        <v>лук</v>
      </c>
      <c r="F504" t="str">
        <f ca="1">VLOOKUP(Транзакции[[#This Row],[ID_товара]],товары[],3)</f>
        <v>овощи</v>
      </c>
      <c r="G504" s="2">
        <f t="shared" ca="1" si="30"/>
        <v>2.3631115009560357</v>
      </c>
      <c r="H504" s="3">
        <f ca="1">VLOOKUP(Транзакции[[#This Row],[ID_товара]],товары[],4) * Транзакции[[#This Row],[Количество, кг]]</f>
        <v>59.077787523900895</v>
      </c>
    </row>
    <row r="505" spans="1:8" x14ac:dyDescent="0.25">
      <c r="A505" s="1">
        <f t="shared" ca="1" si="31"/>
        <v>41566</v>
      </c>
      <c r="B505">
        <f t="shared" ca="1" si="28"/>
        <v>1</v>
      </c>
      <c r="C505" t="str">
        <f ca="1">VLOOKUP(Транзакции[[#This Row],[ID_магазина]],магазины[],2)</f>
        <v>фрукты и овощи</v>
      </c>
      <c r="D505">
        <f t="shared" ca="1" si="29"/>
        <v>3</v>
      </c>
      <c r="E505" t="str">
        <f ca="1">VLOOKUP(Транзакции[[#This Row],[ID_товара]],товары[],2)</f>
        <v>мандарины</v>
      </c>
      <c r="F505" t="str">
        <f ca="1">VLOOKUP(Транзакции[[#This Row],[ID_товара]],товары[],3)</f>
        <v>фрукты</v>
      </c>
      <c r="G505" s="2">
        <f t="shared" ca="1" si="30"/>
        <v>10.640187149864602</v>
      </c>
      <c r="H505" s="3">
        <f ca="1">VLOOKUP(Транзакции[[#This Row],[ID_товара]],товары[],4) * Транзакции[[#This Row],[Количество, кг]]</f>
        <v>1064.0187149864601</v>
      </c>
    </row>
    <row r="506" spans="1:8" x14ac:dyDescent="0.25">
      <c r="A506" s="1">
        <f t="shared" ca="1" si="31"/>
        <v>41458</v>
      </c>
      <c r="B506">
        <f t="shared" ca="1" si="28"/>
        <v>2</v>
      </c>
      <c r="C506" t="str">
        <f ca="1">VLOOKUP(Транзакции[[#This Row],[ID_магазина]],магазины[],2)</f>
        <v>свежая еда</v>
      </c>
      <c r="D506">
        <f t="shared" ca="1" si="29"/>
        <v>6</v>
      </c>
      <c r="E506" t="str">
        <f ca="1">VLOOKUP(Транзакции[[#This Row],[ID_товара]],товары[],2)</f>
        <v>огурцы</v>
      </c>
      <c r="F506" t="str">
        <f ca="1">VLOOKUP(Транзакции[[#This Row],[ID_товара]],товары[],3)</f>
        <v>овощи</v>
      </c>
      <c r="G506" s="2">
        <f t="shared" ca="1" si="30"/>
        <v>10.892767136705224</v>
      </c>
      <c r="H506" s="3">
        <f ca="1">VLOOKUP(Транзакции[[#This Row],[ID_товара]],товары[],4) * Транзакции[[#This Row],[Количество, кг]]</f>
        <v>708.02986388583952</v>
      </c>
    </row>
    <row r="507" spans="1:8" x14ac:dyDescent="0.25">
      <c r="A507" s="1">
        <f t="shared" ca="1" si="31"/>
        <v>41640</v>
      </c>
      <c r="B507">
        <f t="shared" ca="1" si="28"/>
        <v>9</v>
      </c>
      <c r="C507" t="str">
        <f ca="1">VLOOKUP(Транзакции[[#This Row],[ID_магазина]],магазины[],2)</f>
        <v>овощная лавка</v>
      </c>
      <c r="D507">
        <f t="shared" ca="1" si="29"/>
        <v>4</v>
      </c>
      <c r="E507" t="str">
        <f ca="1">VLOOKUP(Транзакции[[#This Row],[ID_товара]],товары[],2)</f>
        <v>апельсины</v>
      </c>
      <c r="F507" t="str">
        <f ca="1">VLOOKUP(Транзакции[[#This Row],[ID_товара]],товары[],3)</f>
        <v>фрукты</v>
      </c>
      <c r="G507" s="2">
        <f t="shared" ca="1" si="30"/>
        <v>17.546438569290711</v>
      </c>
      <c r="H507" s="3">
        <f ca="1">VLOOKUP(Транзакции[[#This Row],[ID_товара]],товары[],4) * Транзакции[[#This Row],[Количество, кг]]</f>
        <v>2105.5726283148852</v>
      </c>
    </row>
    <row r="508" spans="1:8" x14ac:dyDescent="0.25">
      <c r="A508" s="1">
        <f t="shared" ca="1" si="31"/>
        <v>42194</v>
      </c>
      <c r="B508">
        <f t="shared" ca="1" si="28"/>
        <v>6</v>
      </c>
      <c r="C508" t="str">
        <f ca="1">VLOOKUP(Транзакции[[#This Row],[ID_магазина]],магазины[],2)</f>
        <v>бананы и огурцы</v>
      </c>
      <c r="D508">
        <f t="shared" ca="1" si="29"/>
        <v>4</v>
      </c>
      <c r="E508" t="str">
        <f ca="1">VLOOKUP(Транзакции[[#This Row],[ID_товара]],товары[],2)</f>
        <v>апельсины</v>
      </c>
      <c r="F508" t="str">
        <f ca="1">VLOOKUP(Транзакции[[#This Row],[ID_товара]],товары[],3)</f>
        <v>фрукты</v>
      </c>
      <c r="G508" s="2">
        <f t="shared" ca="1" si="30"/>
        <v>10.430405089642617</v>
      </c>
      <c r="H508" s="3">
        <f ca="1">VLOOKUP(Транзакции[[#This Row],[ID_товара]],товары[],4) * Транзакции[[#This Row],[Количество, кг]]</f>
        <v>1251.6486107571141</v>
      </c>
    </row>
    <row r="509" spans="1:8" x14ac:dyDescent="0.25">
      <c r="A509" s="1">
        <f t="shared" ca="1" si="31"/>
        <v>42035</v>
      </c>
      <c r="B509">
        <f t="shared" ca="1" si="28"/>
        <v>6</v>
      </c>
      <c r="C509" t="str">
        <f ca="1">VLOOKUP(Транзакции[[#This Row],[ID_магазина]],магазины[],2)</f>
        <v>бананы и огурцы</v>
      </c>
      <c r="D509">
        <f t="shared" ca="1" si="29"/>
        <v>5</v>
      </c>
      <c r="E509" t="str">
        <f ca="1">VLOOKUP(Транзакции[[#This Row],[ID_товара]],товары[],2)</f>
        <v>нектарины</v>
      </c>
      <c r="F509" t="str">
        <f ca="1">VLOOKUP(Транзакции[[#This Row],[ID_товара]],товары[],3)</f>
        <v>фрукты</v>
      </c>
      <c r="G509" s="2">
        <f t="shared" ca="1" si="30"/>
        <v>5.50454557052322</v>
      </c>
      <c r="H509" s="3">
        <f ca="1">VLOOKUP(Транзакции[[#This Row],[ID_товара]],товары[],4) * Транзакции[[#This Row],[Количество, кг]]</f>
        <v>990.8182026941796</v>
      </c>
    </row>
    <row r="510" spans="1:8" x14ac:dyDescent="0.25">
      <c r="A510" s="1">
        <f t="shared" ca="1" si="31"/>
        <v>41755</v>
      </c>
      <c r="B510">
        <f t="shared" ca="1" si="28"/>
        <v>6</v>
      </c>
      <c r="C510" t="str">
        <f ca="1">VLOOKUP(Транзакции[[#This Row],[ID_магазина]],магазины[],2)</f>
        <v>бананы и огурцы</v>
      </c>
      <c r="D510">
        <f t="shared" ca="1" si="29"/>
        <v>3</v>
      </c>
      <c r="E510" t="str">
        <f ca="1">VLOOKUP(Транзакции[[#This Row],[ID_товара]],товары[],2)</f>
        <v>мандарины</v>
      </c>
      <c r="F510" t="str">
        <f ca="1">VLOOKUP(Транзакции[[#This Row],[ID_товара]],товары[],3)</f>
        <v>фрукты</v>
      </c>
      <c r="G510" s="2">
        <f t="shared" ca="1" si="30"/>
        <v>13.032515000896176</v>
      </c>
      <c r="H510" s="3">
        <f ca="1">VLOOKUP(Транзакции[[#This Row],[ID_товара]],товары[],4) * Транзакции[[#This Row],[Количество, кг]]</f>
        <v>1303.2515000896176</v>
      </c>
    </row>
    <row r="511" spans="1:8" x14ac:dyDescent="0.25">
      <c r="A511" s="1">
        <f t="shared" ca="1" si="31"/>
        <v>41321</v>
      </c>
      <c r="B511">
        <f t="shared" ca="1" si="28"/>
        <v>7</v>
      </c>
      <c r="C511" t="str">
        <f ca="1">VLOOKUP(Транзакции[[#This Row],[ID_магазина]],магазины[],2)</f>
        <v>овощи фрукты</v>
      </c>
      <c r="D511">
        <f t="shared" ca="1" si="29"/>
        <v>4</v>
      </c>
      <c r="E511" t="str">
        <f ca="1">VLOOKUP(Транзакции[[#This Row],[ID_товара]],товары[],2)</f>
        <v>апельсины</v>
      </c>
      <c r="F511" t="str">
        <f ca="1">VLOOKUP(Транзакции[[#This Row],[ID_товара]],товары[],3)</f>
        <v>фрукты</v>
      </c>
      <c r="G511" s="2">
        <f t="shared" ca="1" si="30"/>
        <v>0.6349935037014337</v>
      </c>
      <c r="H511" s="3">
        <f ca="1">VLOOKUP(Транзакции[[#This Row],[ID_товара]],товары[],4) * Транзакции[[#This Row],[Количество, кг]]</f>
        <v>76.199220444172042</v>
      </c>
    </row>
    <row r="512" spans="1:8" x14ac:dyDescent="0.25">
      <c r="A512" s="1">
        <f t="shared" ca="1" si="31"/>
        <v>42185</v>
      </c>
      <c r="B512">
        <f t="shared" ca="1" si="28"/>
        <v>4</v>
      </c>
      <c r="C512" t="str">
        <f ca="1">VLOOKUP(Транзакции[[#This Row],[ID_магазина]],магазины[],2)</f>
        <v>фруктовик</v>
      </c>
      <c r="D512">
        <f t="shared" ca="1" si="29"/>
        <v>10</v>
      </c>
      <c r="E512" t="str">
        <f ca="1">VLOOKUP(Транзакции[[#This Row],[ID_товара]],товары[],2)</f>
        <v>перец</v>
      </c>
      <c r="F512" t="str">
        <f ca="1">VLOOKUP(Транзакции[[#This Row],[ID_товара]],товары[],3)</f>
        <v>овощи</v>
      </c>
      <c r="G512" s="2">
        <f t="shared" ca="1" si="30"/>
        <v>2.119114247565081</v>
      </c>
      <c r="H512" s="3">
        <f ca="1">VLOOKUP(Транзакции[[#This Row],[ID_товара]],товары[],4) * Транзакции[[#This Row],[Количество, кг]]</f>
        <v>423.82284951301619</v>
      </c>
    </row>
    <row r="513" spans="1:8" x14ac:dyDescent="0.25">
      <c r="A513" s="1">
        <f t="shared" ca="1" si="31"/>
        <v>41089</v>
      </c>
      <c r="B513">
        <f t="shared" ca="1" si="28"/>
        <v>6</v>
      </c>
      <c r="C513" t="str">
        <f ca="1">VLOOKUP(Транзакции[[#This Row],[ID_магазина]],магазины[],2)</f>
        <v>бананы и огурцы</v>
      </c>
      <c r="D513">
        <f t="shared" ca="1" si="29"/>
        <v>10</v>
      </c>
      <c r="E513" t="str">
        <f ca="1">VLOOKUP(Транзакции[[#This Row],[ID_товара]],товары[],2)</f>
        <v>перец</v>
      </c>
      <c r="F513" t="str">
        <f ca="1">VLOOKUP(Транзакции[[#This Row],[ID_товара]],товары[],3)</f>
        <v>овощи</v>
      </c>
      <c r="G513" s="2">
        <f t="shared" ca="1" si="30"/>
        <v>10.936566494102665</v>
      </c>
      <c r="H513" s="3">
        <f ca="1">VLOOKUP(Транзакции[[#This Row],[ID_товара]],товары[],4) * Транзакции[[#This Row],[Количество, кг]]</f>
        <v>2187.313298820533</v>
      </c>
    </row>
    <row r="514" spans="1:8" x14ac:dyDescent="0.25">
      <c r="A514" s="1">
        <f t="shared" ca="1" si="31"/>
        <v>41753</v>
      </c>
      <c r="B514">
        <f t="shared" ref="B514:B577" ca="1" si="32">RANDBETWEEN(1,9)</f>
        <v>1</v>
      </c>
      <c r="C514" t="str">
        <f ca="1">VLOOKUP(Транзакции[[#This Row],[ID_магазина]],магазины[],2)</f>
        <v>фрукты и овощи</v>
      </c>
      <c r="D514">
        <f t="shared" ref="D514:D577" ca="1" si="33">RANDBETWEEN(1,10)</f>
        <v>2</v>
      </c>
      <c r="E514" t="str">
        <f ca="1">VLOOKUP(Транзакции[[#This Row],[ID_товара]],товары[],2)</f>
        <v>яблоки</v>
      </c>
      <c r="F514" t="str">
        <f ca="1">VLOOKUP(Транзакции[[#This Row],[ID_товара]],товары[],3)</f>
        <v>фрукты</v>
      </c>
      <c r="G514" s="2">
        <f t="shared" ref="G514:G577" ca="1" si="34">RAND()*19.5+0.5</f>
        <v>14.353605068884669</v>
      </c>
      <c r="H514" s="3">
        <f ca="1">VLOOKUP(Транзакции[[#This Row],[ID_товара]],товары[],4) * Транзакции[[#This Row],[Количество, кг]]</f>
        <v>1578.8965575773136</v>
      </c>
    </row>
    <row r="515" spans="1:8" x14ac:dyDescent="0.25">
      <c r="A515" s="1">
        <f t="shared" ref="A515:A578" ca="1" si="35">RANDBETWEEN(40909,42248)</f>
        <v>41394</v>
      </c>
      <c r="B515">
        <f t="shared" ca="1" si="32"/>
        <v>8</v>
      </c>
      <c r="C515" t="str">
        <f ca="1">VLOOKUP(Транзакции[[#This Row],[ID_магазина]],магазины[],2)</f>
        <v>фруктовая лавка</v>
      </c>
      <c r="D515">
        <f t="shared" ca="1" si="33"/>
        <v>2</v>
      </c>
      <c r="E515" t="str">
        <f ca="1">VLOOKUP(Транзакции[[#This Row],[ID_товара]],товары[],2)</f>
        <v>яблоки</v>
      </c>
      <c r="F515" t="str">
        <f ca="1">VLOOKUP(Транзакции[[#This Row],[ID_товара]],товары[],3)</f>
        <v>фрукты</v>
      </c>
      <c r="G515" s="2">
        <f t="shared" ca="1" si="34"/>
        <v>4.5981243301185559</v>
      </c>
      <c r="H515" s="3">
        <f ca="1">VLOOKUP(Транзакции[[#This Row],[ID_товара]],товары[],4) * Транзакции[[#This Row],[Количество, кг]]</f>
        <v>505.79367631304115</v>
      </c>
    </row>
    <row r="516" spans="1:8" x14ac:dyDescent="0.25">
      <c r="A516" s="1">
        <f t="shared" ca="1" si="35"/>
        <v>42191</v>
      </c>
      <c r="B516">
        <f t="shared" ca="1" si="32"/>
        <v>5</v>
      </c>
      <c r="C516" t="str">
        <f ca="1">VLOOKUP(Транзакции[[#This Row],[ID_магазина]],магазины[],2)</f>
        <v>овощик</v>
      </c>
      <c r="D516">
        <f t="shared" ca="1" si="33"/>
        <v>6</v>
      </c>
      <c r="E516" t="str">
        <f ca="1">VLOOKUP(Транзакции[[#This Row],[ID_товара]],товары[],2)</f>
        <v>огурцы</v>
      </c>
      <c r="F516" t="str">
        <f ca="1">VLOOKUP(Транзакции[[#This Row],[ID_товара]],товары[],3)</f>
        <v>овощи</v>
      </c>
      <c r="G516" s="2">
        <f t="shared" ca="1" si="34"/>
        <v>16.56446501047937</v>
      </c>
      <c r="H516" s="3">
        <f ca="1">VLOOKUP(Транзакции[[#This Row],[ID_товара]],товары[],4) * Транзакции[[#This Row],[Количество, кг]]</f>
        <v>1076.6902256811591</v>
      </c>
    </row>
    <row r="517" spans="1:8" x14ac:dyDescent="0.25">
      <c r="A517" s="1">
        <f t="shared" ca="1" si="35"/>
        <v>42036</v>
      </c>
      <c r="B517">
        <f t="shared" ca="1" si="32"/>
        <v>8</v>
      </c>
      <c r="C517" t="str">
        <f ca="1">VLOOKUP(Транзакции[[#This Row],[ID_магазина]],магазины[],2)</f>
        <v>фруктовая лавка</v>
      </c>
      <c r="D517">
        <f t="shared" ca="1" si="33"/>
        <v>5</v>
      </c>
      <c r="E517" t="str">
        <f ca="1">VLOOKUP(Транзакции[[#This Row],[ID_товара]],товары[],2)</f>
        <v>нектарины</v>
      </c>
      <c r="F517" t="str">
        <f ca="1">VLOOKUP(Транзакции[[#This Row],[ID_товара]],товары[],3)</f>
        <v>фрукты</v>
      </c>
      <c r="G517" s="2">
        <f t="shared" ca="1" si="34"/>
        <v>6.6805068276670498</v>
      </c>
      <c r="H517" s="3">
        <f ca="1">VLOOKUP(Транзакции[[#This Row],[ID_товара]],товары[],4) * Транзакции[[#This Row],[Количество, кг]]</f>
        <v>1202.4912289800691</v>
      </c>
    </row>
    <row r="518" spans="1:8" x14ac:dyDescent="0.25">
      <c r="A518" s="1">
        <f t="shared" ca="1" si="35"/>
        <v>42181</v>
      </c>
      <c r="B518">
        <f t="shared" ca="1" si="32"/>
        <v>8</v>
      </c>
      <c r="C518" t="str">
        <f ca="1">VLOOKUP(Транзакции[[#This Row],[ID_магазина]],магазины[],2)</f>
        <v>фруктовая лавка</v>
      </c>
      <c r="D518">
        <f t="shared" ca="1" si="33"/>
        <v>5</v>
      </c>
      <c r="E518" t="str">
        <f ca="1">VLOOKUP(Транзакции[[#This Row],[ID_товара]],товары[],2)</f>
        <v>нектарины</v>
      </c>
      <c r="F518" t="str">
        <f ca="1">VLOOKUP(Транзакции[[#This Row],[ID_товара]],товары[],3)</f>
        <v>фрукты</v>
      </c>
      <c r="G518" s="2">
        <f t="shared" ca="1" si="34"/>
        <v>13.207086535967864</v>
      </c>
      <c r="H518" s="3">
        <f ca="1">VLOOKUP(Транзакции[[#This Row],[ID_товара]],товары[],4) * Транзакции[[#This Row],[Количество, кг]]</f>
        <v>2377.2755764742155</v>
      </c>
    </row>
    <row r="519" spans="1:8" x14ac:dyDescent="0.25">
      <c r="A519" s="1">
        <f t="shared" ca="1" si="35"/>
        <v>41686</v>
      </c>
      <c r="B519">
        <f t="shared" ca="1" si="32"/>
        <v>8</v>
      </c>
      <c r="C519" t="str">
        <f ca="1">VLOOKUP(Транзакции[[#This Row],[ID_магазина]],магазины[],2)</f>
        <v>фруктовая лавка</v>
      </c>
      <c r="D519">
        <f t="shared" ca="1" si="33"/>
        <v>1</v>
      </c>
      <c r="E519" t="str">
        <f ca="1">VLOOKUP(Транзакции[[#This Row],[ID_товара]],товары[],2)</f>
        <v>бананы</v>
      </c>
      <c r="F519" t="str">
        <f ca="1">VLOOKUP(Транзакции[[#This Row],[ID_товара]],товары[],3)</f>
        <v>фрукты</v>
      </c>
      <c r="G519" s="2">
        <f t="shared" ca="1" si="34"/>
        <v>8.7313657506597551</v>
      </c>
      <c r="H519" s="3">
        <f ca="1">VLOOKUP(Транзакции[[#This Row],[ID_товара]],товары[],4) * Транзакции[[#This Row],[Количество, кг]]</f>
        <v>611.19560254618284</v>
      </c>
    </row>
    <row r="520" spans="1:8" x14ac:dyDescent="0.25">
      <c r="A520" s="1">
        <f t="shared" ca="1" si="35"/>
        <v>41309</v>
      </c>
      <c r="B520">
        <f t="shared" ca="1" si="32"/>
        <v>2</v>
      </c>
      <c r="C520" t="str">
        <f ca="1">VLOOKUP(Транзакции[[#This Row],[ID_магазина]],магазины[],2)</f>
        <v>свежая еда</v>
      </c>
      <c r="D520">
        <f t="shared" ca="1" si="33"/>
        <v>10</v>
      </c>
      <c r="E520" t="str">
        <f ca="1">VLOOKUP(Транзакции[[#This Row],[ID_товара]],товары[],2)</f>
        <v>перец</v>
      </c>
      <c r="F520" t="str">
        <f ca="1">VLOOKUP(Транзакции[[#This Row],[ID_товара]],товары[],3)</f>
        <v>овощи</v>
      </c>
      <c r="G520" s="2">
        <f t="shared" ca="1" si="34"/>
        <v>11.137780221799483</v>
      </c>
      <c r="H520" s="3">
        <f ca="1">VLOOKUP(Транзакции[[#This Row],[ID_товара]],товары[],4) * Транзакции[[#This Row],[Количество, кг]]</f>
        <v>2227.5560443598965</v>
      </c>
    </row>
    <row r="521" spans="1:8" x14ac:dyDescent="0.25">
      <c r="A521" s="1">
        <f t="shared" ca="1" si="35"/>
        <v>41550</v>
      </c>
      <c r="B521">
        <f t="shared" ca="1" si="32"/>
        <v>7</v>
      </c>
      <c r="C521" t="str">
        <f ca="1">VLOOKUP(Транзакции[[#This Row],[ID_магазина]],магазины[],2)</f>
        <v>овощи фрукты</v>
      </c>
      <c r="D521">
        <f t="shared" ca="1" si="33"/>
        <v>8</v>
      </c>
      <c r="E521" t="str">
        <f ca="1">VLOOKUP(Транзакции[[#This Row],[ID_товара]],товары[],2)</f>
        <v>лук</v>
      </c>
      <c r="F521" t="str">
        <f ca="1">VLOOKUP(Транзакции[[#This Row],[ID_товара]],товары[],3)</f>
        <v>овощи</v>
      </c>
      <c r="G521" s="2">
        <f t="shared" ca="1" si="34"/>
        <v>19.262081429750875</v>
      </c>
      <c r="H521" s="3">
        <f ca="1">VLOOKUP(Транзакции[[#This Row],[ID_товара]],товары[],4) * Транзакции[[#This Row],[Количество, кг]]</f>
        <v>481.55203574377185</v>
      </c>
    </row>
    <row r="522" spans="1:8" x14ac:dyDescent="0.25">
      <c r="A522" s="1">
        <f t="shared" ca="1" si="35"/>
        <v>41478</v>
      </c>
      <c r="B522">
        <f t="shared" ca="1" si="32"/>
        <v>8</v>
      </c>
      <c r="C522" t="str">
        <f ca="1">VLOOKUP(Транзакции[[#This Row],[ID_магазина]],магазины[],2)</f>
        <v>фруктовая лавка</v>
      </c>
      <c r="D522">
        <f t="shared" ca="1" si="33"/>
        <v>8</v>
      </c>
      <c r="E522" t="str">
        <f ca="1">VLOOKUP(Транзакции[[#This Row],[ID_товара]],товары[],2)</f>
        <v>лук</v>
      </c>
      <c r="F522" t="str">
        <f ca="1">VLOOKUP(Транзакции[[#This Row],[ID_товара]],товары[],3)</f>
        <v>овощи</v>
      </c>
      <c r="G522" s="2">
        <f t="shared" ca="1" si="34"/>
        <v>1.3100738887965218</v>
      </c>
      <c r="H522" s="3">
        <f ca="1">VLOOKUP(Транзакции[[#This Row],[ID_товара]],товары[],4) * Транзакции[[#This Row],[Количество, кг]]</f>
        <v>32.751847219913046</v>
      </c>
    </row>
    <row r="523" spans="1:8" x14ac:dyDescent="0.25">
      <c r="A523" s="1">
        <f t="shared" ca="1" si="35"/>
        <v>41437</v>
      </c>
      <c r="B523">
        <f t="shared" ca="1" si="32"/>
        <v>9</v>
      </c>
      <c r="C523" t="str">
        <f ca="1">VLOOKUP(Транзакции[[#This Row],[ID_магазина]],магазины[],2)</f>
        <v>овощная лавка</v>
      </c>
      <c r="D523">
        <f t="shared" ca="1" si="33"/>
        <v>2</v>
      </c>
      <c r="E523" t="str">
        <f ca="1">VLOOKUP(Транзакции[[#This Row],[ID_товара]],товары[],2)</f>
        <v>яблоки</v>
      </c>
      <c r="F523" t="str">
        <f ca="1">VLOOKUP(Транзакции[[#This Row],[ID_товара]],товары[],3)</f>
        <v>фрукты</v>
      </c>
      <c r="G523" s="2">
        <f t="shared" ca="1" si="34"/>
        <v>14.341430082053932</v>
      </c>
      <c r="H523" s="3">
        <f ca="1">VLOOKUP(Транзакции[[#This Row],[ID_товара]],товары[],4) * Транзакции[[#This Row],[Количество, кг]]</f>
        <v>1577.5573090259327</v>
      </c>
    </row>
    <row r="524" spans="1:8" x14ac:dyDescent="0.25">
      <c r="A524" s="1">
        <f t="shared" ca="1" si="35"/>
        <v>41874</v>
      </c>
      <c r="B524">
        <f t="shared" ca="1" si="32"/>
        <v>8</v>
      </c>
      <c r="C524" t="str">
        <f ca="1">VLOOKUP(Транзакции[[#This Row],[ID_магазина]],магазины[],2)</f>
        <v>фруктовая лавка</v>
      </c>
      <c r="D524">
        <f t="shared" ca="1" si="33"/>
        <v>4</v>
      </c>
      <c r="E524" t="str">
        <f ca="1">VLOOKUP(Транзакции[[#This Row],[ID_товара]],товары[],2)</f>
        <v>апельсины</v>
      </c>
      <c r="F524" t="str">
        <f ca="1">VLOOKUP(Транзакции[[#This Row],[ID_товара]],товары[],3)</f>
        <v>фрукты</v>
      </c>
      <c r="G524" s="2">
        <f t="shared" ca="1" si="34"/>
        <v>18.050742695237005</v>
      </c>
      <c r="H524" s="3">
        <f ca="1">VLOOKUP(Транзакции[[#This Row],[ID_товара]],товары[],4) * Транзакции[[#This Row],[Количество, кг]]</f>
        <v>2166.0891234284409</v>
      </c>
    </row>
    <row r="525" spans="1:8" x14ac:dyDescent="0.25">
      <c r="A525" s="1">
        <f t="shared" ca="1" si="35"/>
        <v>41346</v>
      </c>
      <c r="B525">
        <f t="shared" ca="1" si="32"/>
        <v>3</v>
      </c>
      <c r="C525" t="str">
        <f ca="1">VLOOKUP(Транзакции[[#This Row],[ID_магазина]],магазины[],2)</f>
        <v>вкусная еда</v>
      </c>
      <c r="D525">
        <f t="shared" ca="1" si="33"/>
        <v>6</v>
      </c>
      <c r="E525" t="str">
        <f ca="1">VLOOKUP(Транзакции[[#This Row],[ID_товара]],товары[],2)</f>
        <v>огурцы</v>
      </c>
      <c r="F525" t="str">
        <f ca="1">VLOOKUP(Транзакции[[#This Row],[ID_товара]],товары[],3)</f>
        <v>овощи</v>
      </c>
      <c r="G525" s="2">
        <f t="shared" ca="1" si="34"/>
        <v>7.0611505927593585</v>
      </c>
      <c r="H525" s="3">
        <f ca="1">VLOOKUP(Транзакции[[#This Row],[ID_товара]],товары[],4) * Транзакции[[#This Row],[Количество, кг]]</f>
        <v>458.97478852935831</v>
      </c>
    </row>
    <row r="526" spans="1:8" x14ac:dyDescent="0.25">
      <c r="A526" s="1">
        <f t="shared" ca="1" si="35"/>
        <v>42229</v>
      </c>
      <c r="B526">
        <f t="shared" ca="1" si="32"/>
        <v>4</v>
      </c>
      <c r="C526" t="str">
        <f ca="1">VLOOKUP(Транзакции[[#This Row],[ID_магазина]],магазины[],2)</f>
        <v>фруктовик</v>
      </c>
      <c r="D526">
        <f t="shared" ca="1" si="33"/>
        <v>1</v>
      </c>
      <c r="E526" t="str">
        <f ca="1">VLOOKUP(Транзакции[[#This Row],[ID_товара]],товары[],2)</f>
        <v>бананы</v>
      </c>
      <c r="F526" t="str">
        <f ca="1">VLOOKUP(Транзакции[[#This Row],[ID_товара]],товары[],3)</f>
        <v>фрукты</v>
      </c>
      <c r="G526" s="2">
        <f t="shared" ca="1" si="34"/>
        <v>11.923812416817123</v>
      </c>
      <c r="H526" s="3">
        <f ca="1">VLOOKUP(Транзакции[[#This Row],[ID_товара]],товары[],4) * Транзакции[[#This Row],[Количество, кг]]</f>
        <v>834.66686917719858</v>
      </c>
    </row>
    <row r="527" spans="1:8" x14ac:dyDescent="0.25">
      <c r="A527" s="1">
        <f t="shared" ca="1" si="35"/>
        <v>42248</v>
      </c>
      <c r="B527">
        <f t="shared" ca="1" si="32"/>
        <v>6</v>
      </c>
      <c r="C527" t="str">
        <f ca="1">VLOOKUP(Транзакции[[#This Row],[ID_магазина]],магазины[],2)</f>
        <v>бананы и огурцы</v>
      </c>
      <c r="D527">
        <f t="shared" ca="1" si="33"/>
        <v>7</v>
      </c>
      <c r="E527" t="str">
        <f ca="1">VLOOKUP(Транзакции[[#This Row],[ID_товара]],товары[],2)</f>
        <v>томаты</v>
      </c>
      <c r="F527" t="str">
        <f ca="1">VLOOKUP(Транзакции[[#This Row],[ID_товара]],товары[],3)</f>
        <v>овощи</v>
      </c>
      <c r="G527" s="2">
        <f t="shared" ca="1" si="34"/>
        <v>18.818176813442612</v>
      </c>
      <c r="H527" s="3">
        <f ca="1">VLOOKUP(Транзакции[[#This Row],[ID_товара]],товары[],4) * Транзакции[[#This Row],[Количество, кг]]</f>
        <v>1505.4541450754091</v>
      </c>
    </row>
    <row r="528" spans="1:8" x14ac:dyDescent="0.25">
      <c r="A528" s="1">
        <f t="shared" ca="1" si="35"/>
        <v>41591</v>
      </c>
      <c r="B528">
        <f t="shared" ca="1" si="32"/>
        <v>3</v>
      </c>
      <c r="C528" t="str">
        <f ca="1">VLOOKUP(Транзакции[[#This Row],[ID_магазина]],магазины[],2)</f>
        <v>вкусная еда</v>
      </c>
      <c r="D528">
        <f t="shared" ca="1" si="33"/>
        <v>10</v>
      </c>
      <c r="E528" t="str">
        <f ca="1">VLOOKUP(Транзакции[[#This Row],[ID_товара]],товары[],2)</f>
        <v>перец</v>
      </c>
      <c r="F528" t="str">
        <f ca="1">VLOOKUP(Транзакции[[#This Row],[ID_товара]],товары[],3)</f>
        <v>овощи</v>
      </c>
      <c r="G528" s="2">
        <f t="shared" ca="1" si="34"/>
        <v>18.259905682555832</v>
      </c>
      <c r="H528" s="3">
        <f ca="1">VLOOKUP(Транзакции[[#This Row],[ID_товара]],товары[],4) * Транзакции[[#This Row],[Количество, кг]]</f>
        <v>3651.9811365111664</v>
      </c>
    </row>
    <row r="529" spans="1:8" x14ac:dyDescent="0.25">
      <c r="A529" s="1">
        <f t="shared" ca="1" si="35"/>
        <v>41293</v>
      </c>
      <c r="B529">
        <f t="shared" ca="1" si="32"/>
        <v>8</v>
      </c>
      <c r="C529" t="str">
        <f ca="1">VLOOKUP(Транзакции[[#This Row],[ID_магазина]],магазины[],2)</f>
        <v>фруктовая лавка</v>
      </c>
      <c r="D529">
        <f t="shared" ca="1" si="33"/>
        <v>7</v>
      </c>
      <c r="E529" t="str">
        <f ca="1">VLOOKUP(Транзакции[[#This Row],[ID_товара]],товары[],2)</f>
        <v>томаты</v>
      </c>
      <c r="F529" t="str">
        <f ca="1">VLOOKUP(Транзакции[[#This Row],[ID_товара]],товары[],3)</f>
        <v>овощи</v>
      </c>
      <c r="G529" s="2">
        <f t="shared" ca="1" si="34"/>
        <v>17.600430935829934</v>
      </c>
      <c r="H529" s="3">
        <f ca="1">VLOOKUP(Транзакции[[#This Row],[ID_товара]],товары[],4) * Транзакции[[#This Row],[Количество, кг]]</f>
        <v>1408.0344748663947</v>
      </c>
    </row>
    <row r="530" spans="1:8" x14ac:dyDescent="0.25">
      <c r="A530" s="1">
        <f t="shared" ca="1" si="35"/>
        <v>42053</v>
      </c>
      <c r="B530">
        <f t="shared" ca="1" si="32"/>
        <v>9</v>
      </c>
      <c r="C530" t="str">
        <f ca="1">VLOOKUP(Транзакции[[#This Row],[ID_магазина]],магазины[],2)</f>
        <v>овощная лавка</v>
      </c>
      <c r="D530">
        <f t="shared" ca="1" si="33"/>
        <v>1</v>
      </c>
      <c r="E530" t="str">
        <f ca="1">VLOOKUP(Транзакции[[#This Row],[ID_товара]],товары[],2)</f>
        <v>бананы</v>
      </c>
      <c r="F530" t="str">
        <f ca="1">VLOOKUP(Транзакции[[#This Row],[ID_товара]],товары[],3)</f>
        <v>фрукты</v>
      </c>
      <c r="G530" s="2">
        <f t="shared" ca="1" si="34"/>
        <v>18.377058405600078</v>
      </c>
      <c r="H530" s="3">
        <f ca="1">VLOOKUP(Транзакции[[#This Row],[ID_товара]],товары[],4) * Транзакции[[#This Row],[Количество, кг]]</f>
        <v>1286.3940883920054</v>
      </c>
    </row>
    <row r="531" spans="1:8" x14ac:dyDescent="0.25">
      <c r="A531" s="1">
        <f t="shared" ca="1" si="35"/>
        <v>42201</v>
      </c>
      <c r="B531">
        <f t="shared" ca="1" si="32"/>
        <v>5</v>
      </c>
      <c r="C531" t="str">
        <f ca="1">VLOOKUP(Транзакции[[#This Row],[ID_магазина]],магазины[],2)</f>
        <v>овощик</v>
      </c>
      <c r="D531">
        <f t="shared" ca="1" si="33"/>
        <v>8</v>
      </c>
      <c r="E531" t="str">
        <f ca="1">VLOOKUP(Транзакции[[#This Row],[ID_товара]],товары[],2)</f>
        <v>лук</v>
      </c>
      <c r="F531" t="str">
        <f ca="1">VLOOKUP(Транзакции[[#This Row],[ID_товара]],товары[],3)</f>
        <v>овощи</v>
      </c>
      <c r="G531" s="2">
        <f t="shared" ca="1" si="34"/>
        <v>7.6930615037824133</v>
      </c>
      <c r="H531" s="3">
        <f ca="1">VLOOKUP(Транзакции[[#This Row],[ID_товара]],товары[],4) * Транзакции[[#This Row],[Количество, кг]]</f>
        <v>192.32653759456034</v>
      </c>
    </row>
    <row r="532" spans="1:8" x14ac:dyDescent="0.25">
      <c r="A532" s="1">
        <f t="shared" ca="1" si="35"/>
        <v>42230</v>
      </c>
      <c r="B532">
        <f t="shared" ca="1" si="32"/>
        <v>2</v>
      </c>
      <c r="C532" t="str">
        <f ca="1">VLOOKUP(Транзакции[[#This Row],[ID_магазина]],магазины[],2)</f>
        <v>свежая еда</v>
      </c>
      <c r="D532">
        <f t="shared" ca="1" si="33"/>
        <v>9</v>
      </c>
      <c r="E532" t="str">
        <f ca="1">VLOOKUP(Транзакции[[#This Row],[ID_товара]],товары[],2)</f>
        <v>капуста</v>
      </c>
      <c r="F532" t="str">
        <f ca="1">VLOOKUP(Транзакции[[#This Row],[ID_товара]],товары[],3)</f>
        <v>овощи</v>
      </c>
      <c r="G532" s="2">
        <f t="shared" ca="1" si="34"/>
        <v>11.131471345236564</v>
      </c>
      <c r="H532" s="3">
        <f ca="1">VLOOKUP(Транзакции[[#This Row],[ID_товара]],товары[],4) * Транзакции[[#This Row],[Количество, кг]]</f>
        <v>445.25885380946255</v>
      </c>
    </row>
    <row r="533" spans="1:8" x14ac:dyDescent="0.25">
      <c r="A533" s="1">
        <f t="shared" ca="1" si="35"/>
        <v>40966</v>
      </c>
      <c r="B533">
        <f t="shared" ca="1" si="32"/>
        <v>3</v>
      </c>
      <c r="C533" t="str">
        <f ca="1">VLOOKUP(Транзакции[[#This Row],[ID_магазина]],магазины[],2)</f>
        <v>вкусная еда</v>
      </c>
      <c r="D533">
        <f t="shared" ca="1" si="33"/>
        <v>5</v>
      </c>
      <c r="E533" t="str">
        <f ca="1">VLOOKUP(Транзакции[[#This Row],[ID_товара]],товары[],2)</f>
        <v>нектарины</v>
      </c>
      <c r="F533" t="str">
        <f ca="1">VLOOKUP(Транзакции[[#This Row],[ID_товара]],товары[],3)</f>
        <v>фрукты</v>
      </c>
      <c r="G533" s="2">
        <f t="shared" ca="1" si="34"/>
        <v>3.2527508161069894</v>
      </c>
      <c r="H533" s="3">
        <f ca="1">VLOOKUP(Транзакции[[#This Row],[ID_товара]],товары[],4) * Транзакции[[#This Row],[Количество, кг]]</f>
        <v>585.49514689925809</v>
      </c>
    </row>
    <row r="534" spans="1:8" x14ac:dyDescent="0.25">
      <c r="A534" s="1">
        <f t="shared" ca="1" si="35"/>
        <v>40935</v>
      </c>
      <c r="B534">
        <f t="shared" ca="1" si="32"/>
        <v>3</v>
      </c>
      <c r="C534" t="str">
        <f ca="1">VLOOKUP(Транзакции[[#This Row],[ID_магазина]],магазины[],2)</f>
        <v>вкусная еда</v>
      </c>
      <c r="D534">
        <f t="shared" ca="1" si="33"/>
        <v>6</v>
      </c>
      <c r="E534" t="str">
        <f ca="1">VLOOKUP(Транзакции[[#This Row],[ID_товара]],товары[],2)</f>
        <v>огурцы</v>
      </c>
      <c r="F534" t="str">
        <f ca="1">VLOOKUP(Транзакции[[#This Row],[ID_товара]],товары[],3)</f>
        <v>овощи</v>
      </c>
      <c r="G534" s="2">
        <f t="shared" ca="1" si="34"/>
        <v>14.075997328794163</v>
      </c>
      <c r="H534" s="3">
        <f ca="1">VLOOKUP(Транзакции[[#This Row],[ID_товара]],товары[],4) * Транзакции[[#This Row],[Количество, кг]]</f>
        <v>914.9398263716206</v>
      </c>
    </row>
    <row r="535" spans="1:8" x14ac:dyDescent="0.25">
      <c r="A535" s="1">
        <f t="shared" ca="1" si="35"/>
        <v>41379</v>
      </c>
      <c r="B535">
        <f t="shared" ca="1" si="32"/>
        <v>9</v>
      </c>
      <c r="C535" t="str">
        <f ca="1">VLOOKUP(Транзакции[[#This Row],[ID_магазина]],магазины[],2)</f>
        <v>овощная лавка</v>
      </c>
      <c r="D535">
        <f t="shared" ca="1" si="33"/>
        <v>7</v>
      </c>
      <c r="E535" t="str">
        <f ca="1">VLOOKUP(Транзакции[[#This Row],[ID_товара]],товары[],2)</f>
        <v>томаты</v>
      </c>
      <c r="F535" t="str">
        <f ca="1">VLOOKUP(Транзакции[[#This Row],[ID_товара]],товары[],3)</f>
        <v>овощи</v>
      </c>
      <c r="G535" s="2">
        <f t="shared" ca="1" si="34"/>
        <v>1.2164715062009781</v>
      </c>
      <c r="H535" s="3">
        <f ca="1">VLOOKUP(Транзакции[[#This Row],[ID_товара]],товары[],4) * Транзакции[[#This Row],[Количество, кг]]</f>
        <v>97.317720496078252</v>
      </c>
    </row>
    <row r="536" spans="1:8" x14ac:dyDescent="0.25">
      <c r="A536" s="1">
        <f t="shared" ca="1" si="35"/>
        <v>41700</v>
      </c>
      <c r="B536">
        <f t="shared" ca="1" si="32"/>
        <v>5</v>
      </c>
      <c r="C536" t="str">
        <f ca="1">VLOOKUP(Транзакции[[#This Row],[ID_магазина]],магазины[],2)</f>
        <v>овощик</v>
      </c>
      <c r="D536">
        <f t="shared" ca="1" si="33"/>
        <v>1</v>
      </c>
      <c r="E536" t="str">
        <f ca="1">VLOOKUP(Транзакции[[#This Row],[ID_товара]],товары[],2)</f>
        <v>бананы</v>
      </c>
      <c r="F536" t="str">
        <f ca="1">VLOOKUP(Транзакции[[#This Row],[ID_товара]],товары[],3)</f>
        <v>фрукты</v>
      </c>
      <c r="G536" s="2">
        <f t="shared" ca="1" si="34"/>
        <v>16.353089488220263</v>
      </c>
      <c r="H536" s="3">
        <f ca="1">VLOOKUP(Транзакции[[#This Row],[ID_товара]],товары[],4) * Транзакции[[#This Row],[Количество, кг]]</f>
        <v>1144.7162641754185</v>
      </c>
    </row>
    <row r="537" spans="1:8" x14ac:dyDescent="0.25">
      <c r="A537" s="1">
        <f t="shared" ca="1" si="35"/>
        <v>41443</v>
      </c>
      <c r="B537">
        <f t="shared" ca="1" si="32"/>
        <v>7</v>
      </c>
      <c r="C537" t="str">
        <f ca="1">VLOOKUP(Транзакции[[#This Row],[ID_магазина]],магазины[],2)</f>
        <v>овощи фрукты</v>
      </c>
      <c r="D537">
        <f t="shared" ca="1" si="33"/>
        <v>9</v>
      </c>
      <c r="E537" t="str">
        <f ca="1">VLOOKUP(Транзакции[[#This Row],[ID_товара]],товары[],2)</f>
        <v>капуста</v>
      </c>
      <c r="F537" t="str">
        <f ca="1">VLOOKUP(Транзакции[[#This Row],[ID_товара]],товары[],3)</f>
        <v>овощи</v>
      </c>
      <c r="G537" s="2">
        <f t="shared" ca="1" si="34"/>
        <v>3.3239009048594559</v>
      </c>
      <c r="H537" s="3">
        <f ca="1">VLOOKUP(Транзакции[[#This Row],[ID_товара]],товары[],4) * Транзакции[[#This Row],[Количество, кг]]</f>
        <v>132.95603619437824</v>
      </c>
    </row>
    <row r="538" spans="1:8" x14ac:dyDescent="0.25">
      <c r="A538" s="1">
        <f t="shared" ca="1" si="35"/>
        <v>41251</v>
      </c>
      <c r="B538">
        <f t="shared" ca="1" si="32"/>
        <v>1</v>
      </c>
      <c r="C538" t="str">
        <f ca="1">VLOOKUP(Транзакции[[#This Row],[ID_магазина]],магазины[],2)</f>
        <v>фрукты и овощи</v>
      </c>
      <c r="D538">
        <f t="shared" ca="1" si="33"/>
        <v>2</v>
      </c>
      <c r="E538" t="str">
        <f ca="1">VLOOKUP(Транзакции[[#This Row],[ID_товара]],товары[],2)</f>
        <v>яблоки</v>
      </c>
      <c r="F538" t="str">
        <f ca="1">VLOOKUP(Транзакции[[#This Row],[ID_товара]],товары[],3)</f>
        <v>фрукты</v>
      </c>
      <c r="G538" s="2">
        <f t="shared" ca="1" si="34"/>
        <v>11.402057919477363</v>
      </c>
      <c r="H538" s="3">
        <f ca="1">VLOOKUP(Транзакции[[#This Row],[ID_товара]],товары[],4) * Транзакции[[#This Row],[Количество, кг]]</f>
        <v>1254.2263711425098</v>
      </c>
    </row>
    <row r="539" spans="1:8" x14ac:dyDescent="0.25">
      <c r="A539" s="1">
        <f t="shared" ca="1" si="35"/>
        <v>41652</v>
      </c>
      <c r="B539">
        <f t="shared" ca="1" si="32"/>
        <v>6</v>
      </c>
      <c r="C539" t="str">
        <f ca="1">VLOOKUP(Транзакции[[#This Row],[ID_магазина]],магазины[],2)</f>
        <v>бананы и огурцы</v>
      </c>
      <c r="D539">
        <f t="shared" ca="1" si="33"/>
        <v>10</v>
      </c>
      <c r="E539" t="str">
        <f ca="1">VLOOKUP(Транзакции[[#This Row],[ID_товара]],товары[],2)</f>
        <v>перец</v>
      </c>
      <c r="F539" t="str">
        <f ca="1">VLOOKUP(Транзакции[[#This Row],[ID_товара]],товары[],3)</f>
        <v>овощи</v>
      </c>
      <c r="G539" s="2">
        <f t="shared" ca="1" si="34"/>
        <v>6.9904490394340639</v>
      </c>
      <c r="H539" s="3">
        <f ca="1">VLOOKUP(Транзакции[[#This Row],[ID_товара]],товары[],4) * Транзакции[[#This Row],[Количество, кг]]</f>
        <v>1398.0898078868129</v>
      </c>
    </row>
    <row r="540" spans="1:8" x14ac:dyDescent="0.25">
      <c r="A540" s="1">
        <f t="shared" ca="1" si="35"/>
        <v>42135</v>
      </c>
      <c r="B540">
        <f t="shared" ca="1" si="32"/>
        <v>1</v>
      </c>
      <c r="C540" t="str">
        <f ca="1">VLOOKUP(Транзакции[[#This Row],[ID_магазина]],магазины[],2)</f>
        <v>фрукты и овощи</v>
      </c>
      <c r="D540">
        <f t="shared" ca="1" si="33"/>
        <v>1</v>
      </c>
      <c r="E540" t="str">
        <f ca="1">VLOOKUP(Транзакции[[#This Row],[ID_товара]],товары[],2)</f>
        <v>бананы</v>
      </c>
      <c r="F540" t="str">
        <f ca="1">VLOOKUP(Транзакции[[#This Row],[ID_товара]],товары[],3)</f>
        <v>фрукты</v>
      </c>
      <c r="G540" s="2">
        <f t="shared" ca="1" si="34"/>
        <v>16.962617350678961</v>
      </c>
      <c r="H540" s="3">
        <f ca="1">VLOOKUP(Транзакции[[#This Row],[ID_товара]],товары[],4) * Транзакции[[#This Row],[Количество, кг]]</f>
        <v>1187.3832145475274</v>
      </c>
    </row>
    <row r="541" spans="1:8" x14ac:dyDescent="0.25">
      <c r="A541" s="1">
        <f t="shared" ca="1" si="35"/>
        <v>42136</v>
      </c>
      <c r="B541">
        <f t="shared" ca="1" si="32"/>
        <v>8</v>
      </c>
      <c r="C541" t="str">
        <f ca="1">VLOOKUP(Транзакции[[#This Row],[ID_магазина]],магазины[],2)</f>
        <v>фруктовая лавка</v>
      </c>
      <c r="D541">
        <f t="shared" ca="1" si="33"/>
        <v>6</v>
      </c>
      <c r="E541" t="str">
        <f ca="1">VLOOKUP(Транзакции[[#This Row],[ID_товара]],товары[],2)</f>
        <v>огурцы</v>
      </c>
      <c r="F541" t="str">
        <f ca="1">VLOOKUP(Транзакции[[#This Row],[ID_товара]],товары[],3)</f>
        <v>овощи</v>
      </c>
      <c r="G541" s="2">
        <f t="shared" ca="1" si="34"/>
        <v>14.978541957222435</v>
      </c>
      <c r="H541" s="3">
        <f ca="1">VLOOKUP(Транзакции[[#This Row],[ID_товара]],товары[],4) * Транзакции[[#This Row],[Количество, кг]]</f>
        <v>973.60522721945824</v>
      </c>
    </row>
    <row r="542" spans="1:8" x14ac:dyDescent="0.25">
      <c r="A542" s="1">
        <f t="shared" ca="1" si="35"/>
        <v>41483</v>
      </c>
      <c r="B542">
        <f t="shared" ca="1" si="32"/>
        <v>6</v>
      </c>
      <c r="C542" t="str">
        <f ca="1">VLOOKUP(Транзакции[[#This Row],[ID_магазина]],магазины[],2)</f>
        <v>бананы и огурцы</v>
      </c>
      <c r="D542">
        <f t="shared" ca="1" si="33"/>
        <v>5</v>
      </c>
      <c r="E542" t="str">
        <f ca="1">VLOOKUP(Транзакции[[#This Row],[ID_товара]],товары[],2)</f>
        <v>нектарины</v>
      </c>
      <c r="F542" t="str">
        <f ca="1">VLOOKUP(Транзакции[[#This Row],[ID_товара]],товары[],3)</f>
        <v>фрукты</v>
      </c>
      <c r="G542" s="2">
        <f t="shared" ca="1" si="34"/>
        <v>3.7077302079911489</v>
      </c>
      <c r="H542" s="3">
        <f ca="1">VLOOKUP(Транзакции[[#This Row],[ID_товара]],товары[],4) * Транзакции[[#This Row],[Количество, кг]]</f>
        <v>667.3914374384068</v>
      </c>
    </row>
    <row r="543" spans="1:8" x14ac:dyDescent="0.25">
      <c r="A543" s="1">
        <f t="shared" ca="1" si="35"/>
        <v>41055</v>
      </c>
      <c r="B543">
        <f t="shared" ca="1" si="32"/>
        <v>9</v>
      </c>
      <c r="C543" t="str">
        <f ca="1">VLOOKUP(Транзакции[[#This Row],[ID_магазина]],магазины[],2)</f>
        <v>овощная лавка</v>
      </c>
      <c r="D543">
        <f t="shared" ca="1" si="33"/>
        <v>8</v>
      </c>
      <c r="E543" t="str">
        <f ca="1">VLOOKUP(Транзакции[[#This Row],[ID_товара]],товары[],2)</f>
        <v>лук</v>
      </c>
      <c r="F543" t="str">
        <f ca="1">VLOOKUP(Транзакции[[#This Row],[ID_товара]],товары[],3)</f>
        <v>овощи</v>
      </c>
      <c r="G543" s="2">
        <f t="shared" ca="1" si="34"/>
        <v>10.924552782909581</v>
      </c>
      <c r="H543" s="3">
        <f ca="1">VLOOKUP(Транзакции[[#This Row],[ID_товара]],товары[],4) * Транзакции[[#This Row],[Количество, кг]]</f>
        <v>273.11381957273954</v>
      </c>
    </row>
    <row r="544" spans="1:8" x14ac:dyDescent="0.25">
      <c r="A544" s="1">
        <f t="shared" ca="1" si="35"/>
        <v>41870</v>
      </c>
      <c r="B544">
        <f t="shared" ca="1" si="32"/>
        <v>9</v>
      </c>
      <c r="C544" t="str">
        <f ca="1">VLOOKUP(Транзакции[[#This Row],[ID_магазина]],магазины[],2)</f>
        <v>овощная лавка</v>
      </c>
      <c r="D544">
        <f t="shared" ca="1" si="33"/>
        <v>9</v>
      </c>
      <c r="E544" t="str">
        <f ca="1">VLOOKUP(Транзакции[[#This Row],[ID_товара]],товары[],2)</f>
        <v>капуста</v>
      </c>
      <c r="F544" t="str">
        <f ca="1">VLOOKUP(Транзакции[[#This Row],[ID_товара]],товары[],3)</f>
        <v>овощи</v>
      </c>
      <c r="G544" s="2">
        <f t="shared" ca="1" si="34"/>
        <v>9.1617389600258381</v>
      </c>
      <c r="H544" s="3">
        <f ca="1">VLOOKUP(Транзакции[[#This Row],[ID_товара]],товары[],4) * Транзакции[[#This Row],[Количество, кг]]</f>
        <v>366.46955840103351</v>
      </c>
    </row>
    <row r="545" spans="1:8" x14ac:dyDescent="0.25">
      <c r="A545" s="1">
        <f t="shared" ca="1" si="35"/>
        <v>41031</v>
      </c>
      <c r="B545">
        <f t="shared" ca="1" si="32"/>
        <v>1</v>
      </c>
      <c r="C545" t="str">
        <f ca="1">VLOOKUP(Транзакции[[#This Row],[ID_магазина]],магазины[],2)</f>
        <v>фрукты и овощи</v>
      </c>
      <c r="D545">
        <f t="shared" ca="1" si="33"/>
        <v>4</v>
      </c>
      <c r="E545" t="str">
        <f ca="1">VLOOKUP(Транзакции[[#This Row],[ID_товара]],товары[],2)</f>
        <v>апельсины</v>
      </c>
      <c r="F545" t="str">
        <f ca="1">VLOOKUP(Транзакции[[#This Row],[ID_товара]],товары[],3)</f>
        <v>фрукты</v>
      </c>
      <c r="G545" s="2">
        <f t="shared" ca="1" si="34"/>
        <v>3.7749637088299814</v>
      </c>
      <c r="H545" s="3">
        <f ca="1">VLOOKUP(Транзакции[[#This Row],[ID_товара]],товары[],4) * Транзакции[[#This Row],[Количество, кг]]</f>
        <v>452.99564505959779</v>
      </c>
    </row>
    <row r="546" spans="1:8" x14ac:dyDescent="0.25">
      <c r="A546" s="1">
        <f t="shared" ca="1" si="35"/>
        <v>42226</v>
      </c>
      <c r="B546">
        <f t="shared" ca="1" si="32"/>
        <v>2</v>
      </c>
      <c r="C546" t="str">
        <f ca="1">VLOOKUP(Транзакции[[#This Row],[ID_магазина]],магазины[],2)</f>
        <v>свежая еда</v>
      </c>
      <c r="D546">
        <f t="shared" ca="1" si="33"/>
        <v>9</v>
      </c>
      <c r="E546" t="str">
        <f ca="1">VLOOKUP(Транзакции[[#This Row],[ID_товара]],товары[],2)</f>
        <v>капуста</v>
      </c>
      <c r="F546" t="str">
        <f ca="1">VLOOKUP(Транзакции[[#This Row],[ID_товара]],товары[],3)</f>
        <v>овощи</v>
      </c>
      <c r="G546" s="2">
        <f t="shared" ca="1" si="34"/>
        <v>15.74134677506261</v>
      </c>
      <c r="H546" s="3">
        <f ca="1">VLOOKUP(Транзакции[[#This Row],[ID_товара]],товары[],4) * Транзакции[[#This Row],[Количество, кг]]</f>
        <v>629.65387100250439</v>
      </c>
    </row>
    <row r="547" spans="1:8" x14ac:dyDescent="0.25">
      <c r="A547" s="1">
        <f t="shared" ca="1" si="35"/>
        <v>41430</v>
      </c>
      <c r="B547">
        <f t="shared" ca="1" si="32"/>
        <v>8</v>
      </c>
      <c r="C547" t="str">
        <f ca="1">VLOOKUP(Транзакции[[#This Row],[ID_магазина]],магазины[],2)</f>
        <v>фруктовая лавка</v>
      </c>
      <c r="D547">
        <f t="shared" ca="1" si="33"/>
        <v>8</v>
      </c>
      <c r="E547" t="str">
        <f ca="1">VLOOKUP(Транзакции[[#This Row],[ID_товара]],товары[],2)</f>
        <v>лук</v>
      </c>
      <c r="F547" t="str">
        <f ca="1">VLOOKUP(Транзакции[[#This Row],[ID_товара]],товары[],3)</f>
        <v>овощи</v>
      </c>
      <c r="G547" s="2">
        <f t="shared" ca="1" si="34"/>
        <v>19.651756907499877</v>
      </c>
      <c r="H547" s="3">
        <f ca="1">VLOOKUP(Транзакции[[#This Row],[ID_товара]],товары[],4) * Транзакции[[#This Row],[Количество, кг]]</f>
        <v>491.29392268749694</v>
      </c>
    </row>
    <row r="548" spans="1:8" x14ac:dyDescent="0.25">
      <c r="A548" s="1">
        <f t="shared" ca="1" si="35"/>
        <v>41893</v>
      </c>
      <c r="B548">
        <f t="shared" ca="1" si="32"/>
        <v>9</v>
      </c>
      <c r="C548" t="str">
        <f ca="1">VLOOKUP(Транзакции[[#This Row],[ID_магазина]],магазины[],2)</f>
        <v>овощная лавка</v>
      </c>
      <c r="D548">
        <f t="shared" ca="1" si="33"/>
        <v>5</v>
      </c>
      <c r="E548" t="str">
        <f ca="1">VLOOKUP(Транзакции[[#This Row],[ID_товара]],товары[],2)</f>
        <v>нектарины</v>
      </c>
      <c r="F548" t="str">
        <f ca="1">VLOOKUP(Транзакции[[#This Row],[ID_товара]],товары[],3)</f>
        <v>фрукты</v>
      </c>
      <c r="G548" s="2">
        <f t="shared" ca="1" si="34"/>
        <v>19.196917947823874</v>
      </c>
      <c r="H548" s="3">
        <f ca="1">VLOOKUP(Транзакции[[#This Row],[ID_товара]],товары[],4) * Транзакции[[#This Row],[Количество, кг]]</f>
        <v>3455.4452306082972</v>
      </c>
    </row>
    <row r="549" spans="1:8" x14ac:dyDescent="0.25">
      <c r="A549" s="1">
        <f t="shared" ca="1" si="35"/>
        <v>41601</v>
      </c>
      <c r="B549">
        <f t="shared" ca="1" si="32"/>
        <v>2</v>
      </c>
      <c r="C549" t="str">
        <f ca="1">VLOOKUP(Транзакции[[#This Row],[ID_магазина]],магазины[],2)</f>
        <v>свежая еда</v>
      </c>
      <c r="D549">
        <f t="shared" ca="1" si="33"/>
        <v>3</v>
      </c>
      <c r="E549" t="str">
        <f ca="1">VLOOKUP(Транзакции[[#This Row],[ID_товара]],товары[],2)</f>
        <v>мандарины</v>
      </c>
      <c r="F549" t="str">
        <f ca="1">VLOOKUP(Транзакции[[#This Row],[ID_товара]],товары[],3)</f>
        <v>фрукты</v>
      </c>
      <c r="G549" s="2">
        <f t="shared" ca="1" si="34"/>
        <v>5.6883150757896308</v>
      </c>
      <c r="H549" s="3">
        <f ca="1">VLOOKUP(Транзакции[[#This Row],[ID_товара]],товары[],4) * Транзакции[[#This Row],[Количество, кг]]</f>
        <v>568.83150757896306</v>
      </c>
    </row>
    <row r="550" spans="1:8" x14ac:dyDescent="0.25">
      <c r="A550" s="1">
        <f t="shared" ca="1" si="35"/>
        <v>41730</v>
      </c>
      <c r="B550">
        <f t="shared" ca="1" si="32"/>
        <v>1</v>
      </c>
      <c r="C550" t="str">
        <f ca="1">VLOOKUP(Транзакции[[#This Row],[ID_магазина]],магазины[],2)</f>
        <v>фрукты и овощи</v>
      </c>
      <c r="D550">
        <f t="shared" ca="1" si="33"/>
        <v>8</v>
      </c>
      <c r="E550" t="str">
        <f ca="1">VLOOKUP(Транзакции[[#This Row],[ID_товара]],товары[],2)</f>
        <v>лук</v>
      </c>
      <c r="F550" t="str">
        <f ca="1">VLOOKUP(Транзакции[[#This Row],[ID_товара]],товары[],3)</f>
        <v>овощи</v>
      </c>
      <c r="G550" s="2">
        <f t="shared" ca="1" si="34"/>
        <v>15.61159247359504</v>
      </c>
      <c r="H550" s="3">
        <f ca="1">VLOOKUP(Транзакции[[#This Row],[ID_товара]],товары[],4) * Транзакции[[#This Row],[Количество, кг]]</f>
        <v>390.28981183987599</v>
      </c>
    </row>
    <row r="551" spans="1:8" x14ac:dyDescent="0.25">
      <c r="A551" s="1">
        <f t="shared" ca="1" si="35"/>
        <v>41883</v>
      </c>
      <c r="B551">
        <f t="shared" ca="1" si="32"/>
        <v>2</v>
      </c>
      <c r="C551" t="str">
        <f ca="1">VLOOKUP(Транзакции[[#This Row],[ID_магазина]],магазины[],2)</f>
        <v>свежая еда</v>
      </c>
      <c r="D551">
        <f t="shared" ca="1" si="33"/>
        <v>4</v>
      </c>
      <c r="E551" t="str">
        <f ca="1">VLOOKUP(Транзакции[[#This Row],[ID_товара]],товары[],2)</f>
        <v>апельсины</v>
      </c>
      <c r="F551" t="str">
        <f ca="1">VLOOKUP(Транзакции[[#This Row],[ID_товара]],товары[],3)</f>
        <v>фрукты</v>
      </c>
      <c r="G551" s="2">
        <f t="shared" ca="1" si="34"/>
        <v>15.124991501236083</v>
      </c>
      <c r="H551" s="3">
        <f ca="1">VLOOKUP(Транзакции[[#This Row],[ID_товара]],товары[],4) * Транзакции[[#This Row],[Количество, кг]]</f>
        <v>1814.99898014833</v>
      </c>
    </row>
    <row r="552" spans="1:8" x14ac:dyDescent="0.25">
      <c r="A552" s="1">
        <f t="shared" ca="1" si="35"/>
        <v>40942</v>
      </c>
      <c r="B552">
        <f t="shared" ca="1" si="32"/>
        <v>8</v>
      </c>
      <c r="C552" t="str">
        <f ca="1">VLOOKUP(Транзакции[[#This Row],[ID_магазина]],магазины[],2)</f>
        <v>фруктовая лавка</v>
      </c>
      <c r="D552">
        <f t="shared" ca="1" si="33"/>
        <v>10</v>
      </c>
      <c r="E552" t="str">
        <f ca="1">VLOOKUP(Транзакции[[#This Row],[ID_товара]],товары[],2)</f>
        <v>перец</v>
      </c>
      <c r="F552" t="str">
        <f ca="1">VLOOKUP(Транзакции[[#This Row],[ID_товара]],товары[],3)</f>
        <v>овощи</v>
      </c>
      <c r="G552" s="2">
        <f t="shared" ca="1" si="34"/>
        <v>2.9312781377190484</v>
      </c>
      <c r="H552" s="3">
        <f ca="1">VLOOKUP(Транзакции[[#This Row],[ID_товара]],товары[],4) * Транзакции[[#This Row],[Количество, кг]]</f>
        <v>586.25562754380974</v>
      </c>
    </row>
    <row r="553" spans="1:8" x14ac:dyDescent="0.25">
      <c r="A553" s="1">
        <f t="shared" ca="1" si="35"/>
        <v>41286</v>
      </c>
      <c r="B553">
        <f t="shared" ca="1" si="32"/>
        <v>7</v>
      </c>
      <c r="C553" t="str">
        <f ca="1">VLOOKUP(Транзакции[[#This Row],[ID_магазина]],магазины[],2)</f>
        <v>овощи фрукты</v>
      </c>
      <c r="D553">
        <f t="shared" ca="1" si="33"/>
        <v>1</v>
      </c>
      <c r="E553" t="str">
        <f ca="1">VLOOKUP(Транзакции[[#This Row],[ID_товара]],товары[],2)</f>
        <v>бананы</v>
      </c>
      <c r="F553" t="str">
        <f ca="1">VLOOKUP(Транзакции[[#This Row],[ID_товара]],товары[],3)</f>
        <v>фрукты</v>
      </c>
      <c r="G553" s="2">
        <f t="shared" ca="1" si="34"/>
        <v>16.669177488888632</v>
      </c>
      <c r="H553" s="3">
        <f ca="1">VLOOKUP(Транзакции[[#This Row],[ID_товара]],товары[],4) * Транзакции[[#This Row],[Количество, кг]]</f>
        <v>1166.8424242222043</v>
      </c>
    </row>
    <row r="554" spans="1:8" x14ac:dyDescent="0.25">
      <c r="A554" s="1">
        <f t="shared" ca="1" si="35"/>
        <v>41704</v>
      </c>
      <c r="B554">
        <f t="shared" ca="1" si="32"/>
        <v>1</v>
      </c>
      <c r="C554" t="str">
        <f ca="1">VLOOKUP(Транзакции[[#This Row],[ID_магазина]],магазины[],2)</f>
        <v>фрукты и овощи</v>
      </c>
      <c r="D554">
        <f t="shared" ca="1" si="33"/>
        <v>7</v>
      </c>
      <c r="E554" t="str">
        <f ca="1">VLOOKUP(Транзакции[[#This Row],[ID_товара]],товары[],2)</f>
        <v>томаты</v>
      </c>
      <c r="F554" t="str">
        <f ca="1">VLOOKUP(Транзакции[[#This Row],[ID_товара]],товары[],3)</f>
        <v>овощи</v>
      </c>
      <c r="G554" s="2">
        <f t="shared" ca="1" si="34"/>
        <v>18.356064414520894</v>
      </c>
      <c r="H554" s="3">
        <f ca="1">VLOOKUP(Транзакции[[#This Row],[ID_товара]],товары[],4) * Транзакции[[#This Row],[Количество, кг]]</f>
        <v>1468.4851531616714</v>
      </c>
    </row>
    <row r="555" spans="1:8" x14ac:dyDescent="0.25">
      <c r="A555" s="1">
        <f t="shared" ca="1" si="35"/>
        <v>42041</v>
      </c>
      <c r="B555">
        <f t="shared" ca="1" si="32"/>
        <v>4</v>
      </c>
      <c r="C555" t="str">
        <f ca="1">VLOOKUP(Транзакции[[#This Row],[ID_магазина]],магазины[],2)</f>
        <v>фруктовик</v>
      </c>
      <c r="D555">
        <f t="shared" ca="1" si="33"/>
        <v>3</v>
      </c>
      <c r="E555" t="str">
        <f ca="1">VLOOKUP(Транзакции[[#This Row],[ID_товара]],товары[],2)</f>
        <v>мандарины</v>
      </c>
      <c r="F555" t="str">
        <f ca="1">VLOOKUP(Транзакции[[#This Row],[ID_товара]],товары[],3)</f>
        <v>фрукты</v>
      </c>
      <c r="G555" s="2">
        <f t="shared" ca="1" si="34"/>
        <v>16.190559603513364</v>
      </c>
      <c r="H555" s="3">
        <f ca="1">VLOOKUP(Транзакции[[#This Row],[ID_товара]],товары[],4) * Транзакции[[#This Row],[Количество, кг]]</f>
        <v>1619.0559603513364</v>
      </c>
    </row>
    <row r="556" spans="1:8" x14ac:dyDescent="0.25">
      <c r="A556" s="1">
        <f t="shared" ca="1" si="35"/>
        <v>41206</v>
      </c>
      <c r="B556">
        <f t="shared" ca="1" si="32"/>
        <v>6</v>
      </c>
      <c r="C556" t="str">
        <f ca="1">VLOOKUP(Транзакции[[#This Row],[ID_магазина]],магазины[],2)</f>
        <v>бананы и огурцы</v>
      </c>
      <c r="D556">
        <f t="shared" ca="1" si="33"/>
        <v>1</v>
      </c>
      <c r="E556" t="str">
        <f ca="1">VLOOKUP(Транзакции[[#This Row],[ID_товара]],товары[],2)</f>
        <v>бананы</v>
      </c>
      <c r="F556" t="str">
        <f ca="1">VLOOKUP(Транзакции[[#This Row],[ID_товара]],товары[],3)</f>
        <v>фрукты</v>
      </c>
      <c r="G556" s="2">
        <f t="shared" ca="1" si="34"/>
        <v>12.370289910601084</v>
      </c>
      <c r="H556" s="3">
        <f ca="1">VLOOKUP(Транзакции[[#This Row],[ID_товара]],товары[],4) * Транзакции[[#This Row],[Количество, кг]]</f>
        <v>865.92029374207584</v>
      </c>
    </row>
    <row r="557" spans="1:8" x14ac:dyDescent="0.25">
      <c r="A557" s="1">
        <f t="shared" ca="1" si="35"/>
        <v>41445</v>
      </c>
      <c r="B557">
        <f t="shared" ca="1" si="32"/>
        <v>3</v>
      </c>
      <c r="C557" t="str">
        <f ca="1">VLOOKUP(Транзакции[[#This Row],[ID_магазина]],магазины[],2)</f>
        <v>вкусная еда</v>
      </c>
      <c r="D557">
        <f t="shared" ca="1" si="33"/>
        <v>8</v>
      </c>
      <c r="E557" t="str">
        <f ca="1">VLOOKUP(Транзакции[[#This Row],[ID_товара]],товары[],2)</f>
        <v>лук</v>
      </c>
      <c r="F557" t="str">
        <f ca="1">VLOOKUP(Транзакции[[#This Row],[ID_товара]],товары[],3)</f>
        <v>овощи</v>
      </c>
      <c r="G557" s="2">
        <f t="shared" ca="1" si="34"/>
        <v>6.489505855751081</v>
      </c>
      <c r="H557" s="3">
        <f ca="1">VLOOKUP(Транзакции[[#This Row],[ID_товара]],товары[],4) * Транзакции[[#This Row],[Количество, кг]]</f>
        <v>162.23764639377703</v>
      </c>
    </row>
    <row r="558" spans="1:8" x14ac:dyDescent="0.25">
      <c r="A558" s="1">
        <f t="shared" ca="1" si="35"/>
        <v>41507</v>
      </c>
      <c r="B558">
        <f t="shared" ca="1" si="32"/>
        <v>3</v>
      </c>
      <c r="C558" t="str">
        <f ca="1">VLOOKUP(Транзакции[[#This Row],[ID_магазина]],магазины[],2)</f>
        <v>вкусная еда</v>
      </c>
      <c r="D558">
        <f t="shared" ca="1" si="33"/>
        <v>5</v>
      </c>
      <c r="E558" t="str">
        <f ca="1">VLOOKUP(Транзакции[[#This Row],[ID_товара]],товары[],2)</f>
        <v>нектарины</v>
      </c>
      <c r="F558" t="str">
        <f ca="1">VLOOKUP(Транзакции[[#This Row],[ID_товара]],товары[],3)</f>
        <v>фрукты</v>
      </c>
      <c r="G558" s="2">
        <f t="shared" ca="1" si="34"/>
        <v>7.8378973529344842</v>
      </c>
      <c r="H558" s="3">
        <f ca="1">VLOOKUP(Транзакции[[#This Row],[ID_товара]],товары[],4) * Транзакции[[#This Row],[Количество, кг]]</f>
        <v>1410.8215235282071</v>
      </c>
    </row>
    <row r="559" spans="1:8" x14ac:dyDescent="0.25">
      <c r="A559" s="1">
        <f t="shared" ca="1" si="35"/>
        <v>41799</v>
      </c>
      <c r="B559">
        <f t="shared" ca="1" si="32"/>
        <v>6</v>
      </c>
      <c r="C559" t="str">
        <f ca="1">VLOOKUP(Транзакции[[#This Row],[ID_магазина]],магазины[],2)</f>
        <v>бананы и огурцы</v>
      </c>
      <c r="D559">
        <f t="shared" ca="1" si="33"/>
        <v>1</v>
      </c>
      <c r="E559" t="str">
        <f ca="1">VLOOKUP(Транзакции[[#This Row],[ID_товара]],товары[],2)</f>
        <v>бананы</v>
      </c>
      <c r="F559" t="str">
        <f ca="1">VLOOKUP(Транзакции[[#This Row],[ID_товара]],товары[],3)</f>
        <v>фрукты</v>
      </c>
      <c r="G559" s="2">
        <f t="shared" ca="1" si="34"/>
        <v>12.20276249040343</v>
      </c>
      <c r="H559" s="3">
        <f ca="1">VLOOKUP(Транзакции[[#This Row],[ID_товара]],товары[],4) * Транзакции[[#This Row],[Количество, кг]]</f>
        <v>854.19337432824011</v>
      </c>
    </row>
    <row r="560" spans="1:8" x14ac:dyDescent="0.25">
      <c r="A560" s="1">
        <f t="shared" ca="1" si="35"/>
        <v>41837</v>
      </c>
      <c r="B560">
        <f t="shared" ca="1" si="32"/>
        <v>4</v>
      </c>
      <c r="C560" t="str">
        <f ca="1">VLOOKUP(Транзакции[[#This Row],[ID_магазина]],магазины[],2)</f>
        <v>фруктовик</v>
      </c>
      <c r="D560">
        <f t="shared" ca="1" si="33"/>
        <v>9</v>
      </c>
      <c r="E560" t="str">
        <f ca="1">VLOOKUP(Транзакции[[#This Row],[ID_товара]],товары[],2)</f>
        <v>капуста</v>
      </c>
      <c r="F560" t="str">
        <f ca="1">VLOOKUP(Транзакции[[#This Row],[ID_товара]],товары[],3)</f>
        <v>овощи</v>
      </c>
      <c r="G560" s="2">
        <f t="shared" ca="1" si="34"/>
        <v>18.617179686713559</v>
      </c>
      <c r="H560" s="3">
        <f ca="1">VLOOKUP(Транзакции[[#This Row],[ID_товара]],товары[],4) * Транзакции[[#This Row],[Количество, кг]]</f>
        <v>744.68718746854233</v>
      </c>
    </row>
    <row r="561" spans="1:8" x14ac:dyDescent="0.25">
      <c r="A561" s="1">
        <f t="shared" ca="1" si="35"/>
        <v>41331</v>
      </c>
      <c r="B561">
        <f t="shared" ca="1" si="32"/>
        <v>1</v>
      </c>
      <c r="C561" t="str">
        <f ca="1">VLOOKUP(Транзакции[[#This Row],[ID_магазина]],магазины[],2)</f>
        <v>фрукты и овощи</v>
      </c>
      <c r="D561">
        <f t="shared" ca="1" si="33"/>
        <v>4</v>
      </c>
      <c r="E561" t="str">
        <f ca="1">VLOOKUP(Транзакции[[#This Row],[ID_товара]],товары[],2)</f>
        <v>апельсины</v>
      </c>
      <c r="F561" t="str">
        <f ca="1">VLOOKUP(Транзакции[[#This Row],[ID_товара]],товары[],3)</f>
        <v>фрукты</v>
      </c>
      <c r="G561" s="2">
        <f t="shared" ca="1" si="34"/>
        <v>13.898561654198648</v>
      </c>
      <c r="H561" s="3">
        <f ca="1">VLOOKUP(Транзакции[[#This Row],[ID_товара]],товары[],4) * Транзакции[[#This Row],[Количество, кг]]</f>
        <v>1667.8273985038377</v>
      </c>
    </row>
    <row r="562" spans="1:8" x14ac:dyDescent="0.25">
      <c r="A562" s="1">
        <f t="shared" ca="1" si="35"/>
        <v>42154</v>
      </c>
      <c r="B562">
        <f t="shared" ca="1" si="32"/>
        <v>1</v>
      </c>
      <c r="C562" t="str">
        <f ca="1">VLOOKUP(Транзакции[[#This Row],[ID_магазина]],магазины[],2)</f>
        <v>фрукты и овощи</v>
      </c>
      <c r="D562">
        <f t="shared" ca="1" si="33"/>
        <v>3</v>
      </c>
      <c r="E562" t="str">
        <f ca="1">VLOOKUP(Транзакции[[#This Row],[ID_товара]],товары[],2)</f>
        <v>мандарины</v>
      </c>
      <c r="F562" t="str">
        <f ca="1">VLOOKUP(Транзакции[[#This Row],[ID_товара]],товары[],3)</f>
        <v>фрукты</v>
      </c>
      <c r="G562" s="2">
        <f t="shared" ca="1" si="34"/>
        <v>9.0818251537037717</v>
      </c>
      <c r="H562" s="3">
        <f ca="1">VLOOKUP(Транзакции[[#This Row],[ID_товара]],товары[],4) * Транзакции[[#This Row],[Количество, кг]]</f>
        <v>908.18251537037713</v>
      </c>
    </row>
    <row r="563" spans="1:8" x14ac:dyDescent="0.25">
      <c r="A563" s="1">
        <f t="shared" ca="1" si="35"/>
        <v>42135</v>
      </c>
      <c r="B563">
        <f t="shared" ca="1" si="32"/>
        <v>4</v>
      </c>
      <c r="C563" t="str">
        <f ca="1">VLOOKUP(Транзакции[[#This Row],[ID_магазина]],магазины[],2)</f>
        <v>фруктовик</v>
      </c>
      <c r="D563">
        <f t="shared" ca="1" si="33"/>
        <v>8</v>
      </c>
      <c r="E563" t="str">
        <f ca="1">VLOOKUP(Транзакции[[#This Row],[ID_товара]],товары[],2)</f>
        <v>лук</v>
      </c>
      <c r="F563" t="str">
        <f ca="1">VLOOKUP(Транзакции[[#This Row],[ID_товара]],товары[],3)</f>
        <v>овощи</v>
      </c>
      <c r="G563" s="2">
        <f t="shared" ca="1" si="34"/>
        <v>6.4225530029224887</v>
      </c>
      <c r="H563" s="3">
        <f ca="1">VLOOKUP(Транзакции[[#This Row],[ID_товара]],товары[],4) * Транзакции[[#This Row],[Количество, кг]]</f>
        <v>160.56382507306222</v>
      </c>
    </row>
    <row r="564" spans="1:8" x14ac:dyDescent="0.25">
      <c r="A564" s="1">
        <f t="shared" ca="1" si="35"/>
        <v>41440</v>
      </c>
      <c r="B564">
        <f t="shared" ca="1" si="32"/>
        <v>1</v>
      </c>
      <c r="C564" t="str">
        <f ca="1">VLOOKUP(Транзакции[[#This Row],[ID_магазина]],магазины[],2)</f>
        <v>фрукты и овощи</v>
      </c>
      <c r="D564">
        <f t="shared" ca="1" si="33"/>
        <v>6</v>
      </c>
      <c r="E564" t="str">
        <f ca="1">VLOOKUP(Транзакции[[#This Row],[ID_товара]],товары[],2)</f>
        <v>огурцы</v>
      </c>
      <c r="F564" t="str">
        <f ca="1">VLOOKUP(Транзакции[[#This Row],[ID_товара]],товары[],3)</f>
        <v>овощи</v>
      </c>
      <c r="G564" s="2">
        <f t="shared" ca="1" si="34"/>
        <v>16.349588601439308</v>
      </c>
      <c r="H564" s="3">
        <f ca="1">VLOOKUP(Транзакции[[#This Row],[ID_товара]],товары[],4) * Транзакции[[#This Row],[Количество, кг]]</f>
        <v>1062.723259093555</v>
      </c>
    </row>
    <row r="565" spans="1:8" x14ac:dyDescent="0.25">
      <c r="A565" s="1">
        <f t="shared" ca="1" si="35"/>
        <v>41740</v>
      </c>
      <c r="B565">
        <f t="shared" ca="1" si="32"/>
        <v>1</v>
      </c>
      <c r="C565" t="str">
        <f ca="1">VLOOKUP(Транзакции[[#This Row],[ID_магазина]],магазины[],2)</f>
        <v>фрукты и овощи</v>
      </c>
      <c r="D565">
        <f t="shared" ca="1" si="33"/>
        <v>7</v>
      </c>
      <c r="E565" t="str">
        <f ca="1">VLOOKUP(Транзакции[[#This Row],[ID_товара]],товары[],2)</f>
        <v>томаты</v>
      </c>
      <c r="F565" t="str">
        <f ca="1">VLOOKUP(Транзакции[[#This Row],[ID_товара]],товары[],3)</f>
        <v>овощи</v>
      </c>
      <c r="G565" s="2">
        <f t="shared" ca="1" si="34"/>
        <v>12.955562332265186</v>
      </c>
      <c r="H565" s="3">
        <f ca="1">VLOOKUP(Транзакции[[#This Row],[ID_товара]],товары[],4) * Транзакции[[#This Row],[Количество, кг]]</f>
        <v>1036.4449865812148</v>
      </c>
    </row>
    <row r="566" spans="1:8" x14ac:dyDescent="0.25">
      <c r="A566" s="1">
        <f t="shared" ca="1" si="35"/>
        <v>40964</v>
      </c>
      <c r="B566">
        <f t="shared" ca="1" si="32"/>
        <v>7</v>
      </c>
      <c r="C566" t="str">
        <f ca="1">VLOOKUP(Транзакции[[#This Row],[ID_магазина]],магазины[],2)</f>
        <v>овощи фрукты</v>
      </c>
      <c r="D566">
        <f t="shared" ca="1" si="33"/>
        <v>2</v>
      </c>
      <c r="E566" t="str">
        <f ca="1">VLOOKUP(Транзакции[[#This Row],[ID_товара]],товары[],2)</f>
        <v>яблоки</v>
      </c>
      <c r="F566" t="str">
        <f ca="1">VLOOKUP(Транзакции[[#This Row],[ID_товара]],товары[],3)</f>
        <v>фрукты</v>
      </c>
      <c r="G566" s="2">
        <f t="shared" ca="1" si="34"/>
        <v>1.0437512542385279</v>
      </c>
      <c r="H566" s="3">
        <f ca="1">VLOOKUP(Транзакции[[#This Row],[ID_товара]],товары[],4) * Транзакции[[#This Row],[Количество, кг]]</f>
        <v>114.81263796623807</v>
      </c>
    </row>
    <row r="567" spans="1:8" x14ac:dyDescent="0.25">
      <c r="A567" s="1">
        <f t="shared" ca="1" si="35"/>
        <v>41564</v>
      </c>
      <c r="B567">
        <f t="shared" ca="1" si="32"/>
        <v>1</v>
      </c>
      <c r="C567" t="str">
        <f ca="1">VLOOKUP(Транзакции[[#This Row],[ID_магазина]],магазины[],2)</f>
        <v>фрукты и овощи</v>
      </c>
      <c r="D567">
        <f t="shared" ca="1" si="33"/>
        <v>3</v>
      </c>
      <c r="E567" t="str">
        <f ca="1">VLOOKUP(Транзакции[[#This Row],[ID_товара]],товары[],2)</f>
        <v>мандарины</v>
      </c>
      <c r="F567" t="str">
        <f ca="1">VLOOKUP(Транзакции[[#This Row],[ID_товара]],товары[],3)</f>
        <v>фрукты</v>
      </c>
      <c r="G567" s="2">
        <f t="shared" ca="1" si="34"/>
        <v>14.728647126598426</v>
      </c>
      <c r="H567" s="3">
        <f ca="1">VLOOKUP(Транзакции[[#This Row],[ID_товара]],товары[],4) * Транзакции[[#This Row],[Количество, кг]]</f>
        <v>1472.8647126598426</v>
      </c>
    </row>
    <row r="568" spans="1:8" x14ac:dyDescent="0.25">
      <c r="A568" s="1">
        <f t="shared" ca="1" si="35"/>
        <v>40953</v>
      </c>
      <c r="B568">
        <f t="shared" ca="1" si="32"/>
        <v>5</v>
      </c>
      <c r="C568" t="str">
        <f ca="1">VLOOKUP(Транзакции[[#This Row],[ID_магазина]],магазины[],2)</f>
        <v>овощик</v>
      </c>
      <c r="D568">
        <f t="shared" ca="1" si="33"/>
        <v>6</v>
      </c>
      <c r="E568" t="str">
        <f ca="1">VLOOKUP(Транзакции[[#This Row],[ID_товара]],товары[],2)</f>
        <v>огурцы</v>
      </c>
      <c r="F568" t="str">
        <f ca="1">VLOOKUP(Транзакции[[#This Row],[ID_товара]],товары[],3)</f>
        <v>овощи</v>
      </c>
      <c r="G568" s="2">
        <f t="shared" ca="1" si="34"/>
        <v>1.0229887515756033</v>
      </c>
      <c r="H568" s="3">
        <f ca="1">VLOOKUP(Транзакции[[#This Row],[ID_товара]],товары[],4) * Транзакции[[#This Row],[Количество, кг]]</f>
        <v>66.494268852414223</v>
      </c>
    </row>
    <row r="569" spans="1:8" x14ac:dyDescent="0.25">
      <c r="A569" s="1">
        <f t="shared" ca="1" si="35"/>
        <v>42086</v>
      </c>
      <c r="B569">
        <f t="shared" ca="1" si="32"/>
        <v>4</v>
      </c>
      <c r="C569" t="str">
        <f ca="1">VLOOKUP(Транзакции[[#This Row],[ID_магазина]],магазины[],2)</f>
        <v>фруктовик</v>
      </c>
      <c r="D569">
        <f t="shared" ca="1" si="33"/>
        <v>8</v>
      </c>
      <c r="E569" t="str">
        <f ca="1">VLOOKUP(Транзакции[[#This Row],[ID_товара]],товары[],2)</f>
        <v>лук</v>
      </c>
      <c r="F569" t="str">
        <f ca="1">VLOOKUP(Транзакции[[#This Row],[ID_товара]],товары[],3)</f>
        <v>овощи</v>
      </c>
      <c r="G569" s="2">
        <f t="shared" ca="1" si="34"/>
        <v>6.0122128371651806</v>
      </c>
      <c r="H569" s="3">
        <f ca="1">VLOOKUP(Транзакции[[#This Row],[ID_товара]],товары[],4) * Транзакции[[#This Row],[Количество, кг]]</f>
        <v>150.30532092912952</v>
      </c>
    </row>
    <row r="570" spans="1:8" x14ac:dyDescent="0.25">
      <c r="A570" s="1">
        <f t="shared" ca="1" si="35"/>
        <v>41223</v>
      </c>
      <c r="B570">
        <f t="shared" ca="1" si="32"/>
        <v>1</v>
      </c>
      <c r="C570" t="str">
        <f ca="1">VLOOKUP(Транзакции[[#This Row],[ID_магазина]],магазины[],2)</f>
        <v>фрукты и овощи</v>
      </c>
      <c r="D570">
        <f t="shared" ca="1" si="33"/>
        <v>3</v>
      </c>
      <c r="E570" t="str">
        <f ca="1">VLOOKUP(Транзакции[[#This Row],[ID_товара]],товары[],2)</f>
        <v>мандарины</v>
      </c>
      <c r="F570" t="str">
        <f ca="1">VLOOKUP(Транзакции[[#This Row],[ID_товара]],товары[],3)</f>
        <v>фрукты</v>
      </c>
      <c r="G570" s="2">
        <f t="shared" ca="1" si="34"/>
        <v>12.175213253152549</v>
      </c>
      <c r="H570" s="3">
        <f ca="1">VLOOKUP(Транзакции[[#This Row],[ID_товара]],товары[],4) * Транзакции[[#This Row],[Количество, кг]]</f>
        <v>1217.5213253152549</v>
      </c>
    </row>
    <row r="571" spans="1:8" x14ac:dyDescent="0.25">
      <c r="A571" s="1">
        <f t="shared" ca="1" si="35"/>
        <v>41179</v>
      </c>
      <c r="B571">
        <f t="shared" ca="1" si="32"/>
        <v>4</v>
      </c>
      <c r="C571" t="str">
        <f ca="1">VLOOKUP(Транзакции[[#This Row],[ID_магазина]],магазины[],2)</f>
        <v>фруктовик</v>
      </c>
      <c r="D571">
        <f t="shared" ca="1" si="33"/>
        <v>1</v>
      </c>
      <c r="E571" t="str">
        <f ca="1">VLOOKUP(Транзакции[[#This Row],[ID_товара]],товары[],2)</f>
        <v>бананы</v>
      </c>
      <c r="F571" t="str">
        <f ca="1">VLOOKUP(Транзакции[[#This Row],[ID_товара]],товары[],3)</f>
        <v>фрукты</v>
      </c>
      <c r="G571" s="2">
        <f t="shared" ca="1" si="34"/>
        <v>4.7727945271701042</v>
      </c>
      <c r="H571" s="3">
        <f ca="1">VLOOKUP(Транзакции[[#This Row],[ID_товара]],товары[],4) * Транзакции[[#This Row],[Количество, кг]]</f>
        <v>334.09561690190731</v>
      </c>
    </row>
    <row r="572" spans="1:8" x14ac:dyDescent="0.25">
      <c r="A572" s="1">
        <f t="shared" ca="1" si="35"/>
        <v>41911</v>
      </c>
      <c r="B572">
        <f t="shared" ca="1" si="32"/>
        <v>6</v>
      </c>
      <c r="C572" t="str">
        <f ca="1">VLOOKUP(Транзакции[[#This Row],[ID_магазина]],магазины[],2)</f>
        <v>бананы и огурцы</v>
      </c>
      <c r="D572">
        <f t="shared" ca="1" si="33"/>
        <v>7</v>
      </c>
      <c r="E572" t="str">
        <f ca="1">VLOOKUP(Транзакции[[#This Row],[ID_товара]],товары[],2)</f>
        <v>томаты</v>
      </c>
      <c r="F572" t="str">
        <f ca="1">VLOOKUP(Транзакции[[#This Row],[ID_товара]],товары[],3)</f>
        <v>овощи</v>
      </c>
      <c r="G572" s="2">
        <f t="shared" ca="1" si="34"/>
        <v>15.105006008179176</v>
      </c>
      <c r="H572" s="3">
        <f ca="1">VLOOKUP(Транзакции[[#This Row],[ID_товара]],товары[],4) * Транзакции[[#This Row],[Количество, кг]]</f>
        <v>1208.4004806543342</v>
      </c>
    </row>
    <row r="573" spans="1:8" x14ac:dyDescent="0.25">
      <c r="A573" s="1">
        <f t="shared" ca="1" si="35"/>
        <v>41186</v>
      </c>
      <c r="B573">
        <f t="shared" ca="1" si="32"/>
        <v>1</v>
      </c>
      <c r="C573" t="str">
        <f ca="1">VLOOKUP(Транзакции[[#This Row],[ID_магазина]],магазины[],2)</f>
        <v>фрукты и овощи</v>
      </c>
      <c r="D573">
        <f t="shared" ca="1" si="33"/>
        <v>8</v>
      </c>
      <c r="E573" t="str">
        <f ca="1">VLOOKUP(Транзакции[[#This Row],[ID_товара]],товары[],2)</f>
        <v>лук</v>
      </c>
      <c r="F573" t="str">
        <f ca="1">VLOOKUP(Транзакции[[#This Row],[ID_товара]],товары[],3)</f>
        <v>овощи</v>
      </c>
      <c r="G573" s="2">
        <f t="shared" ca="1" si="34"/>
        <v>17.08484850649047</v>
      </c>
      <c r="H573" s="3">
        <f ca="1">VLOOKUP(Транзакции[[#This Row],[ID_товара]],товары[],4) * Транзакции[[#This Row],[Количество, кг]]</f>
        <v>427.12121266226177</v>
      </c>
    </row>
    <row r="574" spans="1:8" x14ac:dyDescent="0.25">
      <c r="A574" s="1">
        <f t="shared" ca="1" si="35"/>
        <v>42090</v>
      </c>
      <c r="B574">
        <f t="shared" ca="1" si="32"/>
        <v>5</v>
      </c>
      <c r="C574" t="str">
        <f ca="1">VLOOKUP(Транзакции[[#This Row],[ID_магазина]],магазины[],2)</f>
        <v>овощик</v>
      </c>
      <c r="D574">
        <f t="shared" ca="1" si="33"/>
        <v>7</v>
      </c>
      <c r="E574" t="str">
        <f ca="1">VLOOKUP(Транзакции[[#This Row],[ID_товара]],товары[],2)</f>
        <v>томаты</v>
      </c>
      <c r="F574" t="str">
        <f ca="1">VLOOKUP(Транзакции[[#This Row],[ID_товара]],товары[],3)</f>
        <v>овощи</v>
      </c>
      <c r="G574" s="2">
        <f t="shared" ca="1" si="34"/>
        <v>0.94690336727471225</v>
      </c>
      <c r="H574" s="3">
        <f ca="1">VLOOKUP(Транзакции[[#This Row],[ID_товара]],товары[],4) * Транзакции[[#This Row],[Количество, кг]]</f>
        <v>75.752269381976987</v>
      </c>
    </row>
    <row r="575" spans="1:8" x14ac:dyDescent="0.25">
      <c r="A575" s="1">
        <f t="shared" ca="1" si="35"/>
        <v>41515</v>
      </c>
      <c r="B575">
        <f t="shared" ca="1" si="32"/>
        <v>7</v>
      </c>
      <c r="C575" t="str">
        <f ca="1">VLOOKUP(Транзакции[[#This Row],[ID_магазина]],магазины[],2)</f>
        <v>овощи фрукты</v>
      </c>
      <c r="D575">
        <f t="shared" ca="1" si="33"/>
        <v>3</v>
      </c>
      <c r="E575" t="str">
        <f ca="1">VLOOKUP(Транзакции[[#This Row],[ID_товара]],товары[],2)</f>
        <v>мандарины</v>
      </c>
      <c r="F575" t="str">
        <f ca="1">VLOOKUP(Транзакции[[#This Row],[ID_товара]],товары[],3)</f>
        <v>фрукты</v>
      </c>
      <c r="G575" s="2">
        <f t="shared" ca="1" si="34"/>
        <v>14.113772464448887</v>
      </c>
      <c r="H575" s="3">
        <f ca="1">VLOOKUP(Транзакции[[#This Row],[ID_товара]],товары[],4) * Транзакции[[#This Row],[Количество, кг]]</f>
        <v>1411.3772464448887</v>
      </c>
    </row>
    <row r="576" spans="1:8" x14ac:dyDescent="0.25">
      <c r="A576" s="1">
        <f t="shared" ca="1" si="35"/>
        <v>41513</v>
      </c>
      <c r="B576">
        <f t="shared" ca="1" si="32"/>
        <v>5</v>
      </c>
      <c r="C576" t="str">
        <f ca="1">VLOOKUP(Транзакции[[#This Row],[ID_магазина]],магазины[],2)</f>
        <v>овощик</v>
      </c>
      <c r="D576">
        <f t="shared" ca="1" si="33"/>
        <v>2</v>
      </c>
      <c r="E576" t="str">
        <f ca="1">VLOOKUP(Транзакции[[#This Row],[ID_товара]],товары[],2)</f>
        <v>яблоки</v>
      </c>
      <c r="F576" t="str">
        <f ca="1">VLOOKUP(Транзакции[[#This Row],[ID_товара]],товары[],3)</f>
        <v>фрукты</v>
      </c>
      <c r="G576" s="2">
        <f t="shared" ca="1" si="34"/>
        <v>4.3672018474843064</v>
      </c>
      <c r="H576" s="3">
        <f ca="1">VLOOKUP(Транзакции[[#This Row],[ID_товара]],товары[],4) * Транзакции[[#This Row],[Количество, кг]]</f>
        <v>480.39220322327373</v>
      </c>
    </row>
    <row r="577" spans="1:8" x14ac:dyDescent="0.25">
      <c r="A577" s="1">
        <f t="shared" ca="1" si="35"/>
        <v>41689</v>
      </c>
      <c r="B577">
        <f t="shared" ca="1" si="32"/>
        <v>3</v>
      </c>
      <c r="C577" t="str">
        <f ca="1">VLOOKUP(Транзакции[[#This Row],[ID_магазина]],магазины[],2)</f>
        <v>вкусная еда</v>
      </c>
      <c r="D577">
        <f t="shared" ca="1" si="33"/>
        <v>3</v>
      </c>
      <c r="E577" t="str">
        <f ca="1">VLOOKUP(Транзакции[[#This Row],[ID_товара]],товары[],2)</f>
        <v>мандарины</v>
      </c>
      <c r="F577" t="str">
        <f ca="1">VLOOKUP(Транзакции[[#This Row],[ID_товара]],товары[],3)</f>
        <v>фрукты</v>
      </c>
      <c r="G577" s="2">
        <f t="shared" ca="1" si="34"/>
        <v>14.83837753663321</v>
      </c>
      <c r="H577" s="3">
        <f ca="1">VLOOKUP(Транзакции[[#This Row],[ID_товара]],товары[],4) * Транзакции[[#This Row],[Количество, кг]]</f>
        <v>1483.8377536633211</v>
      </c>
    </row>
    <row r="578" spans="1:8" x14ac:dyDescent="0.25">
      <c r="A578" s="1">
        <f t="shared" ca="1" si="35"/>
        <v>41625</v>
      </c>
      <c r="B578">
        <f t="shared" ref="B578:B641" ca="1" si="36">RANDBETWEEN(1,9)</f>
        <v>3</v>
      </c>
      <c r="C578" t="str">
        <f ca="1">VLOOKUP(Транзакции[[#This Row],[ID_магазина]],магазины[],2)</f>
        <v>вкусная еда</v>
      </c>
      <c r="D578">
        <f t="shared" ref="D578:D641" ca="1" si="37">RANDBETWEEN(1,10)</f>
        <v>6</v>
      </c>
      <c r="E578" t="str">
        <f ca="1">VLOOKUP(Транзакции[[#This Row],[ID_товара]],товары[],2)</f>
        <v>огурцы</v>
      </c>
      <c r="F578" t="str">
        <f ca="1">VLOOKUP(Транзакции[[#This Row],[ID_товара]],товары[],3)</f>
        <v>овощи</v>
      </c>
      <c r="G578" s="2">
        <f t="shared" ref="G578:G641" ca="1" si="38">RAND()*19.5+0.5</f>
        <v>2.390909669766534</v>
      </c>
      <c r="H578" s="3">
        <f ca="1">VLOOKUP(Транзакции[[#This Row],[ID_товара]],товары[],4) * Транзакции[[#This Row],[Количество, кг]]</f>
        <v>155.4091285348247</v>
      </c>
    </row>
    <row r="579" spans="1:8" x14ac:dyDescent="0.25">
      <c r="A579" s="1">
        <f t="shared" ref="A579:A642" ca="1" si="39">RANDBETWEEN(40909,42248)</f>
        <v>41568</v>
      </c>
      <c r="B579">
        <f t="shared" ca="1" si="36"/>
        <v>3</v>
      </c>
      <c r="C579" t="str">
        <f ca="1">VLOOKUP(Транзакции[[#This Row],[ID_магазина]],магазины[],2)</f>
        <v>вкусная еда</v>
      </c>
      <c r="D579">
        <f t="shared" ca="1" si="37"/>
        <v>9</v>
      </c>
      <c r="E579" t="str">
        <f ca="1">VLOOKUP(Транзакции[[#This Row],[ID_товара]],товары[],2)</f>
        <v>капуста</v>
      </c>
      <c r="F579" t="str">
        <f ca="1">VLOOKUP(Транзакции[[#This Row],[ID_товара]],товары[],3)</f>
        <v>овощи</v>
      </c>
      <c r="G579" s="2">
        <f t="shared" ca="1" si="38"/>
        <v>9.2440334516236629</v>
      </c>
      <c r="H579" s="3">
        <f ca="1">VLOOKUP(Транзакции[[#This Row],[ID_товара]],товары[],4) * Транзакции[[#This Row],[Количество, кг]]</f>
        <v>369.76133806494653</v>
      </c>
    </row>
    <row r="580" spans="1:8" x14ac:dyDescent="0.25">
      <c r="A580" s="1">
        <f t="shared" ca="1" si="39"/>
        <v>41769</v>
      </c>
      <c r="B580">
        <f t="shared" ca="1" si="36"/>
        <v>3</v>
      </c>
      <c r="C580" t="str">
        <f ca="1">VLOOKUP(Транзакции[[#This Row],[ID_магазина]],магазины[],2)</f>
        <v>вкусная еда</v>
      </c>
      <c r="D580">
        <f t="shared" ca="1" si="37"/>
        <v>10</v>
      </c>
      <c r="E580" t="str">
        <f ca="1">VLOOKUP(Транзакции[[#This Row],[ID_товара]],товары[],2)</f>
        <v>перец</v>
      </c>
      <c r="F580" t="str">
        <f ca="1">VLOOKUP(Транзакции[[#This Row],[ID_товара]],товары[],3)</f>
        <v>овощи</v>
      </c>
      <c r="G580" s="2">
        <f t="shared" ca="1" si="38"/>
        <v>16.653664708508852</v>
      </c>
      <c r="H580" s="3">
        <f ca="1">VLOOKUP(Транзакции[[#This Row],[ID_товара]],товары[],4) * Транзакции[[#This Row],[Количество, кг]]</f>
        <v>3330.7329417017704</v>
      </c>
    </row>
    <row r="581" spans="1:8" x14ac:dyDescent="0.25">
      <c r="A581" s="1">
        <f t="shared" ca="1" si="39"/>
        <v>41121</v>
      </c>
      <c r="B581">
        <f t="shared" ca="1" si="36"/>
        <v>4</v>
      </c>
      <c r="C581" t="str">
        <f ca="1">VLOOKUP(Транзакции[[#This Row],[ID_магазина]],магазины[],2)</f>
        <v>фруктовик</v>
      </c>
      <c r="D581">
        <f t="shared" ca="1" si="37"/>
        <v>1</v>
      </c>
      <c r="E581" t="str">
        <f ca="1">VLOOKUP(Транзакции[[#This Row],[ID_товара]],товары[],2)</f>
        <v>бананы</v>
      </c>
      <c r="F581" t="str">
        <f ca="1">VLOOKUP(Транзакции[[#This Row],[ID_товара]],товары[],3)</f>
        <v>фрукты</v>
      </c>
      <c r="G581" s="2">
        <f t="shared" ca="1" si="38"/>
        <v>17.469051623940981</v>
      </c>
      <c r="H581" s="3">
        <f ca="1">VLOOKUP(Транзакции[[#This Row],[ID_товара]],товары[],4) * Транзакции[[#This Row],[Количество, кг]]</f>
        <v>1222.8336136758687</v>
      </c>
    </row>
    <row r="582" spans="1:8" x14ac:dyDescent="0.25">
      <c r="A582" s="1">
        <f t="shared" ca="1" si="39"/>
        <v>40937</v>
      </c>
      <c r="B582">
        <f t="shared" ca="1" si="36"/>
        <v>8</v>
      </c>
      <c r="C582" t="str">
        <f ca="1">VLOOKUP(Транзакции[[#This Row],[ID_магазина]],магазины[],2)</f>
        <v>фруктовая лавка</v>
      </c>
      <c r="D582">
        <f t="shared" ca="1" si="37"/>
        <v>6</v>
      </c>
      <c r="E582" t="str">
        <f ca="1">VLOOKUP(Транзакции[[#This Row],[ID_товара]],товары[],2)</f>
        <v>огурцы</v>
      </c>
      <c r="F582" t="str">
        <f ca="1">VLOOKUP(Транзакции[[#This Row],[ID_товара]],товары[],3)</f>
        <v>овощи</v>
      </c>
      <c r="G582" s="2">
        <f t="shared" ca="1" si="38"/>
        <v>17.731614707688465</v>
      </c>
      <c r="H582" s="3">
        <f ca="1">VLOOKUP(Транзакции[[#This Row],[ID_товара]],товары[],4) * Транзакции[[#This Row],[Количество, кг]]</f>
        <v>1152.5549559997503</v>
      </c>
    </row>
    <row r="583" spans="1:8" x14ac:dyDescent="0.25">
      <c r="A583" s="1">
        <f t="shared" ca="1" si="39"/>
        <v>41985</v>
      </c>
      <c r="B583">
        <f t="shared" ca="1" si="36"/>
        <v>9</v>
      </c>
      <c r="C583" t="str">
        <f ca="1">VLOOKUP(Транзакции[[#This Row],[ID_магазина]],магазины[],2)</f>
        <v>овощная лавка</v>
      </c>
      <c r="D583">
        <f t="shared" ca="1" si="37"/>
        <v>1</v>
      </c>
      <c r="E583" t="str">
        <f ca="1">VLOOKUP(Транзакции[[#This Row],[ID_товара]],товары[],2)</f>
        <v>бананы</v>
      </c>
      <c r="F583" t="str">
        <f ca="1">VLOOKUP(Транзакции[[#This Row],[ID_товара]],товары[],3)</f>
        <v>фрукты</v>
      </c>
      <c r="G583" s="2">
        <f t="shared" ca="1" si="38"/>
        <v>4.4760847367795398</v>
      </c>
      <c r="H583" s="3">
        <f ca="1">VLOOKUP(Транзакции[[#This Row],[ID_товара]],товары[],4) * Транзакции[[#This Row],[Количество, кг]]</f>
        <v>313.32593157456779</v>
      </c>
    </row>
    <row r="584" spans="1:8" x14ac:dyDescent="0.25">
      <c r="A584" s="1">
        <f t="shared" ca="1" si="39"/>
        <v>41296</v>
      </c>
      <c r="B584">
        <f t="shared" ca="1" si="36"/>
        <v>8</v>
      </c>
      <c r="C584" t="str">
        <f ca="1">VLOOKUP(Транзакции[[#This Row],[ID_магазина]],магазины[],2)</f>
        <v>фруктовая лавка</v>
      </c>
      <c r="D584">
        <f t="shared" ca="1" si="37"/>
        <v>3</v>
      </c>
      <c r="E584" t="str">
        <f ca="1">VLOOKUP(Транзакции[[#This Row],[ID_товара]],товары[],2)</f>
        <v>мандарины</v>
      </c>
      <c r="F584" t="str">
        <f ca="1">VLOOKUP(Транзакции[[#This Row],[ID_товара]],товары[],3)</f>
        <v>фрукты</v>
      </c>
      <c r="G584" s="2">
        <f t="shared" ca="1" si="38"/>
        <v>18.35373244640029</v>
      </c>
      <c r="H584" s="3">
        <f ca="1">VLOOKUP(Транзакции[[#This Row],[ID_товара]],товары[],4) * Транзакции[[#This Row],[Количество, кг]]</f>
        <v>1835.373244640029</v>
      </c>
    </row>
    <row r="585" spans="1:8" x14ac:dyDescent="0.25">
      <c r="A585" s="1">
        <f t="shared" ca="1" si="39"/>
        <v>41616</v>
      </c>
      <c r="B585">
        <f t="shared" ca="1" si="36"/>
        <v>2</v>
      </c>
      <c r="C585" t="str">
        <f ca="1">VLOOKUP(Транзакции[[#This Row],[ID_магазина]],магазины[],2)</f>
        <v>свежая еда</v>
      </c>
      <c r="D585">
        <f t="shared" ca="1" si="37"/>
        <v>5</v>
      </c>
      <c r="E585" t="str">
        <f ca="1">VLOOKUP(Транзакции[[#This Row],[ID_товара]],товары[],2)</f>
        <v>нектарины</v>
      </c>
      <c r="F585" t="str">
        <f ca="1">VLOOKUP(Транзакции[[#This Row],[ID_товара]],товары[],3)</f>
        <v>фрукты</v>
      </c>
      <c r="G585" s="2">
        <f t="shared" ca="1" si="38"/>
        <v>19.54476978803536</v>
      </c>
      <c r="H585" s="3">
        <f ca="1">VLOOKUP(Транзакции[[#This Row],[ID_товара]],товары[],4) * Транзакции[[#This Row],[Количество, кг]]</f>
        <v>3518.0585618463647</v>
      </c>
    </row>
    <row r="586" spans="1:8" x14ac:dyDescent="0.25">
      <c r="A586" s="1">
        <f t="shared" ca="1" si="39"/>
        <v>41514</v>
      </c>
      <c r="B586">
        <f t="shared" ca="1" si="36"/>
        <v>7</v>
      </c>
      <c r="C586" t="str">
        <f ca="1">VLOOKUP(Транзакции[[#This Row],[ID_магазина]],магазины[],2)</f>
        <v>овощи фрукты</v>
      </c>
      <c r="D586">
        <f t="shared" ca="1" si="37"/>
        <v>5</v>
      </c>
      <c r="E586" t="str">
        <f ca="1">VLOOKUP(Транзакции[[#This Row],[ID_товара]],товары[],2)</f>
        <v>нектарины</v>
      </c>
      <c r="F586" t="str">
        <f ca="1">VLOOKUP(Транзакции[[#This Row],[ID_товара]],товары[],3)</f>
        <v>фрукты</v>
      </c>
      <c r="G586" s="2">
        <f t="shared" ca="1" si="38"/>
        <v>15.638614159774024</v>
      </c>
      <c r="H586" s="3">
        <f ca="1">VLOOKUP(Транзакции[[#This Row],[ID_товара]],товары[],4) * Транзакции[[#This Row],[Количество, кг]]</f>
        <v>2814.9505487593242</v>
      </c>
    </row>
    <row r="587" spans="1:8" x14ac:dyDescent="0.25">
      <c r="A587" s="1">
        <f t="shared" ca="1" si="39"/>
        <v>41862</v>
      </c>
      <c r="B587">
        <f t="shared" ca="1" si="36"/>
        <v>8</v>
      </c>
      <c r="C587" t="str">
        <f ca="1">VLOOKUP(Транзакции[[#This Row],[ID_магазина]],магазины[],2)</f>
        <v>фруктовая лавка</v>
      </c>
      <c r="D587">
        <f t="shared" ca="1" si="37"/>
        <v>4</v>
      </c>
      <c r="E587" t="str">
        <f ca="1">VLOOKUP(Транзакции[[#This Row],[ID_товара]],товары[],2)</f>
        <v>апельсины</v>
      </c>
      <c r="F587" t="str">
        <f ca="1">VLOOKUP(Транзакции[[#This Row],[ID_товара]],товары[],3)</f>
        <v>фрукты</v>
      </c>
      <c r="G587" s="2">
        <f t="shared" ca="1" si="38"/>
        <v>14.41336367735709</v>
      </c>
      <c r="H587" s="3">
        <f ca="1">VLOOKUP(Транзакции[[#This Row],[ID_товара]],товары[],4) * Транзакции[[#This Row],[Количество, кг]]</f>
        <v>1729.6036412828507</v>
      </c>
    </row>
    <row r="588" spans="1:8" x14ac:dyDescent="0.25">
      <c r="A588" s="1">
        <f t="shared" ca="1" si="39"/>
        <v>41534</v>
      </c>
      <c r="B588">
        <f t="shared" ca="1" si="36"/>
        <v>3</v>
      </c>
      <c r="C588" t="str">
        <f ca="1">VLOOKUP(Транзакции[[#This Row],[ID_магазина]],магазины[],2)</f>
        <v>вкусная еда</v>
      </c>
      <c r="D588">
        <f t="shared" ca="1" si="37"/>
        <v>9</v>
      </c>
      <c r="E588" t="str">
        <f ca="1">VLOOKUP(Транзакции[[#This Row],[ID_товара]],товары[],2)</f>
        <v>капуста</v>
      </c>
      <c r="F588" t="str">
        <f ca="1">VLOOKUP(Транзакции[[#This Row],[ID_товара]],товары[],3)</f>
        <v>овощи</v>
      </c>
      <c r="G588" s="2">
        <f t="shared" ca="1" si="38"/>
        <v>19.521666529177399</v>
      </c>
      <c r="H588" s="3">
        <f ca="1">VLOOKUP(Транзакции[[#This Row],[ID_товара]],товары[],4) * Транзакции[[#This Row],[Количество, кг]]</f>
        <v>780.86666116709591</v>
      </c>
    </row>
    <row r="589" spans="1:8" x14ac:dyDescent="0.25">
      <c r="A589" s="1">
        <f t="shared" ca="1" si="39"/>
        <v>41032</v>
      </c>
      <c r="B589">
        <f t="shared" ca="1" si="36"/>
        <v>3</v>
      </c>
      <c r="C589" t="str">
        <f ca="1">VLOOKUP(Транзакции[[#This Row],[ID_магазина]],магазины[],2)</f>
        <v>вкусная еда</v>
      </c>
      <c r="D589">
        <f t="shared" ca="1" si="37"/>
        <v>4</v>
      </c>
      <c r="E589" t="str">
        <f ca="1">VLOOKUP(Транзакции[[#This Row],[ID_товара]],товары[],2)</f>
        <v>апельсины</v>
      </c>
      <c r="F589" t="str">
        <f ca="1">VLOOKUP(Транзакции[[#This Row],[ID_товара]],товары[],3)</f>
        <v>фрукты</v>
      </c>
      <c r="G589" s="2">
        <f t="shared" ca="1" si="38"/>
        <v>15.86727943397632</v>
      </c>
      <c r="H589" s="3">
        <f ca="1">VLOOKUP(Транзакции[[#This Row],[ID_товара]],товары[],4) * Транзакции[[#This Row],[Количество, кг]]</f>
        <v>1904.0735320771585</v>
      </c>
    </row>
    <row r="590" spans="1:8" x14ac:dyDescent="0.25">
      <c r="A590" s="1">
        <f t="shared" ca="1" si="39"/>
        <v>41289</v>
      </c>
      <c r="B590">
        <f t="shared" ca="1" si="36"/>
        <v>5</v>
      </c>
      <c r="C590" t="str">
        <f ca="1">VLOOKUP(Транзакции[[#This Row],[ID_магазина]],магазины[],2)</f>
        <v>овощик</v>
      </c>
      <c r="D590">
        <f t="shared" ca="1" si="37"/>
        <v>3</v>
      </c>
      <c r="E590" t="str">
        <f ca="1">VLOOKUP(Транзакции[[#This Row],[ID_товара]],товары[],2)</f>
        <v>мандарины</v>
      </c>
      <c r="F590" t="str">
        <f ca="1">VLOOKUP(Транзакции[[#This Row],[ID_товара]],товары[],3)</f>
        <v>фрукты</v>
      </c>
      <c r="G590" s="2">
        <f t="shared" ca="1" si="38"/>
        <v>14.833243330514325</v>
      </c>
      <c r="H590" s="3">
        <f ca="1">VLOOKUP(Транзакции[[#This Row],[ID_товара]],товары[],4) * Транзакции[[#This Row],[Количество, кг]]</f>
        <v>1483.3243330514324</v>
      </c>
    </row>
    <row r="591" spans="1:8" x14ac:dyDescent="0.25">
      <c r="A591" s="1">
        <f t="shared" ca="1" si="39"/>
        <v>41267</v>
      </c>
      <c r="B591">
        <f t="shared" ca="1" si="36"/>
        <v>4</v>
      </c>
      <c r="C591" t="str">
        <f ca="1">VLOOKUP(Транзакции[[#This Row],[ID_магазина]],магазины[],2)</f>
        <v>фруктовик</v>
      </c>
      <c r="D591">
        <f t="shared" ca="1" si="37"/>
        <v>7</v>
      </c>
      <c r="E591" t="str">
        <f ca="1">VLOOKUP(Транзакции[[#This Row],[ID_товара]],товары[],2)</f>
        <v>томаты</v>
      </c>
      <c r="F591" t="str">
        <f ca="1">VLOOKUP(Транзакции[[#This Row],[ID_товара]],товары[],3)</f>
        <v>овощи</v>
      </c>
      <c r="G591" s="2">
        <f t="shared" ca="1" si="38"/>
        <v>3.4970432763694452</v>
      </c>
      <c r="H591" s="3">
        <f ca="1">VLOOKUP(Транзакции[[#This Row],[ID_товара]],товары[],4) * Транзакции[[#This Row],[Количество, кг]]</f>
        <v>279.76346210955563</v>
      </c>
    </row>
    <row r="592" spans="1:8" x14ac:dyDescent="0.25">
      <c r="A592" s="1">
        <f t="shared" ca="1" si="39"/>
        <v>42018</v>
      </c>
      <c r="B592">
        <f t="shared" ca="1" si="36"/>
        <v>8</v>
      </c>
      <c r="C592" t="str">
        <f ca="1">VLOOKUP(Транзакции[[#This Row],[ID_магазина]],магазины[],2)</f>
        <v>фруктовая лавка</v>
      </c>
      <c r="D592">
        <f t="shared" ca="1" si="37"/>
        <v>5</v>
      </c>
      <c r="E592" t="str">
        <f ca="1">VLOOKUP(Транзакции[[#This Row],[ID_товара]],товары[],2)</f>
        <v>нектарины</v>
      </c>
      <c r="F592" t="str">
        <f ca="1">VLOOKUP(Транзакции[[#This Row],[ID_товара]],товары[],3)</f>
        <v>фрукты</v>
      </c>
      <c r="G592" s="2">
        <f t="shared" ca="1" si="38"/>
        <v>18.855410199625013</v>
      </c>
      <c r="H592" s="3">
        <f ca="1">VLOOKUP(Транзакции[[#This Row],[ID_товара]],товары[],4) * Транзакции[[#This Row],[Количество, кг]]</f>
        <v>3393.9738359325024</v>
      </c>
    </row>
    <row r="593" spans="1:8" x14ac:dyDescent="0.25">
      <c r="A593" s="1">
        <f t="shared" ca="1" si="39"/>
        <v>41401</v>
      </c>
      <c r="B593">
        <f t="shared" ca="1" si="36"/>
        <v>1</v>
      </c>
      <c r="C593" t="str">
        <f ca="1">VLOOKUP(Транзакции[[#This Row],[ID_магазина]],магазины[],2)</f>
        <v>фрукты и овощи</v>
      </c>
      <c r="D593">
        <f t="shared" ca="1" si="37"/>
        <v>3</v>
      </c>
      <c r="E593" t="str">
        <f ca="1">VLOOKUP(Транзакции[[#This Row],[ID_товара]],товары[],2)</f>
        <v>мандарины</v>
      </c>
      <c r="F593" t="str">
        <f ca="1">VLOOKUP(Транзакции[[#This Row],[ID_товара]],товары[],3)</f>
        <v>фрукты</v>
      </c>
      <c r="G593" s="2">
        <f t="shared" ca="1" si="38"/>
        <v>8.4465832270492847</v>
      </c>
      <c r="H593" s="3">
        <f ca="1">VLOOKUP(Транзакции[[#This Row],[ID_товара]],товары[],4) * Транзакции[[#This Row],[Количество, кг]]</f>
        <v>844.65832270492842</v>
      </c>
    </row>
    <row r="594" spans="1:8" x14ac:dyDescent="0.25">
      <c r="A594" s="1">
        <f t="shared" ca="1" si="39"/>
        <v>41115</v>
      </c>
      <c r="B594">
        <f t="shared" ca="1" si="36"/>
        <v>5</v>
      </c>
      <c r="C594" t="str">
        <f ca="1">VLOOKUP(Транзакции[[#This Row],[ID_магазина]],магазины[],2)</f>
        <v>овощик</v>
      </c>
      <c r="D594">
        <f t="shared" ca="1" si="37"/>
        <v>3</v>
      </c>
      <c r="E594" t="str">
        <f ca="1">VLOOKUP(Транзакции[[#This Row],[ID_товара]],товары[],2)</f>
        <v>мандарины</v>
      </c>
      <c r="F594" t="str">
        <f ca="1">VLOOKUP(Транзакции[[#This Row],[ID_товара]],товары[],3)</f>
        <v>фрукты</v>
      </c>
      <c r="G594" s="2">
        <f t="shared" ca="1" si="38"/>
        <v>6.4668138944492721</v>
      </c>
      <c r="H594" s="3">
        <f ca="1">VLOOKUP(Транзакции[[#This Row],[ID_товара]],товары[],4) * Транзакции[[#This Row],[Количество, кг]]</f>
        <v>646.68138944492716</v>
      </c>
    </row>
    <row r="595" spans="1:8" x14ac:dyDescent="0.25">
      <c r="A595" s="1">
        <f t="shared" ca="1" si="39"/>
        <v>41643</v>
      </c>
      <c r="B595">
        <f t="shared" ca="1" si="36"/>
        <v>6</v>
      </c>
      <c r="C595" t="str">
        <f ca="1">VLOOKUP(Транзакции[[#This Row],[ID_магазина]],магазины[],2)</f>
        <v>бананы и огурцы</v>
      </c>
      <c r="D595">
        <f t="shared" ca="1" si="37"/>
        <v>6</v>
      </c>
      <c r="E595" t="str">
        <f ca="1">VLOOKUP(Транзакции[[#This Row],[ID_товара]],товары[],2)</f>
        <v>огурцы</v>
      </c>
      <c r="F595" t="str">
        <f ca="1">VLOOKUP(Транзакции[[#This Row],[ID_товара]],товары[],3)</f>
        <v>овощи</v>
      </c>
      <c r="G595" s="2">
        <f t="shared" ca="1" si="38"/>
        <v>9.9697363485369621</v>
      </c>
      <c r="H595" s="3">
        <f ca="1">VLOOKUP(Транзакции[[#This Row],[ID_товара]],товары[],4) * Транзакции[[#This Row],[Количество, кг]]</f>
        <v>648.03286265490249</v>
      </c>
    </row>
    <row r="596" spans="1:8" x14ac:dyDescent="0.25">
      <c r="A596" s="1">
        <f t="shared" ca="1" si="39"/>
        <v>40948</v>
      </c>
      <c r="B596">
        <f t="shared" ca="1" si="36"/>
        <v>1</v>
      </c>
      <c r="C596" t="str">
        <f ca="1">VLOOKUP(Транзакции[[#This Row],[ID_магазина]],магазины[],2)</f>
        <v>фрукты и овощи</v>
      </c>
      <c r="D596">
        <f t="shared" ca="1" si="37"/>
        <v>8</v>
      </c>
      <c r="E596" t="str">
        <f ca="1">VLOOKUP(Транзакции[[#This Row],[ID_товара]],товары[],2)</f>
        <v>лук</v>
      </c>
      <c r="F596" t="str">
        <f ca="1">VLOOKUP(Транзакции[[#This Row],[ID_товара]],товары[],3)</f>
        <v>овощи</v>
      </c>
      <c r="G596" s="2">
        <f t="shared" ca="1" si="38"/>
        <v>3.4271654304072148</v>
      </c>
      <c r="H596" s="3">
        <f ca="1">VLOOKUP(Транзакции[[#This Row],[ID_товара]],товары[],4) * Транзакции[[#This Row],[Количество, кг]]</f>
        <v>85.679135760180372</v>
      </c>
    </row>
    <row r="597" spans="1:8" x14ac:dyDescent="0.25">
      <c r="A597" s="1">
        <f t="shared" ca="1" si="39"/>
        <v>41938</v>
      </c>
      <c r="B597">
        <f t="shared" ca="1" si="36"/>
        <v>6</v>
      </c>
      <c r="C597" t="str">
        <f ca="1">VLOOKUP(Транзакции[[#This Row],[ID_магазина]],магазины[],2)</f>
        <v>бананы и огурцы</v>
      </c>
      <c r="D597">
        <f t="shared" ca="1" si="37"/>
        <v>10</v>
      </c>
      <c r="E597" t="str">
        <f ca="1">VLOOKUP(Транзакции[[#This Row],[ID_товара]],товары[],2)</f>
        <v>перец</v>
      </c>
      <c r="F597" t="str">
        <f ca="1">VLOOKUP(Транзакции[[#This Row],[ID_товара]],товары[],3)</f>
        <v>овощи</v>
      </c>
      <c r="G597" s="2">
        <f t="shared" ca="1" si="38"/>
        <v>12.648763641407109</v>
      </c>
      <c r="H597" s="3">
        <f ca="1">VLOOKUP(Транзакции[[#This Row],[ID_товара]],товары[],4) * Транзакции[[#This Row],[Количество, кг]]</f>
        <v>2529.7527282814217</v>
      </c>
    </row>
    <row r="598" spans="1:8" x14ac:dyDescent="0.25">
      <c r="A598" s="1">
        <f t="shared" ca="1" si="39"/>
        <v>42086</v>
      </c>
      <c r="B598">
        <f t="shared" ca="1" si="36"/>
        <v>3</v>
      </c>
      <c r="C598" t="str">
        <f ca="1">VLOOKUP(Транзакции[[#This Row],[ID_магазина]],магазины[],2)</f>
        <v>вкусная еда</v>
      </c>
      <c r="D598">
        <f t="shared" ca="1" si="37"/>
        <v>7</v>
      </c>
      <c r="E598" t="str">
        <f ca="1">VLOOKUP(Транзакции[[#This Row],[ID_товара]],товары[],2)</f>
        <v>томаты</v>
      </c>
      <c r="F598" t="str">
        <f ca="1">VLOOKUP(Транзакции[[#This Row],[ID_товара]],товары[],3)</f>
        <v>овощи</v>
      </c>
      <c r="G598" s="2">
        <f t="shared" ca="1" si="38"/>
        <v>11.01509955090927</v>
      </c>
      <c r="H598" s="3">
        <f ca="1">VLOOKUP(Транзакции[[#This Row],[ID_товара]],товары[],4) * Транзакции[[#This Row],[Количество, кг]]</f>
        <v>881.20796407274156</v>
      </c>
    </row>
    <row r="599" spans="1:8" x14ac:dyDescent="0.25">
      <c r="A599" s="1">
        <f t="shared" ca="1" si="39"/>
        <v>40912</v>
      </c>
      <c r="B599">
        <f t="shared" ca="1" si="36"/>
        <v>4</v>
      </c>
      <c r="C599" t="str">
        <f ca="1">VLOOKUP(Транзакции[[#This Row],[ID_магазина]],магазины[],2)</f>
        <v>фруктовик</v>
      </c>
      <c r="D599">
        <f t="shared" ca="1" si="37"/>
        <v>6</v>
      </c>
      <c r="E599" t="str">
        <f ca="1">VLOOKUP(Транзакции[[#This Row],[ID_товара]],товары[],2)</f>
        <v>огурцы</v>
      </c>
      <c r="F599" t="str">
        <f ca="1">VLOOKUP(Транзакции[[#This Row],[ID_товара]],товары[],3)</f>
        <v>овощи</v>
      </c>
      <c r="G599" s="2">
        <f t="shared" ca="1" si="38"/>
        <v>5.4813076750458753</v>
      </c>
      <c r="H599" s="3">
        <f ca="1">VLOOKUP(Транзакции[[#This Row],[ID_товара]],товары[],4) * Транзакции[[#This Row],[Количество, кг]]</f>
        <v>356.28499887798188</v>
      </c>
    </row>
    <row r="600" spans="1:8" x14ac:dyDescent="0.25">
      <c r="A600" s="1">
        <f t="shared" ca="1" si="39"/>
        <v>41497</v>
      </c>
      <c r="B600">
        <f t="shared" ca="1" si="36"/>
        <v>6</v>
      </c>
      <c r="C600" t="str">
        <f ca="1">VLOOKUP(Транзакции[[#This Row],[ID_магазина]],магазины[],2)</f>
        <v>бананы и огурцы</v>
      </c>
      <c r="D600">
        <f t="shared" ca="1" si="37"/>
        <v>5</v>
      </c>
      <c r="E600" t="str">
        <f ca="1">VLOOKUP(Транзакции[[#This Row],[ID_товара]],товары[],2)</f>
        <v>нектарины</v>
      </c>
      <c r="F600" t="str">
        <f ca="1">VLOOKUP(Транзакции[[#This Row],[ID_товара]],товары[],3)</f>
        <v>фрукты</v>
      </c>
      <c r="G600" s="2">
        <f t="shared" ca="1" si="38"/>
        <v>9.3393051000667811</v>
      </c>
      <c r="H600" s="3">
        <f ca="1">VLOOKUP(Транзакции[[#This Row],[ID_товара]],товары[],4) * Транзакции[[#This Row],[Количество, кг]]</f>
        <v>1681.0749180120206</v>
      </c>
    </row>
    <row r="601" spans="1:8" x14ac:dyDescent="0.25">
      <c r="A601" s="1">
        <f t="shared" ca="1" si="39"/>
        <v>41276</v>
      </c>
      <c r="B601">
        <f t="shared" ca="1" si="36"/>
        <v>2</v>
      </c>
      <c r="C601" t="str">
        <f ca="1">VLOOKUP(Транзакции[[#This Row],[ID_магазина]],магазины[],2)</f>
        <v>свежая еда</v>
      </c>
      <c r="D601">
        <f t="shared" ca="1" si="37"/>
        <v>8</v>
      </c>
      <c r="E601" t="str">
        <f ca="1">VLOOKUP(Транзакции[[#This Row],[ID_товара]],товары[],2)</f>
        <v>лук</v>
      </c>
      <c r="F601" t="str">
        <f ca="1">VLOOKUP(Транзакции[[#This Row],[ID_товара]],товары[],3)</f>
        <v>овощи</v>
      </c>
      <c r="G601" s="2">
        <f t="shared" ca="1" si="38"/>
        <v>0.84199525754645554</v>
      </c>
      <c r="H601" s="3">
        <f ca="1">VLOOKUP(Транзакции[[#This Row],[ID_товара]],товары[],4) * Транзакции[[#This Row],[Количество, кг]]</f>
        <v>21.049881438661387</v>
      </c>
    </row>
    <row r="602" spans="1:8" x14ac:dyDescent="0.25">
      <c r="A602" s="1">
        <f t="shared" ca="1" si="39"/>
        <v>41186</v>
      </c>
      <c r="B602">
        <f t="shared" ca="1" si="36"/>
        <v>3</v>
      </c>
      <c r="C602" t="str">
        <f ca="1">VLOOKUP(Транзакции[[#This Row],[ID_магазина]],магазины[],2)</f>
        <v>вкусная еда</v>
      </c>
      <c r="D602">
        <f t="shared" ca="1" si="37"/>
        <v>10</v>
      </c>
      <c r="E602" t="str">
        <f ca="1">VLOOKUP(Транзакции[[#This Row],[ID_товара]],товары[],2)</f>
        <v>перец</v>
      </c>
      <c r="F602" t="str">
        <f ca="1">VLOOKUP(Транзакции[[#This Row],[ID_товара]],товары[],3)</f>
        <v>овощи</v>
      </c>
      <c r="G602" s="2">
        <f t="shared" ca="1" si="38"/>
        <v>19.222743926475296</v>
      </c>
      <c r="H602" s="3">
        <f ca="1">VLOOKUP(Транзакции[[#This Row],[ID_товара]],товары[],4) * Транзакции[[#This Row],[Количество, кг]]</f>
        <v>3844.5487852950591</v>
      </c>
    </row>
    <row r="603" spans="1:8" x14ac:dyDescent="0.25">
      <c r="A603" s="1">
        <f t="shared" ca="1" si="39"/>
        <v>41871</v>
      </c>
      <c r="B603">
        <f t="shared" ca="1" si="36"/>
        <v>1</v>
      </c>
      <c r="C603" t="str">
        <f ca="1">VLOOKUP(Транзакции[[#This Row],[ID_магазина]],магазины[],2)</f>
        <v>фрукты и овощи</v>
      </c>
      <c r="D603">
        <f t="shared" ca="1" si="37"/>
        <v>3</v>
      </c>
      <c r="E603" t="str">
        <f ca="1">VLOOKUP(Транзакции[[#This Row],[ID_товара]],товары[],2)</f>
        <v>мандарины</v>
      </c>
      <c r="F603" t="str">
        <f ca="1">VLOOKUP(Транзакции[[#This Row],[ID_товара]],товары[],3)</f>
        <v>фрукты</v>
      </c>
      <c r="G603" s="2">
        <f t="shared" ca="1" si="38"/>
        <v>14.158152270192712</v>
      </c>
      <c r="H603" s="3">
        <f ca="1">VLOOKUP(Транзакции[[#This Row],[ID_товара]],товары[],4) * Транзакции[[#This Row],[Количество, кг]]</f>
        <v>1415.8152270192711</v>
      </c>
    </row>
    <row r="604" spans="1:8" x14ac:dyDescent="0.25">
      <c r="A604" s="1">
        <f t="shared" ca="1" si="39"/>
        <v>41590</v>
      </c>
      <c r="B604">
        <f t="shared" ca="1" si="36"/>
        <v>3</v>
      </c>
      <c r="C604" t="str">
        <f ca="1">VLOOKUP(Транзакции[[#This Row],[ID_магазина]],магазины[],2)</f>
        <v>вкусная еда</v>
      </c>
      <c r="D604">
        <f t="shared" ca="1" si="37"/>
        <v>10</v>
      </c>
      <c r="E604" t="str">
        <f ca="1">VLOOKUP(Транзакции[[#This Row],[ID_товара]],товары[],2)</f>
        <v>перец</v>
      </c>
      <c r="F604" t="str">
        <f ca="1">VLOOKUP(Транзакции[[#This Row],[ID_товара]],товары[],3)</f>
        <v>овощи</v>
      </c>
      <c r="G604" s="2">
        <f t="shared" ca="1" si="38"/>
        <v>11.771872545317001</v>
      </c>
      <c r="H604" s="3">
        <f ca="1">VLOOKUP(Транзакции[[#This Row],[ID_товара]],товары[],4) * Транзакции[[#This Row],[Количество, кг]]</f>
        <v>2354.3745090634002</v>
      </c>
    </row>
    <row r="605" spans="1:8" x14ac:dyDescent="0.25">
      <c r="A605" s="1">
        <f t="shared" ca="1" si="39"/>
        <v>41558</v>
      </c>
      <c r="B605">
        <f t="shared" ca="1" si="36"/>
        <v>2</v>
      </c>
      <c r="C605" t="str">
        <f ca="1">VLOOKUP(Транзакции[[#This Row],[ID_магазина]],магазины[],2)</f>
        <v>свежая еда</v>
      </c>
      <c r="D605">
        <f t="shared" ca="1" si="37"/>
        <v>6</v>
      </c>
      <c r="E605" t="str">
        <f ca="1">VLOOKUP(Транзакции[[#This Row],[ID_товара]],товары[],2)</f>
        <v>огурцы</v>
      </c>
      <c r="F605" t="str">
        <f ca="1">VLOOKUP(Транзакции[[#This Row],[ID_товара]],товары[],3)</f>
        <v>овощи</v>
      </c>
      <c r="G605" s="2">
        <f t="shared" ca="1" si="38"/>
        <v>10.444548176760861</v>
      </c>
      <c r="H605" s="3">
        <f ca="1">VLOOKUP(Транзакции[[#This Row],[ID_товара]],товары[],4) * Транзакции[[#This Row],[Количество, кг]]</f>
        <v>678.89563148945604</v>
      </c>
    </row>
    <row r="606" spans="1:8" x14ac:dyDescent="0.25">
      <c r="A606" s="1">
        <f t="shared" ca="1" si="39"/>
        <v>41975</v>
      </c>
      <c r="B606">
        <f t="shared" ca="1" si="36"/>
        <v>5</v>
      </c>
      <c r="C606" t="str">
        <f ca="1">VLOOKUP(Транзакции[[#This Row],[ID_магазина]],магазины[],2)</f>
        <v>овощик</v>
      </c>
      <c r="D606">
        <f t="shared" ca="1" si="37"/>
        <v>3</v>
      </c>
      <c r="E606" t="str">
        <f ca="1">VLOOKUP(Транзакции[[#This Row],[ID_товара]],товары[],2)</f>
        <v>мандарины</v>
      </c>
      <c r="F606" t="str">
        <f ca="1">VLOOKUP(Транзакции[[#This Row],[ID_товара]],товары[],3)</f>
        <v>фрукты</v>
      </c>
      <c r="G606" s="2">
        <f t="shared" ca="1" si="38"/>
        <v>15.784904886296609</v>
      </c>
      <c r="H606" s="3">
        <f ca="1">VLOOKUP(Транзакции[[#This Row],[ID_товара]],товары[],4) * Транзакции[[#This Row],[Количество, кг]]</f>
        <v>1578.4904886296608</v>
      </c>
    </row>
    <row r="607" spans="1:8" x14ac:dyDescent="0.25">
      <c r="A607" s="1">
        <f t="shared" ca="1" si="39"/>
        <v>41086</v>
      </c>
      <c r="B607">
        <f t="shared" ca="1" si="36"/>
        <v>1</v>
      </c>
      <c r="C607" t="str">
        <f ca="1">VLOOKUP(Транзакции[[#This Row],[ID_магазина]],магазины[],2)</f>
        <v>фрукты и овощи</v>
      </c>
      <c r="D607">
        <f t="shared" ca="1" si="37"/>
        <v>7</v>
      </c>
      <c r="E607" t="str">
        <f ca="1">VLOOKUP(Транзакции[[#This Row],[ID_товара]],товары[],2)</f>
        <v>томаты</v>
      </c>
      <c r="F607" t="str">
        <f ca="1">VLOOKUP(Транзакции[[#This Row],[ID_товара]],товары[],3)</f>
        <v>овощи</v>
      </c>
      <c r="G607" s="2">
        <f t="shared" ca="1" si="38"/>
        <v>3.968853187708353</v>
      </c>
      <c r="H607" s="3">
        <f ca="1">VLOOKUP(Транзакции[[#This Row],[ID_товара]],товары[],4) * Транзакции[[#This Row],[Количество, кг]]</f>
        <v>317.50825501666827</v>
      </c>
    </row>
    <row r="608" spans="1:8" x14ac:dyDescent="0.25">
      <c r="A608" s="1">
        <f t="shared" ca="1" si="39"/>
        <v>41496</v>
      </c>
      <c r="B608">
        <f t="shared" ca="1" si="36"/>
        <v>3</v>
      </c>
      <c r="C608" t="str">
        <f ca="1">VLOOKUP(Транзакции[[#This Row],[ID_магазина]],магазины[],2)</f>
        <v>вкусная еда</v>
      </c>
      <c r="D608">
        <f t="shared" ca="1" si="37"/>
        <v>7</v>
      </c>
      <c r="E608" t="str">
        <f ca="1">VLOOKUP(Транзакции[[#This Row],[ID_товара]],товары[],2)</f>
        <v>томаты</v>
      </c>
      <c r="F608" t="str">
        <f ca="1">VLOOKUP(Транзакции[[#This Row],[ID_товара]],товары[],3)</f>
        <v>овощи</v>
      </c>
      <c r="G608" s="2">
        <f t="shared" ca="1" si="38"/>
        <v>12.296469343800787</v>
      </c>
      <c r="H608" s="3">
        <f ca="1">VLOOKUP(Транзакции[[#This Row],[ID_товара]],товары[],4) * Транзакции[[#This Row],[Количество, кг]]</f>
        <v>983.71754750406296</v>
      </c>
    </row>
    <row r="609" spans="1:8" x14ac:dyDescent="0.25">
      <c r="A609" s="1">
        <f t="shared" ca="1" si="39"/>
        <v>41225</v>
      </c>
      <c r="B609">
        <f t="shared" ca="1" si="36"/>
        <v>5</v>
      </c>
      <c r="C609" t="str">
        <f ca="1">VLOOKUP(Транзакции[[#This Row],[ID_магазина]],магазины[],2)</f>
        <v>овощик</v>
      </c>
      <c r="D609">
        <f t="shared" ca="1" si="37"/>
        <v>10</v>
      </c>
      <c r="E609" t="str">
        <f ca="1">VLOOKUP(Транзакции[[#This Row],[ID_товара]],товары[],2)</f>
        <v>перец</v>
      </c>
      <c r="F609" t="str">
        <f ca="1">VLOOKUP(Транзакции[[#This Row],[ID_товара]],товары[],3)</f>
        <v>овощи</v>
      </c>
      <c r="G609" s="2">
        <f t="shared" ca="1" si="38"/>
        <v>9.6870951328968236</v>
      </c>
      <c r="H609" s="3">
        <f ca="1">VLOOKUP(Транзакции[[#This Row],[ID_товара]],товары[],4) * Транзакции[[#This Row],[Количество, кг]]</f>
        <v>1937.4190265793648</v>
      </c>
    </row>
    <row r="610" spans="1:8" x14ac:dyDescent="0.25">
      <c r="A610" s="1">
        <f t="shared" ca="1" si="39"/>
        <v>41867</v>
      </c>
      <c r="B610">
        <f t="shared" ca="1" si="36"/>
        <v>2</v>
      </c>
      <c r="C610" t="str">
        <f ca="1">VLOOKUP(Транзакции[[#This Row],[ID_магазина]],магазины[],2)</f>
        <v>свежая еда</v>
      </c>
      <c r="D610">
        <f t="shared" ca="1" si="37"/>
        <v>6</v>
      </c>
      <c r="E610" t="str">
        <f ca="1">VLOOKUP(Транзакции[[#This Row],[ID_товара]],товары[],2)</f>
        <v>огурцы</v>
      </c>
      <c r="F610" t="str">
        <f ca="1">VLOOKUP(Транзакции[[#This Row],[ID_товара]],товары[],3)</f>
        <v>овощи</v>
      </c>
      <c r="G610" s="2">
        <f t="shared" ca="1" si="38"/>
        <v>15.938646036593392</v>
      </c>
      <c r="H610" s="3">
        <f ca="1">VLOOKUP(Транзакции[[#This Row],[ID_товара]],товары[],4) * Транзакции[[#This Row],[Количество, кг]]</f>
        <v>1036.0119923785705</v>
      </c>
    </row>
    <row r="611" spans="1:8" x14ac:dyDescent="0.25">
      <c r="A611" s="1">
        <f t="shared" ca="1" si="39"/>
        <v>41716</v>
      </c>
      <c r="B611">
        <f t="shared" ca="1" si="36"/>
        <v>4</v>
      </c>
      <c r="C611" t="str">
        <f ca="1">VLOOKUP(Транзакции[[#This Row],[ID_магазина]],магазины[],2)</f>
        <v>фруктовик</v>
      </c>
      <c r="D611">
        <f t="shared" ca="1" si="37"/>
        <v>9</v>
      </c>
      <c r="E611" t="str">
        <f ca="1">VLOOKUP(Транзакции[[#This Row],[ID_товара]],товары[],2)</f>
        <v>капуста</v>
      </c>
      <c r="F611" t="str">
        <f ca="1">VLOOKUP(Транзакции[[#This Row],[ID_товара]],товары[],3)</f>
        <v>овощи</v>
      </c>
      <c r="G611" s="2">
        <f t="shared" ca="1" si="38"/>
        <v>0.96781019775560617</v>
      </c>
      <c r="H611" s="3">
        <f ca="1">VLOOKUP(Транзакции[[#This Row],[ID_товара]],товары[],4) * Транзакции[[#This Row],[Количество, кг]]</f>
        <v>38.712407910224243</v>
      </c>
    </row>
    <row r="612" spans="1:8" x14ac:dyDescent="0.25">
      <c r="A612" s="1">
        <f t="shared" ca="1" si="39"/>
        <v>41348</v>
      </c>
      <c r="B612">
        <f t="shared" ca="1" si="36"/>
        <v>5</v>
      </c>
      <c r="C612" t="str">
        <f ca="1">VLOOKUP(Транзакции[[#This Row],[ID_магазина]],магазины[],2)</f>
        <v>овощик</v>
      </c>
      <c r="D612">
        <f t="shared" ca="1" si="37"/>
        <v>7</v>
      </c>
      <c r="E612" t="str">
        <f ca="1">VLOOKUP(Транзакции[[#This Row],[ID_товара]],товары[],2)</f>
        <v>томаты</v>
      </c>
      <c r="F612" t="str">
        <f ca="1">VLOOKUP(Транзакции[[#This Row],[ID_товара]],товары[],3)</f>
        <v>овощи</v>
      </c>
      <c r="G612" s="2">
        <f t="shared" ca="1" si="38"/>
        <v>9.6498299552476823</v>
      </c>
      <c r="H612" s="3">
        <f ca="1">VLOOKUP(Транзакции[[#This Row],[ID_товара]],товары[],4) * Транзакции[[#This Row],[Количество, кг]]</f>
        <v>771.98639641981458</v>
      </c>
    </row>
    <row r="613" spans="1:8" x14ac:dyDescent="0.25">
      <c r="A613" s="1">
        <f t="shared" ca="1" si="39"/>
        <v>41747</v>
      </c>
      <c r="B613">
        <f t="shared" ca="1" si="36"/>
        <v>2</v>
      </c>
      <c r="C613" t="str">
        <f ca="1">VLOOKUP(Транзакции[[#This Row],[ID_магазина]],магазины[],2)</f>
        <v>свежая еда</v>
      </c>
      <c r="D613">
        <f t="shared" ca="1" si="37"/>
        <v>4</v>
      </c>
      <c r="E613" t="str">
        <f ca="1">VLOOKUP(Транзакции[[#This Row],[ID_товара]],товары[],2)</f>
        <v>апельсины</v>
      </c>
      <c r="F613" t="str">
        <f ca="1">VLOOKUP(Транзакции[[#This Row],[ID_товара]],товары[],3)</f>
        <v>фрукты</v>
      </c>
      <c r="G613" s="2">
        <f t="shared" ca="1" si="38"/>
        <v>3.4285514426529509</v>
      </c>
      <c r="H613" s="3">
        <f ca="1">VLOOKUP(Транзакции[[#This Row],[ID_товара]],товары[],4) * Транзакции[[#This Row],[Количество, кг]]</f>
        <v>411.42617311835409</v>
      </c>
    </row>
    <row r="614" spans="1:8" x14ac:dyDescent="0.25">
      <c r="A614" s="1">
        <f t="shared" ca="1" si="39"/>
        <v>41491</v>
      </c>
      <c r="B614">
        <f t="shared" ca="1" si="36"/>
        <v>6</v>
      </c>
      <c r="C614" t="str">
        <f ca="1">VLOOKUP(Транзакции[[#This Row],[ID_магазина]],магазины[],2)</f>
        <v>бананы и огурцы</v>
      </c>
      <c r="D614">
        <f t="shared" ca="1" si="37"/>
        <v>10</v>
      </c>
      <c r="E614" t="str">
        <f ca="1">VLOOKUP(Транзакции[[#This Row],[ID_товара]],товары[],2)</f>
        <v>перец</v>
      </c>
      <c r="F614" t="str">
        <f ca="1">VLOOKUP(Транзакции[[#This Row],[ID_товара]],товары[],3)</f>
        <v>овощи</v>
      </c>
      <c r="G614" s="2">
        <f t="shared" ca="1" si="38"/>
        <v>19.414547907262442</v>
      </c>
      <c r="H614" s="3">
        <f ca="1">VLOOKUP(Транзакции[[#This Row],[ID_товара]],товары[],4) * Транзакции[[#This Row],[Количество, кг]]</f>
        <v>3882.9095814524885</v>
      </c>
    </row>
    <row r="615" spans="1:8" x14ac:dyDescent="0.25">
      <c r="A615" s="1">
        <f t="shared" ca="1" si="39"/>
        <v>41610</v>
      </c>
      <c r="B615">
        <f t="shared" ca="1" si="36"/>
        <v>9</v>
      </c>
      <c r="C615" t="str">
        <f ca="1">VLOOKUP(Транзакции[[#This Row],[ID_магазина]],магазины[],2)</f>
        <v>овощная лавка</v>
      </c>
      <c r="D615">
        <f t="shared" ca="1" si="37"/>
        <v>5</v>
      </c>
      <c r="E615" t="str">
        <f ca="1">VLOOKUP(Транзакции[[#This Row],[ID_товара]],товары[],2)</f>
        <v>нектарины</v>
      </c>
      <c r="F615" t="str">
        <f ca="1">VLOOKUP(Транзакции[[#This Row],[ID_товара]],товары[],3)</f>
        <v>фрукты</v>
      </c>
      <c r="G615" s="2">
        <f t="shared" ca="1" si="38"/>
        <v>10.13930995799825</v>
      </c>
      <c r="H615" s="3">
        <f ca="1">VLOOKUP(Транзакции[[#This Row],[ID_товара]],товары[],4) * Транзакции[[#This Row],[Количество, кг]]</f>
        <v>1825.0757924396851</v>
      </c>
    </row>
    <row r="616" spans="1:8" x14ac:dyDescent="0.25">
      <c r="A616" s="1">
        <f t="shared" ca="1" si="39"/>
        <v>41202</v>
      </c>
      <c r="B616">
        <f t="shared" ca="1" si="36"/>
        <v>7</v>
      </c>
      <c r="C616" t="str">
        <f ca="1">VLOOKUP(Транзакции[[#This Row],[ID_магазина]],магазины[],2)</f>
        <v>овощи фрукты</v>
      </c>
      <c r="D616">
        <f t="shared" ca="1" si="37"/>
        <v>3</v>
      </c>
      <c r="E616" t="str">
        <f ca="1">VLOOKUP(Транзакции[[#This Row],[ID_товара]],товары[],2)</f>
        <v>мандарины</v>
      </c>
      <c r="F616" t="str">
        <f ca="1">VLOOKUP(Транзакции[[#This Row],[ID_товара]],товары[],3)</f>
        <v>фрукты</v>
      </c>
      <c r="G616" s="2">
        <f t="shared" ca="1" si="38"/>
        <v>13.779529971342185</v>
      </c>
      <c r="H616" s="3">
        <f ca="1">VLOOKUP(Транзакции[[#This Row],[ID_товара]],товары[],4) * Транзакции[[#This Row],[Количество, кг]]</f>
        <v>1377.9529971342185</v>
      </c>
    </row>
    <row r="617" spans="1:8" x14ac:dyDescent="0.25">
      <c r="A617" s="1">
        <f t="shared" ca="1" si="39"/>
        <v>41582</v>
      </c>
      <c r="B617">
        <f t="shared" ca="1" si="36"/>
        <v>7</v>
      </c>
      <c r="C617" t="str">
        <f ca="1">VLOOKUP(Транзакции[[#This Row],[ID_магазина]],магазины[],2)</f>
        <v>овощи фрукты</v>
      </c>
      <c r="D617">
        <f t="shared" ca="1" si="37"/>
        <v>1</v>
      </c>
      <c r="E617" t="str">
        <f ca="1">VLOOKUP(Транзакции[[#This Row],[ID_товара]],товары[],2)</f>
        <v>бананы</v>
      </c>
      <c r="F617" t="str">
        <f ca="1">VLOOKUP(Транзакции[[#This Row],[ID_товара]],товары[],3)</f>
        <v>фрукты</v>
      </c>
      <c r="G617" s="2">
        <f t="shared" ca="1" si="38"/>
        <v>16.482649812822622</v>
      </c>
      <c r="H617" s="3">
        <f ca="1">VLOOKUP(Транзакции[[#This Row],[ID_товара]],товары[],4) * Транзакции[[#This Row],[Количество, кг]]</f>
        <v>1153.7854868975835</v>
      </c>
    </row>
    <row r="618" spans="1:8" x14ac:dyDescent="0.25">
      <c r="A618" s="1">
        <f t="shared" ca="1" si="39"/>
        <v>41092</v>
      </c>
      <c r="B618">
        <f t="shared" ca="1" si="36"/>
        <v>2</v>
      </c>
      <c r="C618" t="str">
        <f ca="1">VLOOKUP(Транзакции[[#This Row],[ID_магазина]],магазины[],2)</f>
        <v>свежая еда</v>
      </c>
      <c r="D618">
        <f t="shared" ca="1" si="37"/>
        <v>9</v>
      </c>
      <c r="E618" t="str">
        <f ca="1">VLOOKUP(Транзакции[[#This Row],[ID_товара]],товары[],2)</f>
        <v>капуста</v>
      </c>
      <c r="F618" t="str">
        <f ca="1">VLOOKUP(Транзакции[[#This Row],[ID_товара]],товары[],3)</f>
        <v>овощи</v>
      </c>
      <c r="G618" s="2">
        <f t="shared" ca="1" si="38"/>
        <v>18.807248273691116</v>
      </c>
      <c r="H618" s="3">
        <f ca="1">VLOOKUP(Транзакции[[#This Row],[ID_товара]],товары[],4) * Транзакции[[#This Row],[Количество, кг]]</f>
        <v>752.28993094764462</v>
      </c>
    </row>
    <row r="619" spans="1:8" x14ac:dyDescent="0.25">
      <c r="A619" s="1">
        <f t="shared" ca="1" si="39"/>
        <v>41341</v>
      </c>
      <c r="B619">
        <f t="shared" ca="1" si="36"/>
        <v>6</v>
      </c>
      <c r="C619" t="str">
        <f ca="1">VLOOKUP(Транзакции[[#This Row],[ID_магазина]],магазины[],2)</f>
        <v>бананы и огурцы</v>
      </c>
      <c r="D619">
        <f t="shared" ca="1" si="37"/>
        <v>8</v>
      </c>
      <c r="E619" t="str">
        <f ca="1">VLOOKUP(Транзакции[[#This Row],[ID_товара]],товары[],2)</f>
        <v>лук</v>
      </c>
      <c r="F619" t="str">
        <f ca="1">VLOOKUP(Транзакции[[#This Row],[ID_товара]],товары[],3)</f>
        <v>овощи</v>
      </c>
      <c r="G619" s="2">
        <f t="shared" ca="1" si="38"/>
        <v>12.610305780553864</v>
      </c>
      <c r="H619" s="3">
        <f ca="1">VLOOKUP(Транзакции[[#This Row],[ID_товара]],товары[],4) * Транзакции[[#This Row],[Количество, кг]]</f>
        <v>315.25764451384657</v>
      </c>
    </row>
    <row r="620" spans="1:8" x14ac:dyDescent="0.25">
      <c r="A620" s="1">
        <f t="shared" ca="1" si="39"/>
        <v>41977</v>
      </c>
      <c r="B620">
        <f t="shared" ca="1" si="36"/>
        <v>6</v>
      </c>
      <c r="C620" t="str">
        <f ca="1">VLOOKUP(Транзакции[[#This Row],[ID_магазина]],магазины[],2)</f>
        <v>бананы и огурцы</v>
      </c>
      <c r="D620">
        <f t="shared" ca="1" si="37"/>
        <v>5</v>
      </c>
      <c r="E620" t="str">
        <f ca="1">VLOOKUP(Транзакции[[#This Row],[ID_товара]],товары[],2)</f>
        <v>нектарины</v>
      </c>
      <c r="F620" t="str">
        <f ca="1">VLOOKUP(Транзакции[[#This Row],[ID_товара]],товары[],3)</f>
        <v>фрукты</v>
      </c>
      <c r="G620" s="2">
        <f t="shared" ca="1" si="38"/>
        <v>2.4824613561292095</v>
      </c>
      <c r="H620" s="3">
        <f ca="1">VLOOKUP(Транзакции[[#This Row],[ID_товара]],товары[],4) * Транзакции[[#This Row],[Количество, кг]]</f>
        <v>446.84304410325768</v>
      </c>
    </row>
    <row r="621" spans="1:8" x14ac:dyDescent="0.25">
      <c r="A621" s="1">
        <f t="shared" ca="1" si="39"/>
        <v>41633</v>
      </c>
      <c r="B621">
        <f t="shared" ca="1" si="36"/>
        <v>4</v>
      </c>
      <c r="C621" t="str">
        <f ca="1">VLOOKUP(Транзакции[[#This Row],[ID_магазина]],магазины[],2)</f>
        <v>фруктовик</v>
      </c>
      <c r="D621">
        <f t="shared" ca="1" si="37"/>
        <v>4</v>
      </c>
      <c r="E621" t="str">
        <f ca="1">VLOOKUP(Транзакции[[#This Row],[ID_товара]],товары[],2)</f>
        <v>апельсины</v>
      </c>
      <c r="F621" t="str">
        <f ca="1">VLOOKUP(Транзакции[[#This Row],[ID_товара]],товары[],3)</f>
        <v>фрукты</v>
      </c>
      <c r="G621" s="2">
        <f t="shared" ca="1" si="38"/>
        <v>19.352903728181609</v>
      </c>
      <c r="H621" s="3">
        <f ca="1">VLOOKUP(Транзакции[[#This Row],[ID_товара]],товары[],4) * Транзакции[[#This Row],[Количество, кг]]</f>
        <v>2322.348447381793</v>
      </c>
    </row>
    <row r="622" spans="1:8" x14ac:dyDescent="0.25">
      <c r="A622" s="1">
        <f t="shared" ca="1" si="39"/>
        <v>42179</v>
      </c>
      <c r="B622">
        <f t="shared" ca="1" si="36"/>
        <v>3</v>
      </c>
      <c r="C622" t="str">
        <f ca="1">VLOOKUP(Транзакции[[#This Row],[ID_магазина]],магазины[],2)</f>
        <v>вкусная еда</v>
      </c>
      <c r="D622">
        <f t="shared" ca="1" si="37"/>
        <v>5</v>
      </c>
      <c r="E622" t="str">
        <f ca="1">VLOOKUP(Транзакции[[#This Row],[ID_товара]],товары[],2)</f>
        <v>нектарины</v>
      </c>
      <c r="F622" t="str">
        <f ca="1">VLOOKUP(Транзакции[[#This Row],[ID_товара]],товары[],3)</f>
        <v>фрукты</v>
      </c>
      <c r="G622" s="2">
        <f t="shared" ca="1" si="38"/>
        <v>19.829650128089241</v>
      </c>
      <c r="H622" s="3">
        <f ca="1">VLOOKUP(Транзакции[[#This Row],[ID_товара]],товары[],4) * Транзакции[[#This Row],[Количество, кг]]</f>
        <v>3569.3370230560636</v>
      </c>
    </row>
    <row r="623" spans="1:8" x14ac:dyDescent="0.25">
      <c r="A623" s="1">
        <f t="shared" ca="1" si="39"/>
        <v>41358</v>
      </c>
      <c r="B623">
        <f t="shared" ca="1" si="36"/>
        <v>6</v>
      </c>
      <c r="C623" t="str">
        <f ca="1">VLOOKUP(Транзакции[[#This Row],[ID_магазина]],магазины[],2)</f>
        <v>бананы и огурцы</v>
      </c>
      <c r="D623">
        <f t="shared" ca="1" si="37"/>
        <v>7</v>
      </c>
      <c r="E623" t="str">
        <f ca="1">VLOOKUP(Транзакции[[#This Row],[ID_товара]],товары[],2)</f>
        <v>томаты</v>
      </c>
      <c r="F623" t="str">
        <f ca="1">VLOOKUP(Транзакции[[#This Row],[ID_товара]],товары[],3)</f>
        <v>овощи</v>
      </c>
      <c r="G623" s="2">
        <f t="shared" ca="1" si="38"/>
        <v>8.5995315946934188</v>
      </c>
      <c r="H623" s="3">
        <f ca="1">VLOOKUP(Транзакции[[#This Row],[ID_товара]],товары[],4) * Транзакции[[#This Row],[Количество, кг]]</f>
        <v>687.96252757547347</v>
      </c>
    </row>
    <row r="624" spans="1:8" x14ac:dyDescent="0.25">
      <c r="A624" s="1">
        <f t="shared" ca="1" si="39"/>
        <v>41985</v>
      </c>
      <c r="B624">
        <f t="shared" ca="1" si="36"/>
        <v>1</v>
      </c>
      <c r="C624" t="str">
        <f ca="1">VLOOKUP(Транзакции[[#This Row],[ID_магазина]],магазины[],2)</f>
        <v>фрукты и овощи</v>
      </c>
      <c r="D624">
        <f t="shared" ca="1" si="37"/>
        <v>3</v>
      </c>
      <c r="E624" t="str">
        <f ca="1">VLOOKUP(Транзакции[[#This Row],[ID_товара]],товары[],2)</f>
        <v>мандарины</v>
      </c>
      <c r="F624" t="str">
        <f ca="1">VLOOKUP(Транзакции[[#This Row],[ID_товара]],товары[],3)</f>
        <v>фрукты</v>
      </c>
      <c r="G624" s="2">
        <f t="shared" ca="1" si="38"/>
        <v>6.2444165926830433</v>
      </c>
      <c r="H624" s="3">
        <f ca="1">VLOOKUP(Транзакции[[#This Row],[ID_товара]],товары[],4) * Транзакции[[#This Row],[Количество, кг]]</f>
        <v>624.44165926830431</v>
      </c>
    </row>
    <row r="625" spans="1:8" x14ac:dyDescent="0.25">
      <c r="A625" s="1">
        <f t="shared" ca="1" si="39"/>
        <v>40951</v>
      </c>
      <c r="B625">
        <f t="shared" ca="1" si="36"/>
        <v>6</v>
      </c>
      <c r="C625" t="str">
        <f ca="1">VLOOKUP(Транзакции[[#This Row],[ID_магазина]],магазины[],2)</f>
        <v>бананы и огурцы</v>
      </c>
      <c r="D625">
        <f t="shared" ca="1" si="37"/>
        <v>1</v>
      </c>
      <c r="E625" t="str">
        <f ca="1">VLOOKUP(Транзакции[[#This Row],[ID_товара]],товары[],2)</f>
        <v>бананы</v>
      </c>
      <c r="F625" t="str">
        <f ca="1">VLOOKUP(Транзакции[[#This Row],[ID_товара]],товары[],3)</f>
        <v>фрукты</v>
      </c>
      <c r="G625" s="2">
        <f t="shared" ca="1" si="38"/>
        <v>14.873774342660829</v>
      </c>
      <c r="H625" s="3">
        <f ca="1">VLOOKUP(Транзакции[[#This Row],[ID_товара]],товары[],4) * Транзакции[[#This Row],[Количество, кг]]</f>
        <v>1041.1642039862579</v>
      </c>
    </row>
    <row r="626" spans="1:8" x14ac:dyDescent="0.25">
      <c r="A626" s="1">
        <f t="shared" ca="1" si="39"/>
        <v>41191</v>
      </c>
      <c r="B626">
        <f t="shared" ca="1" si="36"/>
        <v>1</v>
      </c>
      <c r="C626" t="str">
        <f ca="1">VLOOKUP(Транзакции[[#This Row],[ID_магазина]],магазины[],2)</f>
        <v>фрукты и овощи</v>
      </c>
      <c r="D626">
        <f t="shared" ca="1" si="37"/>
        <v>10</v>
      </c>
      <c r="E626" t="str">
        <f ca="1">VLOOKUP(Транзакции[[#This Row],[ID_товара]],товары[],2)</f>
        <v>перец</v>
      </c>
      <c r="F626" t="str">
        <f ca="1">VLOOKUP(Транзакции[[#This Row],[ID_товара]],товары[],3)</f>
        <v>овощи</v>
      </c>
      <c r="G626" s="2">
        <f t="shared" ca="1" si="38"/>
        <v>6.692140058083579</v>
      </c>
      <c r="H626" s="3">
        <f ca="1">VLOOKUP(Транзакции[[#This Row],[ID_товара]],товары[],4) * Транзакции[[#This Row],[Количество, кг]]</f>
        <v>1338.4280116167158</v>
      </c>
    </row>
    <row r="627" spans="1:8" x14ac:dyDescent="0.25">
      <c r="A627" s="1">
        <f t="shared" ca="1" si="39"/>
        <v>41060</v>
      </c>
      <c r="B627">
        <f t="shared" ca="1" si="36"/>
        <v>2</v>
      </c>
      <c r="C627" t="str">
        <f ca="1">VLOOKUP(Транзакции[[#This Row],[ID_магазина]],магазины[],2)</f>
        <v>свежая еда</v>
      </c>
      <c r="D627">
        <f t="shared" ca="1" si="37"/>
        <v>9</v>
      </c>
      <c r="E627" t="str">
        <f ca="1">VLOOKUP(Транзакции[[#This Row],[ID_товара]],товары[],2)</f>
        <v>капуста</v>
      </c>
      <c r="F627" t="str">
        <f ca="1">VLOOKUP(Транзакции[[#This Row],[ID_товара]],товары[],3)</f>
        <v>овощи</v>
      </c>
      <c r="G627" s="2">
        <f t="shared" ca="1" si="38"/>
        <v>10.2379256063581</v>
      </c>
      <c r="H627" s="3">
        <f ca="1">VLOOKUP(Транзакции[[#This Row],[ID_товара]],товары[],4) * Транзакции[[#This Row],[Количество, кг]]</f>
        <v>409.51702425432404</v>
      </c>
    </row>
    <row r="628" spans="1:8" x14ac:dyDescent="0.25">
      <c r="A628" s="1">
        <f t="shared" ca="1" si="39"/>
        <v>41983</v>
      </c>
      <c r="B628">
        <f t="shared" ca="1" si="36"/>
        <v>8</v>
      </c>
      <c r="C628" t="str">
        <f ca="1">VLOOKUP(Транзакции[[#This Row],[ID_магазина]],магазины[],2)</f>
        <v>фруктовая лавка</v>
      </c>
      <c r="D628">
        <f t="shared" ca="1" si="37"/>
        <v>1</v>
      </c>
      <c r="E628" t="str">
        <f ca="1">VLOOKUP(Транзакции[[#This Row],[ID_товара]],товары[],2)</f>
        <v>бананы</v>
      </c>
      <c r="F628" t="str">
        <f ca="1">VLOOKUP(Транзакции[[#This Row],[ID_товара]],товары[],3)</f>
        <v>фрукты</v>
      </c>
      <c r="G628" s="2">
        <f t="shared" ca="1" si="38"/>
        <v>16.366159379782932</v>
      </c>
      <c r="H628" s="3">
        <f ca="1">VLOOKUP(Транзакции[[#This Row],[ID_товара]],товары[],4) * Транзакции[[#This Row],[Количество, кг]]</f>
        <v>1145.6311565848052</v>
      </c>
    </row>
    <row r="629" spans="1:8" x14ac:dyDescent="0.25">
      <c r="A629" s="1">
        <f t="shared" ca="1" si="39"/>
        <v>41256</v>
      </c>
      <c r="B629">
        <f t="shared" ca="1" si="36"/>
        <v>2</v>
      </c>
      <c r="C629" t="str">
        <f ca="1">VLOOKUP(Транзакции[[#This Row],[ID_магазина]],магазины[],2)</f>
        <v>свежая еда</v>
      </c>
      <c r="D629">
        <f t="shared" ca="1" si="37"/>
        <v>5</v>
      </c>
      <c r="E629" t="str">
        <f ca="1">VLOOKUP(Транзакции[[#This Row],[ID_товара]],товары[],2)</f>
        <v>нектарины</v>
      </c>
      <c r="F629" t="str">
        <f ca="1">VLOOKUP(Транзакции[[#This Row],[ID_товара]],товары[],3)</f>
        <v>фрукты</v>
      </c>
      <c r="G629" s="2">
        <f t="shared" ca="1" si="38"/>
        <v>4.429368882332068</v>
      </c>
      <c r="H629" s="3">
        <f ca="1">VLOOKUP(Транзакции[[#This Row],[ID_товара]],товары[],4) * Транзакции[[#This Row],[Количество, кг]]</f>
        <v>797.28639881977222</v>
      </c>
    </row>
    <row r="630" spans="1:8" x14ac:dyDescent="0.25">
      <c r="A630" s="1">
        <f t="shared" ca="1" si="39"/>
        <v>41300</v>
      </c>
      <c r="B630">
        <f t="shared" ca="1" si="36"/>
        <v>2</v>
      </c>
      <c r="C630" t="str">
        <f ca="1">VLOOKUP(Транзакции[[#This Row],[ID_магазина]],магазины[],2)</f>
        <v>свежая еда</v>
      </c>
      <c r="D630">
        <f t="shared" ca="1" si="37"/>
        <v>3</v>
      </c>
      <c r="E630" t="str">
        <f ca="1">VLOOKUP(Транзакции[[#This Row],[ID_товара]],товары[],2)</f>
        <v>мандарины</v>
      </c>
      <c r="F630" t="str">
        <f ca="1">VLOOKUP(Транзакции[[#This Row],[ID_товара]],товары[],3)</f>
        <v>фрукты</v>
      </c>
      <c r="G630" s="2">
        <f t="shared" ca="1" si="38"/>
        <v>2.5916331858126873</v>
      </c>
      <c r="H630" s="3">
        <f ca="1">VLOOKUP(Транзакции[[#This Row],[ID_товара]],товары[],4) * Транзакции[[#This Row],[Количество, кг]]</f>
        <v>259.16331858126875</v>
      </c>
    </row>
    <row r="631" spans="1:8" x14ac:dyDescent="0.25">
      <c r="A631" s="1">
        <f t="shared" ca="1" si="39"/>
        <v>42043</v>
      </c>
      <c r="B631">
        <f t="shared" ca="1" si="36"/>
        <v>4</v>
      </c>
      <c r="C631" t="str">
        <f ca="1">VLOOKUP(Транзакции[[#This Row],[ID_магазина]],магазины[],2)</f>
        <v>фруктовик</v>
      </c>
      <c r="D631">
        <f t="shared" ca="1" si="37"/>
        <v>10</v>
      </c>
      <c r="E631" t="str">
        <f ca="1">VLOOKUP(Транзакции[[#This Row],[ID_товара]],товары[],2)</f>
        <v>перец</v>
      </c>
      <c r="F631" t="str">
        <f ca="1">VLOOKUP(Транзакции[[#This Row],[ID_товара]],товары[],3)</f>
        <v>овощи</v>
      </c>
      <c r="G631" s="2">
        <f t="shared" ca="1" si="38"/>
        <v>10.702915074394129</v>
      </c>
      <c r="H631" s="3">
        <f ca="1">VLOOKUP(Транзакции[[#This Row],[ID_товара]],товары[],4) * Транзакции[[#This Row],[Количество, кг]]</f>
        <v>2140.5830148788259</v>
      </c>
    </row>
    <row r="632" spans="1:8" x14ac:dyDescent="0.25">
      <c r="A632" s="1">
        <f t="shared" ca="1" si="39"/>
        <v>41626</v>
      </c>
      <c r="B632">
        <f t="shared" ca="1" si="36"/>
        <v>5</v>
      </c>
      <c r="C632" t="str">
        <f ca="1">VLOOKUP(Транзакции[[#This Row],[ID_магазина]],магазины[],2)</f>
        <v>овощик</v>
      </c>
      <c r="D632">
        <f t="shared" ca="1" si="37"/>
        <v>8</v>
      </c>
      <c r="E632" t="str">
        <f ca="1">VLOOKUP(Транзакции[[#This Row],[ID_товара]],товары[],2)</f>
        <v>лук</v>
      </c>
      <c r="F632" t="str">
        <f ca="1">VLOOKUP(Транзакции[[#This Row],[ID_товара]],товары[],3)</f>
        <v>овощи</v>
      </c>
      <c r="G632" s="2">
        <f t="shared" ca="1" si="38"/>
        <v>15.055421345431782</v>
      </c>
      <c r="H632" s="3">
        <f ca="1">VLOOKUP(Транзакции[[#This Row],[ID_товара]],товары[],4) * Транзакции[[#This Row],[Количество, кг]]</f>
        <v>376.38553363579456</v>
      </c>
    </row>
    <row r="633" spans="1:8" x14ac:dyDescent="0.25">
      <c r="A633" s="1">
        <f t="shared" ca="1" si="39"/>
        <v>42146</v>
      </c>
      <c r="B633">
        <f t="shared" ca="1" si="36"/>
        <v>3</v>
      </c>
      <c r="C633" t="str">
        <f ca="1">VLOOKUP(Транзакции[[#This Row],[ID_магазина]],магазины[],2)</f>
        <v>вкусная еда</v>
      </c>
      <c r="D633">
        <f t="shared" ca="1" si="37"/>
        <v>10</v>
      </c>
      <c r="E633" t="str">
        <f ca="1">VLOOKUP(Транзакции[[#This Row],[ID_товара]],товары[],2)</f>
        <v>перец</v>
      </c>
      <c r="F633" t="str">
        <f ca="1">VLOOKUP(Транзакции[[#This Row],[ID_товара]],товары[],3)</f>
        <v>овощи</v>
      </c>
      <c r="G633" s="2">
        <f t="shared" ca="1" si="38"/>
        <v>18.576631069129366</v>
      </c>
      <c r="H633" s="3">
        <f ca="1">VLOOKUP(Транзакции[[#This Row],[ID_товара]],товары[],4) * Транзакции[[#This Row],[Количество, кг]]</f>
        <v>3715.3262138258733</v>
      </c>
    </row>
    <row r="634" spans="1:8" x14ac:dyDescent="0.25">
      <c r="A634" s="1">
        <f t="shared" ca="1" si="39"/>
        <v>41718</v>
      </c>
      <c r="B634">
        <f t="shared" ca="1" si="36"/>
        <v>1</v>
      </c>
      <c r="C634" t="str">
        <f ca="1">VLOOKUP(Транзакции[[#This Row],[ID_магазина]],магазины[],2)</f>
        <v>фрукты и овощи</v>
      </c>
      <c r="D634">
        <f t="shared" ca="1" si="37"/>
        <v>1</v>
      </c>
      <c r="E634" t="str">
        <f ca="1">VLOOKUP(Транзакции[[#This Row],[ID_товара]],товары[],2)</f>
        <v>бананы</v>
      </c>
      <c r="F634" t="str">
        <f ca="1">VLOOKUP(Транзакции[[#This Row],[ID_товара]],товары[],3)</f>
        <v>фрукты</v>
      </c>
      <c r="G634" s="2">
        <f t="shared" ca="1" si="38"/>
        <v>7.6040177548182211</v>
      </c>
      <c r="H634" s="3">
        <f ca="1">VLOOKUP(Транзакции[[#This Row],[ID_товара]],товары[],4) * Транзакции[[#This Row],[Количество, кг]]</f>
        <v>532.2812428372755</v>
      </c>
    </row>
    <row r="635" spans="1:8" x14ac:dyDescent="0.25">
      <c r="A635" s="1">
        <f t="shared" ca="1" si="39"/>
        <v>41735</v>
      </c>
      <c r="B635">
        <f t="shared" ca="1" si="36"/>
        <v>2</v>
      </c>
      <c r="C635" t="str">
        <f ca="1">VLOOKUP(Транзакции[[#This Row],[ID_магазина]],магазины[],2)</f>
        <v>свежая еда</v>
      </c>
      <c r="D635">
        <f t="shared" ca="1" si="37"/>
        <v>2</v>
      </c>
      <c r="E635" t="str">
        <f ca="1">VLOOKUP(Транзакции[[#This Row],[ID_товара]],товары[],2)</f>
        <v>яблоки</v>
      </c>
      <c r="F635" t="str">
        <f ca="1">VLOOKUP(Транзакции[[#This Row],[ID_товара]],товары[],3)</f>
        <v>фрукты</v>
      </c>
      <c r="G635" s="2">
        <f t="shared" ca="1" si="38"/>
        <v>17.592944811950197</v>
      </c>
      <c r="H635" s="3">
        <f ca="1">VLOOKUP(Транзакции[[#This Row],[ID_товара]],товары[],4) * Транзакции[[#This Row],[Количество, кг]]</f>
        <v>1935.2239293145217</v>
      </c>
    </row>
    <row r="636" spans="1:8" x14ac:dyDescent="0.25">
      <c r="A636" s="1">
        <f t="shared" ca="1" si="39"/>
        <v>42035</v>
      </c>
      <c r="B636">
        <f t="shared" ca="1" si="36"/>
        <v>6</v>
      </c>
      <c r="C636" t="str">
        <f ca="1">VLOOKUP(Транзакции[[#This Row],[ID_магазина]],магазины[],2)</f>
        <v>бананы и огурцы</v>
      </c>
      <c r="D636">
        <f t="shared" ca="1" si="37"/>
        <v>1</v>
      </c>
      <c r="E636" t="str">
        <f ca="1">VLOOKUP(Транзакции[[#This Row],[ID_товара]],товары[],2)</f>
        <v>бананы</v>
      </c>
      <c r="F636" t="str">
        <f ca="1">VLOOKUP(Транзакции[[#This Row],[ID_товара]],товары[],3)</f>
        <v>фрукты</v>
      </c>
      <c r="G636" s="2">
        <f t="shared" ca="1" si="38"/>
        <v>7.8799629153543593</v>
      </c>
      <c r="H636" s="3">
        <f ca="1">VLOOKUP(Транзакции[[#This Row],[ID_товара]],товары[],4) * Транзакции[[#This Row],[Количество, кг]]</f>
        <v>551.59740407480513</v>
      </c>
    </row>
    <row r="637" spans="1:8" x14ac:dyDescent="0.25">
      <c r="A637" s="1">
        <f t="shared" ca="1" si="39"/>
        <v>41266</v>
      </c>
      <c r="B637">
        <f t="shared" ca="1" si="36"/>
        <v>3</v>
      </c>
      <c r="C637" t="str">
        <f ca="1">VLOOKUP(Транзакции[[#This Row],[ID_магазина]],магазины[],2)</f>
        <v>вкусная еда</v>
      </c>
      <c r="D637">
        <f t="shared" ca="1" si="37"/>
        <v>4</v>
      </c>
      <c r="E637" t="str">
        <f ca="1">VLOOKUP(Транзакции[[#This Row],[ID_товара]],товары[],2)</f>
        <v>апельсины</v>
      </c>
      <c r="F637" t="str">
        <f ca="1">VLOOKUP(Транзакции[[#This Row],[ID_товара]],товары[],3)</f>
        <v>фрукты</v>
      </c>
      <c r="G637" s="2">
        <f t="shared" ca="1" si="38"/>
        <v>16.466330906359246</v>
      </c>
      <c r="H637" s="3">
        <f ca="1">VLOOKUP(Транзакции[[#This Row],[ID_товара]],товары[],4) * Транзакции[[#This Row],[Количество, кг]]</f>
        <v>1975.9597087631096</v>
      </c>
    </row>
    <row r="638" spans="1:8" x14ac:dyDescent="0.25">
      <c r="A638" s="1">
        <f t="shared" ca="1" si="39"/>
        <v>41976</v>
      </c>
      <c r="B638">
        <f t="shared" ca="1" si="36"/>
        <v>5</v>
      </c>
      <c r="C638" t="str">
        <f ca="1">VLOOKUP(Транзакции[[#This Row],[ID_магазина]],магазины[],2)</f>
        <v>овощик</v>
      </c>
      <c r="D638">
        <f t="shared" ca="1" si="37"/>
        <v>7</v>
      </c>
      <c r="E638" t="str">
        <f ca="1">VLOOKUP(Транзакции[[#This Row],[ID_товара]],товары[],2)</f>
        <v>томаты</v>
      </c>
      <c r="F638" t="str">
        <f ca="1">VLOOKUP(Транзакции[[#This Row],[ID_товара]],товары[],3)</f>
        <v>овощи</v>
      </c>
      <c r="G638" s="2">
        <f t="shared" ca="1" si="38"/>
        <v>19.632994318192466</v>
      </c>
      <c r="H638" s="3">
        <f ca="1">VLOOKUP(Транзакции[[#This Row],[ID_товара]],товары[],4) * Транзакции[[#This Row],[Количество, кг]]</f>
        <v>1570.6395454553972</v>
      </c>
    </row>
    <row r="639" spans="1:8" x14ac:dyDescent="0.25">
      <c r="A639" s="1">
        <f t="shared" ca="1" si="39"/>
        <v>41862</v>
      </c>
      <c r="B639">
        <f t="shared" ca="1" si="36"/>
        <v>7</v>
      </c>
      <c r="C639" t="str">
        <f ca="1">VLOOKUP(Транзакции[[#This Row],[ID_магазина]],магазины[],2)</f>
        <v>овощи фрукты</v>
      </c>
      <c r="D639">
        <f t="shared" ca="1" si="37"/>
        <v>7</v>
      </c>
      <c r="E639" t="str">
        <f ca="1">VLOOKUP(Транзакции[[#This Row],[ID_товара]],товары[],2)</f>
        <v>томаты</v>
      </c>
      <c r="F639" t="str">
        <f ca="1">VLOOKUP(Транзакции[[#This Row],[ID_товара]],товары[],3)</f>
        <v>овощи</v>
      </c>
      <c r="G639" s="2">
        <f t="shared" ca="1" si="38"/>
        <v>9.4660825820477132</v>
      </c>
      <c r="H639" s="3">
        <f ca="1">VLOOKUP(Транзакции[[#This Row],[ID_товара]],товары[],4) * Транзакции[[#This Row],[Количество, кг]]</f>
        <v>757.28660656381703</v>
      </c>
    </row>
    <row r="640" spans="1:8" x14ac:dyDescent="0.25">
      <c r="A640" s="1">
        <f t="shared" ca="1" si="39"/>
        <v>42094</v>
      </c>
      <c r="B640">
        <f t="shared" ca="1" si="36"/>
        <v>9</v>
      </c>
      <c r="C640" t="str">
        <f ca="1">VLOOKUP(Транзакции[[#This Row],[ID_магазина]],магазины[],2)</f>
        <v>овощная лавка</v>
      </c>
      <c r="D640">
        <f t="shared" ca="1" si="37"/>
        <v>5</v>
      </c>
      <c r="E640" t="str">
        <f ca="1">VLOOKUP(Транзакции[[#This Row],[ID_товара]],товары[],2)</f>
        <v>нектарины</v>
      </c>
      <c r="F640" t="str">
        <f ca="1">VLOOKUP(Транзакции[[#This Row],[ID_товара]],товары[],3)</f>
        <v>фрукты</v>
      </c>
      <c r="G640" s="2">
        <f t="shared" ca="1" si="38"/>
        <v>1.9197764271260918</v>
      </c>
      <c r="H640" s="3">
        <f ca="1">VLOOKUP(Транзакции[[#This Row],[ID_товара]],товары[],4) * Транзакции[[#This Row],[Количество, кг]]</f>
        <v>345.55975688269649</v>
      </c>
    </row>
    <row r="641" spans="1:8" x14ac:dyDescent="0.25">
      <c r="A641" s="1">
        <f t="shared" ca="1" si="39"/>
        <v>41587</v>
      </c>
      <c r="B641">
        <f t="shared" ca="1" si="36"/>
        <v>7</v>
      </c>
      <c r="C641" t="str">
        <f ca="1">VLOOKUP(Транзакции[[#This Row],[ID_магазина]],магазины[],2)</f>
        <v>овощи фрукты</v>
      </c>
      <c r="D641">
        <f t="shared" ca="1" si="37"/>
        <v>8</v>
      </c>
      <c r="E641" t="str">
        <f ca="1">VLOOKUP(Транзакции[[#This Row],[ID_товара]],товары[],2)</f>
        <v>лук</v>
      </c>
      <c r="F641" t="str">
        <f ca="1">VLOOKUP(Транзакции[[#This Row],[ID_товара]],товары[],3)</f>
        <v>овощи</v>
      </c>
      <c r="G641" s="2">
        <f t="shared" ca="1" si="38"/>
        <v>13.054020690080289</v>
      </c>
      <c r="H641" s="3">
        <f ca="1">VLOOKUP(Транзакции[[#This Row],[ID_товара]],товары[],4) * Транзакции[[#This Row],[Количество, кг]]</f>
        <v>326.35051725200725</v>
      </c>
    </row>
    <row r="642" spans="1:8" x14ac:dyDescent="0.25">
      <c r="A642" s="1">
        <f t="shared" ca="1" si="39"/>
        <v>42211</v>
      </c>
      <c r="B642">
        <f t="shared" ref="B642:B705" ca="1" si="40">RANDBETWEEN(1,9)</f>
        <v>5</v>
      </c>
      <c r="C642" t="str">
        <f ca="1">VLOOKUP(Транзакции[[#This Row],[ID_магазина]],магазины[],2)</f>
        <v>овощик</v>
      </c>
      <c r="D642">
        <f t="shared" ref="D642:D705" ca="1" si="41">RANDBETWEEN(1,10)</f>
        <v>5</v>
      </c>
      <c r="E642" t="str">
        <f ca="1">VLOOKUP(Транзакции[[#This Row],[ID_товара]],товары[],2)</f>
        <v>нектарины</v>
      </c>
      <c r="F642" t="str">
        <f ca="1">VLOOKUP(Транзакции[[#This Row],[ID_товара]],товары[],3)</f>
        <v>фрукты</v>
      </c>
      <c r="G642" s="2">
        <f t="shared" ref="G642:G705" ca="1" si="42">RAND()*19.5+0.5</f>
        <v>13.448859029621046</v>
      </c>
      <c r="H642" s="3">
        <f ca="1">VLOOKUP(Транзакции[[#This Row],[ID_товара]],товары[],4) * Транзакции[[#This Row],[Количество, кг]]</f>
        <v>2420.7946253317882</v>
      </c>
    </row>
    <row r="643" spans="1:8" x14ac:dyDescent="0.25">
      <c r="A643" s="1">
        <f t="shared" ref="A643:A706" ca="1" si="43">RANDBETWEEN(40909,42248)</f>
        <v>41436</v>
      </c>
      <c r="B643">
        <f t="shared" ca="1" si="40"/>
        <v>8</v>
      </c>
      <c r="C643" t="str">
        <f ca="1">VLOOKUP(Транзакции[[#This Row],[ID_магазина]],магазины[],2)</f>
        <v>фруктовая лавка</v>
      </c>
      <c r="D643">
        <f t="shared" ca="1" si="41"/>
        <v>3</v>
      </c>
      <c r="E643" t="str">
        <f ca="1">VLOOKUP(Транзакции[[#This Row],[ID_товара]],товары[],2)</f>
        <v>мандарины</v>
      </c>
      <c r="F643" t="str">
        <f ca="1">VLOOKUP(Транзакции[[#This Row],[ID_товара]],товары[],3)</f>
        <v>фрукты</v>
      </c>
      <c r="G643" s="2">
        <f t="shared" ca="1" si="42"/>
        <v>18.1509567461556</v>
      </c>
      <c r="H643" s="3">
        <f ca="1">VLOOKUP(Транзакции[[#This Row],[ID_товара]],товары[],4) * Транзакции[[#This Row],[Количество, кг]]</f>
        <v>1815.09567461556</v>
      </c>
    </row>
    <row r="644" spans="1:8" x14ac:dyDescent="0.25">
      <c r="A644" s="1">
        <f t="shared" ca="1" si="43"/>
        <v>41425</v>
      </c>
      <c r="B644">
        <f t="shared" ca="1" si="40"/>
        <v>2</v>
      </c>
      <c r="C644" t="str">
        <f ca="1">VLOOKUP(Транзакции[[#This Row],[ID_магазина]],магазины[],2)</f>
        <v>свежая еда</v>
      </c>
      <c r="D644">
        <f t="shared" ca="1" si="41"/>
        <v>4</v>
      </c>
      <c r="E644" t="str">
        <f ca="1">VLOOKUP(Транзакции[[#This Row],[ID_товара]],товары[],2)</f>
        <v>апельсины</v>
      </c>
      <c r="F644" t="str">
        <f ca="1">VLOOKUP(Транзакции[[#This Row],[ID_товара]],товары[],3)</f>
        <v>фрукты</v>
      </c>
      <c r="G644" s="2">
        <f t="shared" ca="1" si="42"/>
        <v>19.124443631011435</v>
      </c>
      <c r="H644" s="3">
        <f ca="1">VLOOKUP(Транзакции[[#This Row],[ID_товара]],товары[],4) * Транзакции[[#This Row],[Количество, кг]]</f>
        <v>2294.9332357213721</v>
      </c>
    </row>
    <row r="645" spans="1:8" x14ac:dyDescent="0.25">
      <c r="A645" s="1">
        <f t="shared" ca="1" si="43"/>
        <v>42069</v>
      </c>
      <c r="B645">
        <f t="shared" ca="1" si="40"/>
        <v>4</v>
      </c>
      <c r="C645" t="str">
        <f ca="1">VLOOKUP(Транзакции[[#This Row],[ID_магазина]],магазины[],2)</f>
        <v>фруктовик</v>
      </c>
      <c r="D645">
        <f t="shared" ca="1" si="41"/>
        <v>2</v>
      </c>
      <c r="E645" t="str">
        <f ca="1">VLOOKUP(Транзакции[[#This Row],[ID_товара]],товары[],2)</f>
        <v>яблоки</v>
      </c>
      <c r="F645" t="str">
        <f ca="1">VLOOKUP(Транзакции[[#This Row],[ID_товара]],товары[],3)</f>
        <v>фрукты</v>
      </c>
      <c r="G645" s="2">
        <f t="shared" ca="1" si="42"/>
        <v>17.086324118909925</v>
      </c>
      <c r="H645" s="3">
        <f ca="1">VLOOKUP(Транзакции[[#This Row],[ID_товара]],товары[],4) * Транзакции[[#This Row],[Количество, кг]]</f>
        <v>1879.4956530800916</v>
      </c>
    </row>
    <row r="646" spans="1:8" x14ac:dyDescent="0.25">
      <c r="A646" s="1">
        <f t="shared" ca="1" si="43"/>
        <v>42123</v>
      </c>
      <c r="B646">
        <f t="shared" ca="1" si="40"/>
        <v>2</v>
      </c>
      <c r="C646" t="str">
        <f ca="1">VLOOKUP(Транзакции[[#This Row],[ID_магазина]],магазины[],2)</f>
        <v>свежая еда</v>
      </c>
      <c r="D646">
        <f t="shared" ca="1" si="41"/>
        <v>2</v>
      </c>
      <c r="E646" t="str">
        <f ca="1">VLOOKUP(Транзакции[[#This Row],[ID_товара]],товары[],2)</f>
        <v>яблоки</v>
      </c>
      <c r="F646" t="str">
        <f ca="1">VLOOKUP(Транзакции[[#This Row],[ID_товара]],товары[],3)</f>
        <v>фрукты</v>
      </c>
      <c r="G646" s="2">
        <f t="shared" ca="1" si="42"/>
        <v>2.5948850209291621</v>
      </c>
      <c r="H646" s="3">
        <f ca="1">VLOOKUP(Транзакции[[#This Row],[ID_товара]],товары[],4) * Транзакции[[#This Row],[Количество, кг]]</f>
        <v>285.43735230220784</v>
      </c>
    </row>
    <row r="647" spans="1:8" x14ac:dyDescent="0.25">
      <c r="A647" s="1">
        <f t="shared" ca="1" si="43"/>
        <v>41598</v>
      </c>
      <c r="B647">
        <f t="shared" ca="1" si="40"/>
        <v>7</v>
      </c>
      <c r="C647" t="str">
        <f ca="1">VLOOKUP(Транзакции[[#This Row],[ID_магазина]],магазины[],2)</f>
        <v>овощи фрукты</v>
      </c>
      <c r="D647">
        <f t="shared" ca="1" si="41"/>
        <v>10</v>
      </c>
      <c r="E647" t="str">
        <f ca="1">VLOOKUP(Транзакции[[#This Row],[ID_товара]],товары[],2)</f>
        <v>перец</v>
      </c>
      <c r="F647" t="str">
        <f ca="1">VLOOKUP(Транзакции[[#This Row],[ID_товара]],товары[],3)</f>
        <v>овощи</v>
      </c>
      <c r="G647" s="2">
        <f t="shared" ca="1" si="42"/>
        <v>5.4951096782977107</v>
      </c>
      <c r="H647" s="3">
        <f ca="1">VLOOKUP(Транзакции[[#This Row],[ID_товара]],товары[],4) * Транзакции[[#This Row],[Количество, кг]]</f>
        <v>1099.0219356595421</v>
      </c>
    </row>
    <row r="648" spans="1:8" x14ac:dyDescent="0.25">
      <c r="A648" s="1">
        <f t="shared" ca="1" si="43"/>
        <v>41095</v>
      </c>
      <c r="B648">
        <f t="shared" ca="1" si="40"/>
        <v>6</v>
      </c>
      <c r="C648" t="str">
        <f ca="1">VLOOKUP(Транзакции[[#This Row],[ID_магазина]],магазины[],2)</f>
        <v>бананы и огурцы</v>
      </c>
      <c r="D648">
        <f t="shared" ca="1" si="41"/>
        <v>10</v>
      </c>
      <c r="E648" t="str">
        <f ca="1">VLOOKUP(Транзакции[[#This Row],[ID_товара]],товары[],2)</f>
        <v>перец</v>
      </c>
      <c r="F648" t="str">
        <f ca="1">VLOOKUP(Транзакции[[#This Row],[ID_товара]],товары[],3)</f>
        <v>овощи</v>
      </c>
      <c r="G648" s="2">
        <f t="shared" ca="1" si="42"/>
        <v>15.358347149978879</v>
      </c>
      <c r="H648" s="3">
        <f ca="1">VLOOKUP(Транзакции[[#This Row],[ID_товара]],товары[],4) * Транзакции[[#This Row],[Количество, кг]]</f>
        <v>3071.6694299957758</v>
      </c>
    </row>
    <row r="649" spans="1:8" x14ac:dyDescent="0.25">
      <c r="A649" s="1">
        <f t="shared" ca="1" si="43"/>
        <v>42016</v>
      </c>
      <c r="B649">
        <f t="shared" ca="1" si="40"/>
        <v>5</v>
      </c>
      <c r="C649" t="str">
        <f ca="1">VLOOKUP(Транзакции[[#This Row],[ID_магазина]],магазины[],2)</f>
        <v>овощик</v>
      </c>
      <c r="D649">
        <f t="shared" ca="1" si="41"/>
        <v>7</v>
      </c>
      <c r="E649" t="str">
        <f ca="1">VLOOKUP(Транзакции[[#This Row],[ID_товара]],товары[],2)</f>
        <v>томаты</v>
      </c>
      <c r="F649" t="str">
        <f ca="1">VLOOKUP(Транзакции[[#This Row],[ID_товара]],товары[],3)</f>
        <v>овощи</v>
      </c>
      <c r="G649" s="2">
        <f t="shared" ca="1" si="42"/>
        <v>8.7974872745995167</v>
      </c>
      <c r="H649" s="3">
        <f ca="1">VLOOKUP(Транзакции[[#This Row],[ID_товара]],товары[],4) * Транзакции[[#This Row],[Количество, кг]]</f>
        <v>703.79898196796137</v>
      </c>
    </row>
    <row r="650" spans="1:8" x14ac:dyDescent="0.25">
      <c r="A650" s="1">
        <f t="shared" ca="1" si="43"/>
        <v>41885</v>
      </c>
      <c r="B650">
        <f t="shared" ca="1" si="40"/>
        <v>3</v>
      </c>
      <c r="C650" t="str">
        <f ca="1">VLOOKUP(Транзакции[[#This Row],[ID_магазина]],магазины[],2)</f>
        <v>вкусная еда</v>
      </c>
      <c r="D650">
        <f t="shared" ca="1" si="41"/>
        <v>9</v>
      </c>
      <c r="E650" t="str">
        <f ca="1">VLOOKUP(Транзакции[[#This Row],[ID_товара]],товары[],2)</f>
        <v>капуста</v>
      </c>
      <c r="F650" t="str">
        <f ca="1">VLOOKUP(Транзакции[[#This Row],[ID_товара]],товары[],3)</f>
        <v>овощи</v>
      </c>
      <c r="G650" s="2">
        <f t="shared" ca="1" si="42"/>
        <v>0.85833031949445393</v>
      </c>
      <c r="H650" s="3">
        <f ca="1">VLOOKUP(Транзакции[[#This Row],[ID_товара]],товары[],4) * Транзакции[[#This Row],[Количество, кг]]</f>
        <v>34.333212779778158</v>
      </c>
    </row>
    <row r="651" spans="1:8" x14ac:dyDescent="0.25">
      <c r="A651" s="1">
        <f t="shared" ca="1" si="43"/>
        <v>41774</v>
      </c>
      <c r="B651">
        <f t="shared" ca="1" si="40"/>
        <v>8</v>
      </c>
      <c r="C651" t="str">
        <f ca="1">VLOOKUP(Транзакции[[#This Row],[ID_магазина]],магазины[],2)</f>
        <v>фруктовая лавка</v>
      </c>
      <c r="D651">
        <f t="shared" ca="1" si="41"/>
        <v>8</v>
      </c>
      <c r="E651" t="str">
        <f ca="1">VLOOKUP(Транзакции[[#This Row],[ID_товара]],товары[],2)</f>
        <v>лук</v>
      </c>
      <c r="F651" t="str">
        <f ca="1">VLOOKUP(Транзакции[[#This Row],[ID_товара]],товары[],3)</f>
        <v>овощи</v>
      </c>
      <c r="G651" s="2">
        <f t="shared" ca="1" si="42"/>
        <v>2.0468719901890555</v>
      </c>
      <c r="H651" s="3">
        <f ca="1">VLOOKUP(Транзакции[[#This Row],[ID_товара]],товары[],4) * Транзакции[[#This Row],[Количество, кг]]</f>
        <v>51.171799754726386</v>
      </c>
    </row>
    <row r="652" spans="1:8" x14ac:dyDescent="0.25">
      <c r="A652" s="1">
        <f t="shared" ca="1" si="43"/>
        <v>41918</v>
      </c>
      <c r="B652">
        <f t="shared" ca="1" si="40"/>
        <v>2</v>
      </c>
      <c r="C652" t="str">
        <f ca="1">VLOOKUP(Транзакции[[#This Row],[ID_магазина]],магазины[],2)</f>
        <v>свежая еда</v>
      </c>
      <c r="D652">
        <f t="shared" ca="1" si="41"/>
        <v>1</v>
      </c>
      <c r="E652" t="str">
        <f ca="1">VLOOKUP(Транзакции[[#This Row],[ID_товара]],товары[],2)</f>
        <v>бананы</v>
      </c>
      <c r="F652" t="str">
        <f ca="1">VLOOKUP(Транзакции[[#This Row],[ID_товара]],товары[],3)</f>
        <v>фрукты</v>
      </c>
      <c r="G652" s="2">
        <f t="shared" ca="1" si="42"/>
        <v>19.338393585063933</v>
      </c>
      <c r="H652" s="3">
        <f ca="1">VLOOKUP(Транзакции[[#This Row],[ID_товара]],товары[],4) * Транзакции[[#This Row],[Количество, кг]]</f>
        <v>1353.6875509544752</v>
      </c>
    </row>
    <row r="653" spans="1:8" x14ac:dyDescent="0.25">
      <c r="A653" s="1">
        <f t="shared" ca="1" si="43"/>
        <v>41928</v>
      </c>
      <c r="B653">
        <f t="shared" ca="1" si="40"/>
        <v>5</v>
      </c>
      <c r="C653" t="str">
        <f ca="1">VLOOKUP(Транзакции[[#This Row],[ID_магазина]],магазины[],2)</f>
        <v>овощик</v>
      </c>
      <c r="D653">
        <f t="shared" ca="1" si="41"/>
        <v>2</v>
      </c>
      <c r="E653" t="str">
        <f ca="1">VLOOKUP(Транзакции[[#This Row],[ID_товара]],товары[],2)</f>
        <v>яблоки</v>
      </c>
      <c r="F653" t="str">
        <f ca="1">VLOOKUP(Транзакции[[#This Row],[ID_товара]],товары[],3)</f>
        <v>фрукты</v>
      </c>
      <c r="G653" s="2">
        <f t="shared" ca="1" si="42"/>
        <v>7.7821554413880119</v>
      </c>
      <c r="H653" s="3">
        <f ca="1">VLOOKUP(Транзакции[[#This Row],[ID_товара]],товары[],4) * Транзакции[[#This Row],[Количество, кг]]</f>
        <v>856.0370985526813</v>
      </c>
    </row>
    <row r="654" spans="1:8" x14ac:dyDescent="0.25">
      <c r="A654" s="1">
        <f t="shared" ca="1" si="43"/>
        <v>40981</v>
      </c>
      <c r="B654">
        <f t="shared" ca="1" si="40"/>
        <v>1</v>
      </c>
      <c r="C654" t="str">
        <f ca="1">VLOOKUP(Транзакции[[#This Row],[ID_магазина]],магазины[],2)</f>
        <v>фрукты и овощи</v>
      </c>
      <c r="D654">
        <f t="shared" ca="1" si="41"/>
        <v>7</v>
      </c>
      <c r="E654" t="str">
        <f ca="1">VLOOKUP(Транзакции[[#This Row],[ID_товара]],товары[],2)</f>
        <v>томаты</v>
      </c>
      <c r="F654" t="str">
        <f ca="1">VLOOKUP(Транзакции[[#This Row],[ID_товара]],товары[],3)</f>
        <v>овощи</v>
      </c>
      <c r="G654" s="2">
        <f t="shared" ca="1" si="42"/>
        <v>15.457755580047165</v>
      </c>
      <c r="H654" s="3">
        <f ca="1">VLOOKUP(Транзакции[[#This Row],[ID_товара]],товары[],4) * Транзакции[[#This Row],[Количество, кг]]</f>
        <v>1236.6204464037733</v>
      </c>
    </row>
    <row r="655" spans="1:8" x14ac:dyDescent="0.25">
      <c r="A655" s="1">
        <f t="shared" ca="1" si="43"/>
        <v>40987</v>
      </c>
      <c r="B655">
        <f t="shared" ca="1" si="40"/>
        <v>2</v>
      </c>
      <c r="C655" t="str">
        <f ca="1">VLOOKUP(Транзакции[[#This Row],[ID_магазина]],магазины[],2)</f>
        <v>свежая еда</v>
      </c>
      <c r="D655">
        <f t="shared" ca="1" si="41"/>
        <v>4</v>
      </c>
      <c r="E655" t="str">
        <f ca="1">VLOOKUP(Транзакции[[#This Row],[ID_товара]],товары[],2)</f>
        <v>апельсины</v>
      </c>
      <c r="F655" t="str">
        <f ca="1">VLOOKUP(Транзакции[[#This Row],[ID_товара]],товары[],3)</f>
        <v>фрукты</v>
      </c>
      <c r="G655" s="2">
        <f t="shared" ca="1" si="42"/>
        <v>17.351607790650323</v>
      </c>
      <c r="H655" s="3">
        <f ca="1">VLOOKUP(Транзакции[[#This Row],[ID_товара]],товары[],4) * Транзакции[[#This Row],[Количество, кг]]</f>
        <v>2082.1929348780386</v>
      </c>
    </row>
    <row r="656" spans="1:8" x14ac:dyDescent="0.25">
      <c r="A656" s="1">
        <f t="shared" ca="1" si="43"/>
        <v>41724</v>
      </c>
      <c r="B656">
        <f t="shared" ca="1" si="40"/>
        <v>1</v>
      </c>
      <c r="C656" t="str">
        <f ca="1">VLOOKUP(Транзакции[[#This Row],[ID_магазина]],магазины[],2)</f>
        <v>фрукты и овощи</v>
      </c>
      <c r="D656">
        <f t="shared" ca="1" si="41"/>
        <v>8</v>
      </c>
      <c r="E656" t="str">
        <f ca="1">VLOOKUP(Транзакции[[#This Row],[ID_товара]],товары[],2)</f>
        <v>лук</v>
      </c>
      <c r="F656" t="str">
        <f ca="1">VLOOKUP(Транзакции[[#This Row],[ID_товара]],товары[],3)</f>
        <v>овощи</v>
      </c>
      <c r="G656" s="2">
        <f t="shared" ca="1" si="42"/>
        <v>0.50007077961559965</v>
      </c>
      <c r="H656" s="3">
        <f ca="1">VLOOKUP(Транзакции[[#This Row],[ID_товара]],товары[],4) * Транзакции[[#This Row],[Количество, кг]]</f>
        <v>12.501769490389991</v>
      </c>
    </row>
    <row r="657" spans="1:8" x14ac:dyDescent="0.25">
      <c r="A657" s="1">
        <f t="shared" ca="1" si="43"/>
        <v>41679</v>
      </c>
      <c r="B657">
        <f t="shared" ca="1" si="40"/>
        <v>3</v>
      </c>
      <c r="C657" t="str">
        <f ca="1">VLOOKUP(Транзакции[[#This Row],[ID_магазина]],магазины[],2)</f>
        <v>вкусная еда</v>
      </c>
      <c r="D657">
        <f t="shared" ca="1" si="41"/>
        <v>3</v>
      </c>
      <c r="E657" t="str">
        <f ca="1">VLOOKUP(Транзакции[[#This Row],[ID_товара]],товары[],2)</f>
        <v>мандарины</v>
      </c>
      <c r="F657" t="str">
        <f ca="1">VLOOKUP(Транзакции[[#This Row],[ID_товара]],товары[],3)</f>
        <v>фрукты</v>
      </c>
      <c r="G657" s="2">
        <f t="shared" ca="1" si="42"/>
        <v>12.400561856349057</v>
      </c>
      <c r="H657" s="3">
        <f ca="1">VLOOKUP(Транзакции[[#This Row],[ID_товара]],товары[],4) * Транзакции[[#This Row],[Количество, кг]]</f>
        <v>1240.0561856349057</v>
      </c>
    </row>
    <row r="658" spans="1:8" x14ac:dyDescent="0.25">
      <c r="A658" s="1">
        <f t="shared" ca="1" si="43"/>
        <v>42202</v>
      </c>
      <c r="B658">
        <f t="shared" ca="1" si="40"/>
        <v>4</v>
      </c>
      <c r="C658" t="str">
        <f ca="1">VLOOKUP(Транзакции[[#This Row],[ID_магазина]],магазины[],2)</f>
        <v>фруктовик</v>
      </c>
      <c r="D658">
        <f t="shared" ca="1" si="41"/>
        <v>2</v>
      </c>
      <c r="E658" t="str">
        <f ca="1">VLOOKUP(Транзакции[[#This Row],[ID_товара]],товары[],2)</f>
        <v>яблоки</v>
      </c>
      <c r="F658" t="str">
        <f ca="1">VLOOKUP(Транзакции[[#This Row],[ID_товара]],товары[],3)</f>
        <v>фрукты</v>
      </c>
      <c r="G658" s="2">
        <f t="shared" ca="1" si="42"/>
        <v>9.7773224688395466</v>
      </c>
      <c r="H658" s="3">
        <f ca="1">VLOOKUP(Транзакции[[#This Row],[ID_товара]],товары[],4) * Транзакции[[#This Row],[Количество, кг]]</f>
        <v>1075.5054715723502</v>
      </c>
    </row>
    <row r="659" spans="1:8" x14ac:dyDescent="0.25">
      <c r="A659" s="1">
        <f t="shared" ca="1" si="43"/>
        <v>41801</v>
      </c>
      <c r="B659">
        <f t="shared" ca="1" si="40"/>
        <v>8</v>
      </c>
      <c r="C659" t="str">
        <f ca="1">VLOOKUP(Транзакции[[#This Row],[ID_магазина]],магазины[],2)</f>
        <v>фруктовая лавка</v>
      </c>
      <c r="D659">
        <f t="shared" ca="1" si="41"/>
        <v>5</v>
      </c>
      <c r="E659" t="str">
        <f ca="1">VLOOKUP(Транзакции[[#This Row],[ID_товара]],товары[],2)</f>
        <v>нектарины</v>
      </c>
      <c r="F659" t="str">
        <f ca="1">VLOOKUP(Транзакции[[#This Row],[ID_товара]],товары[],3)</f>
        <v>фрукты</v>
      </c>
      <c r="G659" s="2">
        <f t="shared" ca="1" si="42"/>
        <v>15.853551059691407</v>
      </c>
      <c r="H659" s="3">
        <f ca="1">VLOOKUP(Транзакции[[#This Row],[ID_товара]],товары[],4) * Транзакции[[#This Row],[Количество, кг]]</f>
        <v>2853.6391907444531</v>
      </c>
    </row>
    <row r="660" spans="1:8" x14ac:dyDescent="0.25">
      <c r="A660" s="1">
        <f t="shared" ca="1" si="43"/>
        <v>41536</v>
      </c>
      <c r="B660">
        <f t="shared" ca="1" si="40"/>
        <v>7</v>
      </c>
      <c r="C660" t="str">
        <f ca="1">VLOOKUP(Транзакции[[#This Row],[ID_магазина]],магазины[],2)</f>
        <v>овощи фрукты</v>
      </c>
      <c r="D660">
        <f t="shared" ca="1" si="41"/>
        <v>7</v>
      </c>
      <c r="E660" t="str">
        <f ca="1">VLOOKUP(Транзакции[[#This Row],[ID_товара]],товары[],2)</f>
        <v>томаты</v>
      </c>
      <c r="F660" t="str">
        <f ca="1">VLOOKUP(Транзакции[[#This Row],[ID_товара]],товары[],3)</f>
        <v>овощи</v>
      </c>
      <c r="G660" s="2">
        <f t="shared" ca="1" si="42"/>
        <v>1.1235864846738375</v>
      </c>
      <c r="H660" s="3">
        <f ca="1">VLOOKUP(Транзакции[[#This Row],[ID_товара]],товары[],4) * Транзакции[[#This Row],[Количество, кг]]</f>
        <v>89.886918773906999</v>
      </c>
    </row>
    <row r="661" spans="1:8" x14ac:dyDescent="0.25">
      <c r="A661" s="1">
        <f t="shared" ca="1" si="43"/>
        <v>41909</v>
      </c>
      <c r="B661">
        <f t="shared" ca="1" si="40"/>
        <v>5</v>
      </c>
      <c r="C661" t="str">
        <f ca="1">VLOOKUP(Транзакции[[#This Row],[ID_магазина]],магазины[],2)</f>
        <v>овощик</v>
      </c>
      <c r="D661">
        <f t="shared" ca="1" si="41"/>
        <v>9</v>
      </c>
      <c r="E661" t="str">
        <f ca="1">VLOOKUP(Транзакции[[#This Row],[ID_товара]],товары[],2)</f>
        <v>капуста</v>
      </c>
      <c r="F661" t="str">
        <f ca="1">VLOOKUP(Транзакции[[#This Row],[ID_товара]],товары[],3)</f>
        <v>овощи</v>
      </c>
      <c r="G661" s="2">
        <f t="shared" ca="1" si="42"/>
        <v>15.82630574008018</v>
      </c>
      <c r="H661" s="3">
        <f ca="1">VLOOKUP(Транзакции[[#This Row],[ID_товара]],товары[],4) * Транзакции[[#This Row],[Количество, кг]]</f>
        <v>633.05222960320725</v>
      </c>
    </row>
    <row r="662" spans="1:8" x14ac:dyDescent="0.25">
      <c r="A662" s="1">
        <f t="shared" ca="1" si="43"/>
        <v>41692</v>
      </c>
      <c r="B662">
        <f t="shared" ca="1" si="40"/>
        <v>5</v>
      </c>
      <c r="C662" t="str">
        <f ca="1">VLOOKUP(Транзакции[[#This Row],[ID_магазина]],магазины[],2)</f>
        <v>овощик</v>
      </c>
      <c r="D662">
        <f t="shared" ca="1" si="41"/>
        <v>5</v>
      </c>
      <c r="E662" t="str">
        <f ca="1">VLOOKUP(Транзакции[[#This Row],[ID_товара]],товары[],2)</f>
        <v>нектарины</v>
      </c>
      <c r="F662" t="str">
        <f ca="1">VLOOKUP(Транзакции[[#This Row],[ID_товара]],товары[],3)</f>
        <v>фрукты</v>
      </c>
      <c r="G662" s="2">
        <f t="shared" ca="1" si="42"/>
        <v>5.8920870098378639</v>
      </c>
      <c r="H662" s="3">
        <f ca="1">VLOOKUP(Транзакции[[#This Row],[ID_товара]],товары[],4) * Транзакции[[#This Row],[Количество, кг]]</f>
        <v>1060.5756617708155</v>
      </c>
    </row>
    <row r="663" spans="1:8" x14ac:dyDescent="0.25">
      <c r="A663" s="1">
        <f t="shared" ca="1" si="43"/>
        <v>42013</v>
      </c>
      <c r="B663">
        <f t="shared" ca="1" si="40"/>
        <v>8</v>
      </c>
      <c r="C663" t="str">
        <f ca="1">VLOOKUP(Транзакции[[#This Row],[ID_магазина]],магазины[],2)</f>
        <v>фруктовая лавка</v>
      </c>
      <c r="D663">
        <f t="shared" ca="1" si="41"/>
        <v>1</v>
      </c>
      <c r="E663" t="str">
        <f ca="1">VLOOKUP(Транзакции[[#This Row],[ID_товара]],товары[],2)</f>
        <v>бананы</v>
      </c>
      <c r="F663" t="str">
        <f ca="1">VLOOKUP(Транзакции[[#This Row],[ID_товара]],товары[],3)</f>
        <v>фрукты</v>
      </c>
      <c r="G663" s="2">
        <f t="shared" ca="1" si="42"/>
        <v>18.651636476792149</v>
      </c>
      <c r="H663" s="3">
        <f ca="1">VLOOKUP(Транзакции[[#This Row],[ID_товара]],товары[],4) * Транзакции[[#This Row],[Количество, кг]]</f>
        <v>1305.6145533754504</v>
      </c>
    </row>
    <row r="664" spans="1:8" x14ac:dyDescent="0.25">
      <c r="A664" s="1">
        <f t="shared" ca="1" si="43"/>
        <v>41458</v>
      </c>
      <c r="B664">
        <f t="shared" ca="1" si="40"/>
        <v>2</v>
      </c>
      <c r="C664" t="str">
        <f ca="1">VLOOKUP(Транзакции[[#This Row],[ID_магазина]],магазины[],2)</f>
        <v>свежая еда</v>
      </c>
      <c r="D664">
        <f t="shared" ca="1" si="41"/>
        <v>7</v>
      </c>
      <c r="E664" t="str">
        <f ca="1">VLOOKUP(Транзакции[[#This Row],[ID_товара]],товары[],2)</f>
        <v>томаты</v>
      </c>
      <c r="F664" t="str">
        <f ca="1">VLOOKUP(Транзакции[[#This Row],[ID_товара]],товары[],3)</f>
        <v>овощи</v>
      </c>
      <c r="G664" s="2">
        <f t="shared" ca="1" si="42"/>
        <v>1.0638419136963755</v>
      </c>
      <c r="H664" s="3">
        <f ca="1">VLOOKUP(Транзакции[[#This Row],[ID_товара]],товары[],4) * Транзакции[[#This Row],[Количество, кг]]</f>
        <v>85.107353095710039</v>
      </c>
    </row>
    <row r="665" spans="1:8" x14ac:dyDescent="0.25">
      <c r="A665" s="1">
        <f t="shared" ca="1" si="43"/>
        <v>41783</v>
      </c>
      <c r="B665">
        <f t="shared" ca="1" si="40"/>
        <v>7</v>
      </c>
      <c r="C665" t="str">
        <f ca="1">VLOOKUP(Транзакции[[#This Row],[ID_магазина]],магазины[],2)</f>
        <v>овощи фрукты</v>
      </c>
      <c r="D665">
        <f t="shared" ca="1" si="41"/>
        <v>10</v>
      </c>
      <c r="E665" t="str">
        <f ca="1">VLOOKUP(Транзакции[[#This Row],[ID_товара]],товары[],2)</f>
        <v>перец</v>
      </c>
      <c r="F665" t="str">
        <f ca="1">VLOOKUP(Транзакции[[#This Row],[ID_товара]],товары[],3)</f>
        <v>овощи</v>
      </c>
      <c r="G665" s="2">
        <f t="shared" ca="1" si="42"/>
        <v>3.5117970434555819</v>
      </c>
      <c r="H665" s="3">
        <f ca="1">VLOOKUP(Транзакции[[#This Row],[ID_товара]],товары[],4) * Транзакции[[#This Row],[Количество, кг]]</f>
        <v>702.35940869111641</v>
      </c>
    </row>
    <row r="666" spans="1:8" x14ac:dyDescent="0.25">
      <c r="A666" s="1">
        <f t="shared" ca="1" si="43"/>
        <v>41702</v>
      </c>
      <c r="B666">
        <f t="shared" ca="1" si="40"/>
        <v>2</v>
      </c>
      <c r="C666" t="str">
        <f ca="1">VLOOKUP(Транзакции[[#This Row],[ID_магазина]],магазины[],2)</f>
        <v>свежая еда</v>
      </c>
      <c r="D666">
        <f t="shared" ca="1" si="41"/>
        <v>6</v>
      </c>
      <c r="E666" t="str">
        <f ca="1">VLOOKUP(Транзакции[[#This Row],[ID_товара]],товары[],2)</f>
        <v>огурцы</v>
      </c>
      <c r="F666" t="str">
        <f ca="1">VLOOKUP(Транзакции[[#This Row],[ID_товара]],товары[],3)</f>
        <v>овощи</v>
      </c>
      <c r="G666" s="2">
        <f t="shared" ca="1" si="42"/>
        <v>11.267352255085575</v>
      </c>
      <c r="H666" s="3">
        <f ca="1">VLOOKUP(Транзакции[[#This Row],[ID_товара]],товары[],4) * Транзакции[[#This Row],[Количество, кг]]</f>
        <v>732.37789658056238</v>
      </c>
    </row>
    <row r="667" spans="1:8" x14ac:dyDescent="0.25">
      <c r="A667" s="1">
        <f t="shared" ca="1" si="43"/>
        <v>41944</v>
      </c>
      <c r="B667">
        <f t="shared" ca="1" si="40"/>
        <v>5</v>
      </c>
      <c r="C667" t="str">
        <f ca="1">VLOOKUP(Транзакции[[#This Row],[ID_магазина]],магазины[],2)</f>
        <v>овощик</v>
      </c>
      <c r="D667">
        <f t="shared" ca="1" si="41"/>
        <v>1</v>
      </c>
      <c r="E667" t="str">
        <f ca="1">VLOOKUP(Транзакции[[#This Row],[ID_товара]],товары[],2)</f>
        <v>бананы</v>
      </c>
      <c r="F667" t="str">
        <f ca="1">VLOOKUP(Транзакции[[#This Row],[ID_товара]],товары[],3)</f>
        <v>фрукты</v>
      </c>
      <c r="G667" s="2">
        <f t="shared" ca="1" si="42"/>
        <v>19.500898498286372</v>
      </c>
      <c r="H667" s="3">
        <f ca="1">VLOOKUP(Транзакции[[#This Row],[ID_товара]],товары[],4) * Транзакции[[#This Row],[Количество, кг]]</f>
        <v>1365.0628948800461</v>
      </c>
    </row>
    <row r="668" spans="1:8" x14ac:dyDescent="0.25">
      <c r="A668" s="1">
        <f t="shared" ca="1" si="43"/>
        <v>41030</v>
      </c>
      <c r="B668">
        <f t="shared" ca="1" si="40"/>
        <v>2</v>
      </c>
      <c r="C668" t="str">
        <f ca="1">VLOOKUP(Транзакции[[#This Row],[ID_магазина]],магазины[],2)</f>
        <v>свежая еда</v>
      </c>
      <c r="D668">
        <f t="shared" ca="1" si="41"/>
        <v>8</v>
      </c>
      <c r="E668" t="str">
        <f ca="1">VLOOKUP(Транзакции[[#This Row],[ID_товара]],товары[],2)</f>
        <v>лук</v>
      </c>
      <c r="F668" t="str">
        <f ca="1">VLOOKUP(Транзакции[[#This Row],[ID_товара]],товары[],3)</f>
        <v>овощи</v>
      </c>
      <c r="G668" s="2">
        <f t="shared" ca="1" si="42"/>
        <v>17.881227288807214</v>
      </c>
      <c r="H668" s="3">
        <f ca="1">VLOOKUP(Транзакции[[#This Row],[ID_товара]],товары[],4) * Транзакции[[#This Row],[Количество, кг]]</f>
        <v>447.03068222018032</v>
      </c>
    </row>
    <row r="669" spans="1:8" x14ac:dyDescent="0.25">
      <c r="A669" s="1">
        <f t="shared" ca="1" si="43"/>
        <v>41878</v>
      </c>
      <c r="B669">
        <f t="shared" ca="1" si="40"/>
        <v>4</v>
      </c>
      <c r="C669" t="str">
        <f ca="1">VLOOKUP(Транзакции[[#This Row],[ID_магазина]],магазины[],2)</f>
        <v>фруктовик</v>
      </c>
      <c r="D669">
        <f t="shared" ca="1" si="41"/>
        <v>4</v>
      </c>
      <c r="E669" t="str">
        <f ca="1">VLOOKUP(Транзакции[[#This Row],[ID_товара]],товары[],2)</f>
        <v>апельсины</v>
      </c>
      <c r="F669" t="str">
        <f ca="1">VLOOKUP(Транзакции[[#This Row],[ID_товара]],товары[],3)</f>
        <v>фрукты</v>
      </c>
      <c r="G669" s="2">
        <f t="shared" ca="1" si="42"/>
        <v>15.123691789955908</v>
      </c>
      <c r="H669" s="3">
        <f ca="1">VLOOKUP(Транзакции[[#This Row],[ID_товара]],товары[],4) * Транзакции[[#This Row],[Количество, кг]]</f>
        <v>1814.843014794709</v>
      </c>
    </row>
    <row r="670" spans="1:8" x14ac:dyDescent="0.25">
      <c r="A670" s="1">
        <f t="shared" ca="1" si="43"/>
        <v>41230</v>
      </c>
      <c r="B670">
        <f t="shared" ca="1" si="40"/>
        <v>9</v>
      </c>
      <c r="C670" t="str">
        <f ca="1">VLOOKUP(Транзакции[[#This Row],[ID_магазина]],магазины[],2)</f>
        <v>овощная лавка</v>
      </c>
      <c r="D670">
        <f t="shared" ca="1" si="41"/>
        <v>2</v>
      </c>
      <c r="E670" t="str">
        <f ca="1">VLOOKUP(Транзакции[[#This Row],[ID_товара]],товары[],2)</f>
        <v>яблоки</v>
      </c>
      <c r="F670" t="str">
        <f ca="1">VLOOKUP(Транзакции[[#This Row],[ID_товара]],товары[],3)</f>
        <v>фрукты</v>
      </c>
      <c r="G670" s="2">
        <f t="shared" ca="1" si="42"/>
        <v>1.1552418430957954</v>
      </c>
      <c r="H670" s="3">
        <f ca="1">VLOOKUP(Транзакции[[#This Row],[ID_товара]],товары[],4) * Транзакции[[#This Row],[Количество, кг]]</f>
        <v>127.0766027405375</v>
      </c>
    </row>
    <row r="671" spans="1:8" x14ac:dyDescent="0.25">
      <c r="A671" s="1">
        <f t="shared" ca="1" si="43"/>
        <v>42012</v>
      </c>
      <c r="B671">
        <f t="shared" ca="1" si="40"/>
        <v>6</v>
      </c>
      <c r="C671" t="str">
        <f ca="1">VLOOKUP(Транзакции[[#This Row],[ID_магазина]],магазины[],2)</f>
        <v>бананы и огурцы</v>
      </c>
      <c r="D671">
        <f t="shared" ca="1" si="41"/>
        <v>5</v>
      </c>
      <c r="E671" t="str">
        <f ca="1">VLOOKUP(Транзакции[[#This Row],[ID_товара]],товары[],2)</f>
        <v>нектарины</v>
      </c>
      <c r="F671" t="str">
        <f ca="1">VLOOKUP(Транзакции[[#This Row],[ID_товара]],товары[],3)</f>
        <v>фрукты</v>
      </c>
      <c r="G671" s="2">
        <f t="shared" ca="1" si="42"/>
        <v>6.377701067640575</v>
      </c>
      <c r="H671" s="3">
        <f ca="1">VLOOKUP(Транзакции[[#This Row],[ID_товара]],товары[],4) * Транзакции[[#This Row],[Количество, кг]]</f>
        <v>1147.9861921753036</v>
      </c>
    </row>
    <row r="672" spans="1:8" x14ac:dyDescent="0.25">
      <c r="A672" s="1">
        <f t="shared" ca="1" si="43"/>
        <v>41655</v>
      </c>
      <c r="B672">
        <f t="shared" ca="1" si="40"/>
        <v>8</v>
      </c>
      <c r="C672" t="str">
        <f ca="1">VLOOKUP(Транзакции[[#This Row],[ID_магазина]],магазины[],2)</f>
        <v>фруктовая лавка</v>
      </c>
      <c r="D672">
        <f t="shared" ca="1" si="41"/>
        <v>7</v>
      </c>
      <c r="E672" t="str">
        <f ca="1">VLOOKUP(Транзакции[[#This Row],[ID_товара]],товары[],2)</f>
        <v>томаты</v>
      </c>
      <c r="F672" t="str">
        <f ca="1">VLOOKUP(Транзакции[[#This Row],[ID_товара]],товары[],3)</f>
        <v>овощи</v>
      </c>
      <c r="G672" s="2">
        <f t="shared" ca="1" si="42"/>
        <v>12.402897235301209</v>
      </c>
      <c r="H672" s="3">
        <f ca="1">VLOOKUP(Транзакции[[#This Row],[ID_товара]],товары[],4) * Транзакции[[#This Row],[Количество, кг]]</f>
        <v>992.23177882409675</v>
      </c>
    </row>
    <row r="673" spans="1:8" x14ac:dyDescent="0.25">
      <c r="A673" s="1">
        <f t="shared" ca="1" si="43"/>
        <v>42209</v>
      </c>
      <c r="B673">
        <f t="shared" ca="1" si="40"/>
        <v>8</v>
      </c>
      <c r="C673" t="str">
        <f ca="1">VLOOKUP(Транзакции[[#This Row],[ID_магазина]],магазины[],2)</f>
        <v>фруктовая лавка</v>
      </c>
      <c r="D673">
        <f t="shared" ca="1" si="41"/>
        <v>6</v>
      </c>
      <c r="E673" t="str">
        <f ca="1">VLOOKUP(Транзакции[[#This Row],[ID_товара]],товары[],2)</f>
        <v>огурцы</v>
      </c>
      <c r="F673" t="str">
        <f ca="1">VLOOKUP(Транзакции[[#This Row],[ID_товара]],товары[],3)</f>
        <v>овощи</v>
      </c>
      <c r="G673" s="2">
        <f t="shared" ca="1" si="42"/>
        <v>6.6304580127742039</v>
      </c>
      <c r="H673" s="3">
        <f ca="1">VLOOKUP(Транзакции[[#This Row],[ID_товара]],товары[],4) * Транзакции[[#This Row],[Количество, кг]]</f>
        <v>430.97977083032328</v>
      </c>
    </row>
    <row r="674" spans="1:8" x14ac:dyDescent="0.25">
      <c r="A674" s="1">
        <f t="shared" ca="1" si="43"/>
        <v>41769</v>
      </c>
      <c r="B674">
        <f t="shared" ca="1" si="40"/>
        <v>4</v>
      </c>
      <c r="C674" t="str">
        <f ca="1">VLOOKUP(Транзакции[[#This Row],[ID_магазина]],магазины[],2)</f>
        <v>фруктовик</v>
      </c>
      <c r="D674">
        <f t="shared" ca="1" si="41"/>
        <v>6</v>
      </c>
      <c r="E674" t="str">
        <f ca="1">VLOOKUP(Транзакции[[#This Row],[ID_товара]],товары[],2)</f>
        <v>огурцы</v>
      </c>
      <c r="F674" t="str">
        <f ca="1">VLOOKUP(Транзакции[[#This Row],[ID_товара]],товары[],3)</f>
        <v>овощи</v>
      </c>
      <c r="G674" s="2">
        <f t="shared" ca="1" si="42"/>
        <v>4.6257564706180245</v>
      </c>
      <c r="H674" s="3">
        <f ca="1">VLOOKUP(Транзакции[[#This Row],[ID_товара]],товары[],4) * Транзакции[[#This Row],[Количество, кг]]</f>
        <v>300.67417059017157</v>
      </c>
    </row>
    <row r="675" spans="1:8" x14ac:dyDescent="0.25">
      <c r="A675" s="1">
        <f t="shared" ca="1" si="43"/>
        <v>41266</v>
      </c>
      <c r="B675">
        <f t="shared" ca="1" si="40"/>
        <v>7</v>
      </c>
      <c r="C675" t="str">
        <f ca="1">VLOOKUP(Транзакции[[#This Row],[ID_магазина]],магазины[],2)</f>
        <v>овощи фрукты</v>
      </c>
      <c r="D675">
        <f t="shared" ca="1" si="41"/>
        <v>2</v>
      </c>
      <c r="E675" t="str">
        <f ca="1">VLOOKUP(Транзакции[[#This Row],[ID_товара]],товары[],2)</f>
        <v>яблоки</v>
      </c>
      <c r="F675" t="str">
        <f ca="1">VLOOKUP(Транзакции[[#This Row],[ID_товара]],товары[],3)</f>
        <v>фрукты</v>
      </c>
      <c r="G675" s="2">
        <f t="shared" ca="1" si="42"/>
        <v>1.0024240165748819</v>
      </c>
      <c r="H675" s="3">
        <f ca="1">VLOOKUP(Транзакции[[#This Row],[ID_товара]],товары[],4) * Транзакции[[#This Row],[Количество, кг]]</f>
        <v>110.26664182323701</v>
      </c>
    </row>
    <row r="676" spans="1:8" x14ac:dyDescent="0.25">
      <c r="A676" s="1">
        <f t="shared" ca="1" si="43"/>
        <v>41835</v>
      </c>
      <c r="B676">
        <f t="shared" ca="1" si="40"/>
        <v>5</v>
      </c>
      <c r="C676" t="str">
        <f ca="1">VLOOKUP(Транзакции[[#This Row],[ID_магазина]],магазины[],2)</f>
        <v>овощик</v>
      </c>
      <c r="D676">
        <f t="shared" ca="1" si="41"/>
        <v>5</v>
      </c>
      <c r="E676" t="str">
        <f ca="1">VLOOKUP(Транзакции[[#This Row],[ID_товара]],товары[],2)</f>
        <v>нектарины</v>
      </c>
      <c r="F676" t="str">
        <f ca="1">VLOOKUP(Транзакции[[#This Row],[ID_товара]],товары[],3)</f>
        <v>фрукты</v>
      </c>
      <c r="G676" s="2">
        <f t="shared" ca="1" si="42"/>
        <v>11.479437951978289</v>
      </c>
      <c r="H676" s="3">
        <f ca="1">VLOOKUP(Транзакции[[#This Row],[ID_товара]],товары[],4) * Транзакции[[#This Row],[Количество, кг]]</f>
        <v>2066.2988313560918</v>
      </c>
    </row>
    <row r="677" spans="1:8" x14ac:dyDescent="0.25">
      <c r="A677" s="1">
        <f t="shared" ca="1" si="43"/>
        <v>41528</v>
      </c>
      <c r="B677">
        <f t="shared" ca="1" si="40"/>
        <v>5</v>
      </c>
      <c r="C677" t="str">
        <f ca="1">VLOOKUP(Транзакции[[#This Row],[ID_магазина]],магазины[],2)</f>
        <v>овощик</v>
      </c>
      <c r="D677">
        <f t="shared" ca="1" si="41"/>
        <v>10</v>
      </c>
      <c r="E677" t="str">
        <f ca="1">VLOOKUP(Транзакции[[#This Row],[ID_товара]],товары[],2)</f>
        <v>перец</v>
      </c>
      <c r="F677" t="str">
        <f ca="1">VLOOKUP(Транзакции[[#This Row],[ID_товара]],товары[],3)</f>
        <v>овощи</v>
      </c>
      <c r="G677" s="2">
        <f t="shared" ca="1" si="42"/>
        <v>14.591671371055273</v>
      </c>
      <c r="H677" s="3">
        <f ca="1">VLOOKUP(Транзакции[[#This Row],[ID_товара]],товары[],4) * Транзакции[[#This Row],[Количество, кг]]</f>
        <v>2918.3342742110549</v>
      </c>
    </row>
    <row r="678" spans="1:8" x14ac:dyDescent="0.25">
      <c r="A678" s="1">
        <f t="shared" ca="1" si="43"/>
        <v>42129</v>
      </c>
      <c r="B678">
        <f t="shared" ca="1" si="40"/>
        <v>7</v>
      </c>
      <c r="C678" t="str">
        <f ca="1">VLOOKUP(Транзакции[[#This Row],[ID_магазина]],магазины[],2)</f>
        <v>овощи фрукты</v>
      </c>
      <c r="D678">
        <f t="shared" ca="1" si="41"/>
        <v>4</v>
      </c>
      <c r="E678" t="str">
        <f ca="1">VLOOKUP(Транзакции[[#This Row],[ID_товара]],товары[],2)</f>
        <v>апельсины</v>
      </c>
      <c r="F678" t="str">
        <f ca="1">VLOOKUP(Транзакции[[#This Row],[ID_товара]],товары[],3)</f>
        <v>фрукты</v>
      </c>
      <c r="G678" s="2">
        <f t="shared" ca="1" si="42"/>
        <v>3.4767683222099652</v>
      </c>
      <c r="H678" s="3">
        <f ca="1">VLOOKUP(Транзакции[[#This Row],[ID_товара]],товары[],4) * Транзакции[[#This Row],[Количество, кг]]</f>
        <v>417.21219866519584</v>
      </c>
    </row>
    <row r="679" spans="1:8" x14ac:dyDescent="0.25">
      <c r="A679" s="1">
        <f t="shared" ca="1" si="43"/>
        <v>41333</v>
      </c>
      <c r="B679">
        <f t="shared" ca="1" si="40"/>
        <v>9</v>
      </c>
      <c r="C679" t="str">
        <f ca="1">VLOOKUP(Транзакции[[#This Row],[ID_магазина]],магазины[],2)</f>
        <v>овощная лавка</v>
      </c>
      <c r="D679">
        <f t="shared" ca="1" si="41"/>
        <v>9</v>
      </c>
      <c r="E679" t="str">
        <f ca="1">VLOOKUP(Транзакции[[#This Row],[ID_товара]],товары[],2)</f>
        <v>капуста</v>
      </c>
      <c r="F679" t="str">
        <f ca="1">VLOOKUP(Транзакции[[#This Row],[ID_товара]],товары[],3)</f>
        <v>овощи</v>
      </c>
      <c r="G679" s="2">
        <f t="shared" ca="1" si="42"/>
        <v>4.3288480608910138</v>
      </c>
      <c r="H679" s="3">
        <f ca="1">VLOOKUP(Транзакции[[#This Row],[ID_товара]],товары[],4) * Транзакции[[#This Row],[Количество, кг]]</f>
        <v>173.15392243564054</v>
      </c>
    </row>
    <row r="680" spans="1:8" x14ac:dyDescent="0.25">
      <c r="A680" s="1">
        <f t="shared" ca="1" si="43"/>
        <v>41863</v>
      </c>
      <c r="B680">
        <f t="shared" ca="1" si="40"/>
        <v>8</v>
      </c>
      <c r="C680" t="str">
        <f ca="1">VLOOKUP(Транзакции[[#This Row],[ID_магазина]],магазины[],2)</f>
        <v>фруктовая лавка</v>
      </c>
      <c r="D680">
        <f t="shared" ca="1" si="41"/>
        <v>1</v>
      </c>
      <c r="E680" t="str">
        <f ca="1">VLOOKUP(Транзакции[[#This Row],[ID_товара]],товары[],2)</f>
        <v>бананы</v>
      </c>
      <c r="F680" t="str">
        <f ca="1">VLOOKUP(Транзакции[[#This Row],[ID_товара]],товары[],3)</f>
        <v>фрукты</v>
      </c>
      <c r="G680" s="2">
        <f t="shared" ca="1" si="42"/>
        <v>8.0248687822420237</v>
      </c>
      <c r="H680" s="3">
        <f ca="1">VLOOKUP(Транзакции[[#This Row],[ID_товара]],товары[],4) * Транзакции[[#This Row],[Количество, кг]]</f>
        <v>561.74081475694163</v>
      </c>
    </row>
    <row r="681" spans="1:8" x14ac:dyDescent="0.25">
      <c r="A681" s="1">
        <f t="shared" ca="1" si="43"/>
        <v>41307</v>
      </c>
      <c r="B681">
        <f t="shared" ca="1" si="40"/>
        <v>2</v>
      </c>
      <c r="C681" t="str">
        <f ca="1">VLOOKUP(Транзакции[[#This Row],[ID_магазина]],магазины[],2)</f>
        <v>свежая еда</v>
      </c>
      <c r="D681">
        <f t="shared" ca="1" si="41"/>
        <v>1</v>
      </c>
      <c r="E681" t="str">
        <f ca="1">VLOOKUP(Транзакции[[#This Row],[ID_товара]],товары[],2)</f>
        <v>бананы</v>
      </c>
      <c r="F681" t="str">
        <f ca="1">VLOOKUP(Транзакции[[#This Row],[ID_товара]],товары[],3)</f>
        <v>фрукты</v>
      </c>
      <c r="G681" s="2">
        <f t="shared" ca="1" si="42"/>
        <v>10.01894646628371</v>
      </c>
      <c r="H681" s="3">
        <f ca="1">VLOOKUP(Транзакции[[#This Row],[ID_товара]],товары[],4) * Транзакции[[#This Row],[Количество, кг]]</f>
        <v>701.32625263985972</v>
      </c>
    </row>
    <row r="682" spans="1:8" x14ac:dyDescent="0.25">
      <c r="A682" s="1">
        <f t="shared" ca="1" si="43"/>
        <v>41434</v>
      </c>
      <c r="B682">
        <f t="shared" ca="1" si="40"/>
        <v>5</v>
      </c>
      <c r="C682" t="str">
        <f ca="1">VLOOKUP(Транзакции[[#This Row],[ID_магазина]],магазины[],2)</f>
        <v>овощик</v>
      </c>
      <c r="D682">
        <f t="shared" ca="1" si="41"/>
        <v>2</v>
      </c>
      <c r="E682" t="str">
        <f ca="1">VLOOKUP(Транзакции[[#This Row],[ID_товара]],товары[],2)</f>
        <v>яблоки</v>
      </c>
      <c r="F682" t="str">
        <f ca="1">VLOOKUP(Транзакции[[#This Row],[ID_товара]],товары[],3)</f>
        <v>фрукты</v>
      </c>
      <c r="G682" s="2">
        <f t="shared" ca="1" si="42"/>
        <v>3.1493080809837726</v>
      </c>
      <c r="H682" s="3">
        <f ca="1">VLOOKUP(Транзакции[[#This Row],[ID_товара]],товары[],4) * Транзакции[[#This Row],[Количество, кг]]</f>
        <v>346.42388890821496</v>
      </c>
    </row>
    <row r="683" spans="1:8" x14ac:dyDescent="0.25">
      <c r="A683" s="1">
        <f t="shared" ca="1" si="43"/>
        <v>41140</v>
      </c>
      <c r="B683">
        <f t="shared" ca="1" si="40"/>
        <v>6</v>
      </c>
      <c r="C683" t="str">
        <f ca="1">VLOOKUP(Транзакции[[#This Row],[ID_магазина]],магазины[],2)</f>
        <v>бананы и огурцы</v>
      </c>
      <c r="D683">
        <f t="shared" ca="1" si="41"/>
        <v>7</v>
      </c>
      <c r="E683" t="str">
        <f ca="1">VLOOKUP(Транзакции[[#This Row],[ID_товара]],товары[],2)</f>
        <v>томаты</v>
      </c>
      <c r="F683" t="str">
        <f ca="1">VLOOKUP(Транзакции[[#This Row],[ID_товара]],товары[],3)</f>
        <v>овощи</v>
      </c>
      <c r="G683" s="2">
        <f t="shared" ca="1" si="42"/>
        <v>10.157858785882867</v>
      </c>
      <c r="H683" s="3">
        <f ca="1">VLOOKUP(Транзакции[[#This Row],[ID_товара]],товары[],4) * Транзакции[[#This Row],[Количество, кг]]</f>
        <v>812.62870287062935</v>
      </c>
    </row>
    <row r="684" spans="1:8" x14ac:dyDescent="0.25">
      <c r="A684" s="1">
        <f t="shared" ca="1" si="43"/>
        <v>41214</v>
      </c>
      <c r="B684">
        <f t="shared" ca="1" si="40"/>
        <v>9</v>
      </c>
      <c r="C684" t="str">
        <f ca="1">VLOOKUP(Транзакции[[#This Row],[ID_магазина]],магазины[],2)</f>
        <v>овощная лавка</v>
      </c>
      <c r="D684">
        <f t="shared" ca="1" si="41"/>
        <v>10</v>
      </c>
      <c r="E684" t="str">
        <f ca="1">VLOOKUP(Транзакции[[#This Row],[ID_товара]],товары[],2)</f>
        <v>перец</v>
      </c>
      <c r="F684" t="str">
        <f ca="1">VLOOKUP(Транзакции[[#This Row],[ID_товара]],товары[],3)</f>
        <v>овощи</v>
      </c>
      <c r="G684" s="2">
        <f t="shared" ca="1" si="42"/>
        <v>14.139328954174276</v>
      </c>
      <c r="H684" s="3">
        <f ca="1">VLOOKUP(Транзакции[[#This Row],[ID_товара]],товары[],4) * Транзакции[[#This Row],[Количество, кг]]</f>
        <v>2827.8657908348555</v>
      </c>
    </row>
    <row r="685" spans="1:8" x14ac:dyDescent="0.25">
      <c r="A685" s="1">
        <f t="shared" ca="1" si="43"/>
        <v>41443</v>
      </c>
      <c r="B685">
        <f t="shared" ca="1" si="40"/>
        <v>9</v>
      </c>
      <c r="C685" t="str">
        <f ca="1">VLOOKUP(Транзакции[[#This Row],[ID_магазина]],магазины[],2)</f>
        <v>овощная лавка</v>
      </c>
      <c r="D685">
        <f t="shared" ca="1" si="41"/>
        <v>10</v>
      </c>
      <c r="E685" t="str">
        <f ca="1">VLOOKUP(Транзакции[[#This Row],[ID_товара]],товары[],2)</f>
        <v>перец</v>
      </c>
      <c r="F685" t="str">
        <f ca="1">VLOOKUP(Транзакции[[#This Row],[ID_товара]],товары[],3)</f>
        <v>овощи</v>
      </c>
      <c r="G685" s="2">
        <f t="shared" ca="1" si="42"/>
        <v>12.559868864000686</v>
      </c>
      <c r="H685" s="3">
        <f ca="1">VLOOKUP(Транзакции[[#This Row],[ID_товара]],товары[],4) * Транзакции[[#This Row],[Количество, кг]]</f>
        <v>2511.9737728001373</v>
      </c>
    </row>
    <row r="686" spans="1:8" x14ac:dyDescent="0.25">
      <c r="A686" s="1">
        <f t="shared" ca="1" si="43"/>
        <v>42206</v>
      </c>
      <c r="B686">
        <f t="shared" ca="1" si="40"/>
        <v>8</v>
      </c>
      <c r="C686" t="str">
        <f ca="1">VLOOKUP(Транзакции[[#This Row],[ID_магазина]],магазины[],2)</f>
        <v>фруктовая лавка</v>
      </c>
      <c r="D686">
        <f t="shared" ca="1" si="41"/>
        <v>6</v>
      </c>
      <c r="E686" t="str">
        <f ca="1">VLOOKUP(Транзакции[[#This Row],[ID_товара]],товары[],2)</f>
        <v>огурцы</v>
      </c>
      <c r="F686" t="str">
        <f ca="1">VLOOKUP(Транзакции[[#This Row],[ID_товара]],товары[],3)</f>
        <v>овощи</v>
      </c>
      <c r="G686" s="2">
        <f t="shared" ca="1" si="42"/>
        <v>19.60820995683542</v>
      </c>
      <c r="H686" s="3">
        <f ca="1">VLOOKUP(Транзакции[[#This Row],[ID_товара]],товары[],4) * Транзакции[[#This Row],[Количество, кг]]</f>
        <v>1274.5336471943024</v>
      </c>
    </row>
    <row r="687" spans="1:8" x14ac:dyDescent="0.25">
      <c r="A687" s="1">
        <f t="shared" ca="1" si="43"/>
        <v>41682</v>
      </c>
      <c r="B687">
        <f t="shared" ca="1" si="40"/>
        <v>1</v>
      </c>
      <c r="C687" t="str">
        <f ca="1">VLOOKUP(Транзакции[[#This Row],[ID_магазина]],магазины[],2)</f>
        <v>фрукты и овощи</v>
      </c>
      <c r="D687">
        <f t="shared" ca="1" si="41"/>
        <v>10</v>
      </c>
      <c r="E687" t="str">
        <f ca="1">VLOOKUP(Транзакции[[#This Row],[ID_товара]],товары[],2)</f>
        <v>перец</v>
      </c>
      <c r="F687" t="str">
        <f ca="1">VLOOKUP(Транзакции[[#This Row],[ID_товара]],товары[],3)</f>
        <v>овощи</v>
      </c>
      <c r="G687" s="2">
        <f t="shared" ca="1" si="42"/>
        <v>9.8799779813133561</v>
      </c>
      <c r="H687" s="3">
        <f ca="1">VLOOKUP(Транзакции[[#This Row],[ID_товара]],товары[],4) * Транзакции[[#This Row],[Количество, кг]]</f>
        <v>1975.9955962626711</v>
      </c>
    </row>
    <row r="688" spans="1:8" x14ac:dyDescent="0.25">
      <c r="A688" s="1">
        <f t="shared" ca="1" si="43"/>
        <v>41004</v>
      </c>
      <c r="B688">
        <f t="shared" ca="1" si="40"/>
        <v>3</v>
      </c>
      <c r="C688" t="str">
        <f ca="1">VLOOKUP(Транзакции[[#This Row],[ID_магазина]],магазины[],2)</f>
        <v>вкусная еда</v>
      </c>
      <c r="D688">
        <f t="shared" ca="1" si="41"/>
        <v>1</v>
      </c>
      <c r="E688" t="str">
        <f ca="1">VLOOKUP(Транзакции[[#This Row],[ID_товара]],товары[],2)</f>
        <v>бананы</v>
      </c>
      <c r="F688" t="str">
        <f ca="1">VLOOKUP(Транзакции[[#This Row],[ID_товара]],товары[],3)</f>
        <v>фрукты</v>
      </c>
      <c r="G688" s="2">
        <f t="shared" ca="1" si="42"/>
        <v>4.5880039429652602</v>
      </c>
      <c r="H688" s="3">
        <f ca="1">VLOOKUP(Транзакции[[#This Row],[ID_товара]],товары[],4) * Транзакции[[#This Row],[Количество, кг]]</f>
        <v>321.1602760075682</v>
      </c>
    </row>
    <row r="689" spans="1:8" x14ac:dyDescent="0.25">
      <c r="A689" s="1">
        <f t="shared" ca="1" si="43"/>
        <v>41107</v>
      </c>
      <c r="B689">
        <f t="shared" ca="1" si="40"/>
        <v>8</v>
      </c>
      <c r="C689" t="str">
        <f ca="1">VLOOKUP(Транзакции[[#This Row],[ID_магазина]],магазины[],2)</f>
        <v>фруктовая лавка</v>
      </c>
      <c r="D689">
        <f t="shared" ca="1" si="41"/>
        <v>5</v>
      </c>
      <c r="E689" t="str">
        <f ca="1">VLOOKUP(Транзакции[[#This Row],[ID_товара]],товары[],2)</f>
        <v>нектарины</v>
      </c>
      <c r="F689" t="str">
        <f ca="1">VLOOKUP(Транзакции[[#This Row],[ID_товара]],товары[],3)</f>
        <v>фрукты</v>
      </c>
      <c r="G689" s="2">
        <f t="shared" ca="1" si="42"/>
        <v>6.4666588374520355</v>
      </c>
      <c r="H689" s="3">
        <f ca="1">VLOOKUP(Транзакции[[#This Row],[ID_товара]],товары[],4) * Транзакции[[#This Row],[Количество, кг]]</f>
        <v>1163.9985907413663</v>
      </c>
    </row>
    <row r="690" spans="1:8" x14ac:dyDescent="0.25">
      <c r="A690" s="1">
        <f t="shared" ca="1" si="43"/>
        <v>41425</v>
      </c>
      <c r="B690">
        <f t="shared" ca="1" si="40"/>
        <v>2</v>
      </c>
      <c r="C690" t="str">
        <f ca="1">VLOOKUP(Транзакции[[#This Row],[ID_магазина]],магазины[],2)</f>
        <v>свежая еда</v>
      </c>
      <c r="D690">
        <f t="shared" ca="1" si="41"/>
        <v>1</v>
      </c>
      <c r="E690" t="str">
        <f ca="1">VLOOKUP(Транзакции[[#This Row],[ID_товара]],товары[],2)</f>
        <v>бананы</v>
      </c>
      <c r="F690" t="str">
        <f ca="1">VLOOKUP(Транзакции[[#This Row],[ID_товара]],товары[],3)</f>
        <v>фрукты</v>
      </c>
      <c r="G690" s="2">
        <f t="shared" ca="1" si="42"/>
        <v>17.522097734009815</v>
      </c>
      <c r="H690" s="3">
        <f ca="1">VLOOKUP(Транзакции[[#This Row],[ID_товара]],товары[],4) * Транзакции[[#This Row],[Количество, кг]]</f>
        <v>1226.5468413806871</v>
      </c>
    </row>
    <row r="691" spans="1:8" x14ac:dyDescent="0.25">
      <c r="A691" s="1">
        <f t="shared" ca="1" si="43"/>
        <v>41917</v>
      </c>
      <c r="B691">
        <f t="shared" ca="1" si="40"/>
        <v>2</v>
      </c>
      <c r="C691" t="str">
        <f ca="1">VLOOKUP(Транзакции[[#This Row],[ID_магазина]],магазины[],2)</f>
        <v>свежая еда</v>
      </c>
      <c r="D691">
        <f t="shared" ca="1" si="41"/>
        <v>2</v>
      </c>
      <c r="E691" t="str">
        <f ca="1">VLOOKUP(Транзакции[[#This Row],[ID_товара]],товары[],2)</f>
        <v>яблоки</v>
      </c>
      <c r="F691" t="str">
        <f ca="1">VLOOKUP(Транзакции[[#This Row],[ID_товара]],товары[],3)</f>
        <v>фрукты</v>
      </c>
      <c r="G691" s="2">
        <f t="shared" ca="1" si="42"/>
        <v>12.051588539995647</v>
      </c>
      <c r="H691" s="3">
        <f ca="1">VLOOKUP(Транзакции[[#This Row],[ID_товара]],товары[],4) * Транзакции[[#This Row],[Количество, кг]]</f>
        <v>1325.6747393995213</v>
      </c>
    </row>
    <row r="692" spans="1:8" x14ac:dyDescent="0.25">
      <c r="A692" s="1">
        <f t="shared" ca="1" si="43"/>
        <v>41136</v>
      </c>
      <c r="B692">
        <f t="shared" ca="1" si="40"/>
        <v>3</v>
      </c>
      <c r="C692" t="str">
        <f ca="1">VLOOKUP(Транзакции[[#This Row],[ID_магазина]],магазины[],2)</f>
        <v>вкусная еда</v>
      </c>
      <c r="D692">
        <f t="shared" ca="1" si="41"/>
        <v>6</v>
      </c>
      <c r="E692" t="str">
        <f ca="1">VLOOKUP(Транзакции[[#This Row],[ID_товара]],товары[],2)</f>
        <v>огурцы</v>
      </c>
      <c r="F692" t="str">
        <f ca="1">VLOOKUP(Транзакции[[#This Row],[ID_товара]],товары[],3)</f>
        <v>овощи</v>
      </c>
      <c r="G692" s="2">
        <f t="shared" ca="1" si="42"/>
        <v>8.311619748883313</v>
      </c>
      <c r="H692" s="3">
        <f ca="1">VLOOKUP(Транзакции[[#This Row],[ID_товара]],товары[],4) * Транзакции[[#This Row],[Количество, кг]]</f>
        <v>540.25528367741538</v>
      </c>
    </row>
    <row r="693" spans="1:8" x14ac:dyDescent="0.25">
      <c r="A693" s="1">
        <f t="shared" ca="1" si="43"/>
        <v>41881</v>
      </c>
      <c r="B693">
        <f t="shared" ca="1" si="40"/>
        <v>3</v>
      </c>
      <c r="C693" t="str">
        <f ca="1">VLOOKUP(Транзакции[[#This Row],[ID_магазина]],магазины[],2)</f>
        <v>вкусная еда</v>
      </c>
      <c r="D693">
        <f t="shared" ca="1" si="41"/>
        <v>4</v>
      </c>
      <c r="E693" t="str">
        <f ca="1">VLOOKUP(Транзакции[[#This Row],[ID_товара]],товары[],2)</f>
        <v>апельсины</v>
      </c>
      <c r="F693" t="str">
        <f ca="1">VLOOKUP(Транзакции[[#This Row],[ID_товара]],товары[],3)</f>
        <v>фрукты</v>
      </c>
      <c r="G693" s="2">
        <f t="shared" ca="1" si="42"/>
        <v>8.4855374491080227</v>
      </c>
      <c r="H693" s="3">
        <f ca="1">VLOOKUP(Транзакции[[#This Row],[ID_товара]],товары[],4) * Транзакции[[#This Row],[Количество, кг]]</f>
        <v>1018.2644938929627</v>
      </c>
    </row>
    <row r="694" spans="1:8" x14ac:dyDescent="0.25">
      <c r="A694" s="1">
        <f t="shared" ca="1" si="43"/>
        <v>41649</v>
      </c>
      <c r="B694">
        <f t="shared" ca="1" si="40"/>
        <v>5</v>
      </c>
      <c r="C694" t="str">
        <f ca="1">VLOOKUP(Транзакции[[#This Row],[ID_магазина]],магазины[],2)</f>
        <v>овощик</v>
      </c>
      <c r="D694">
        <f t="shared" ca="1" si="41"/>
        <v>5</v>
      </c>
      <c r="E694" t="str">
        <f ca="1">VLOOKUP(Транзакции[[#This Row],[ID_товара]],товары[],2)</f>
        <v>нектарины</v>
      </c>
      <c r="F694" t="str">
        <f ca="1">VLOOKUP(Транзакции[[#This Row],[ID_товара]],товары[],3)</f>
        <v>фрукты</v>
      </c>
      <c r="G694" s="2">
        <f t="shared" ca="1" si="42"/>
        <v>3.1094890417018259</v>
      </c>
      <c r="H694" s="3">
        <f ca="1">VLOOKUP(Транзакции[[#This Row],[ID_товара]],товары[],4) * Транзакции[[#This Row],[Количество, кг]]</f>
        <v>559.70802750632868</v>
      </c>
    </row>
    <row r="695" spans="1:8" x14ac:dyDescent="0.25">
      <c r="A695" s="1">
        <f t="shared" ca="1" si="43"/>
        <v>40986</v>
      </c>
      <c r="B695">
        <f t="shared" ca="1" si="40"/>
        <v>2</v>
      </c>
      <c r="C695" t="str">
        <f ca="1">VLOOKUP(Транзакции[[#This Row],[ID_магазина]],магазины[],2)</f>
        <v>свежая еда</v>
      </c>
      <c r="D695">
        <f t="shared" ca="1" si="41"/>
        <v>4</v>
      </c>
      <c r="E695" t="str">
        <f ca="1">VLOOKUP(Транзакции[[#This Row],[ID_товара]],товары[],2)</f>
        <v>апельсины</v>
      </c>
      <c r="F695" t="str">
        <f ca="1">VLOOKUP(Транзакции[[#This Row],[ID_товара]],товары[],3)</f>
        <v>фрукты</v>
      </c>
      <c r="G695" s="2">
        <f t="shared" ca="1" si="42"/>
        <v>18.810028212645538</v>
      </c>
      <c r="H695" s="3">
        <f ca="1">VLOOKUP(Транзакции[[#This Row],[ID_товара]],товары[],4) * Транзакции[[#This Row],[Количество, кг]]</f>
        <v>2257.2033855174645</v>
      </c>
    </row>
    <row r="696" spans="1:8" x14ac:dyDescent="0.25">
      <c r="A696" s="1">
        <f t="shared" ca="1" si="43"/>
        <v>41971</v>
      </c>
      <c r="B696">
        <f t="shared" ca="1" si="40"/>
        <v>9</v>
      </c>
      <c r="C696" t="str">
        <f ca="1">VLOOKUP(Транзакции[[#This Row],[ID_магазина]],магазины[],2)</f>
        <v>овощная лавка</v>
      </c>
      <c r="D696">
        <f t="shared" ca="1" si="41"/>
        <v>2</v>
      </c>
      <c r="E696" t="str">
        <f ca="1">VLOOKUP(Транзакции[[#This Row],[ID_товара]],товары[],2)</f>
        <v>яблоки</v>
      </c>
      <c r="F696" t="str">
        <f ca="1">VLOOKUP(Транзакции[[#This Row],[ID_товара]],товары[],3)</f>
        <v>фрукты</v>
      </c>
      <c r="G696" s="2">
        <f t="shared" ca="1" si="42"/>
        <v>9.461068847618316</v>
      </c>
      <c r="H696" s="3">
        <f ca="1">VLOOKUP(Транзакции[[#This Row],[ID_товара]],товары[],4) * Транзакции[[#This Row],[Количество, кг]]</f>
        <v>1040.7175732380147</v>
      </c>
    </row>
    <row r="697" spans="1:8" x14ac:dyDescent="0.25">
      <c r="A697" s="1">
        <f t="shared" ca="1" si="43"/>
        <v>41415</v>
      </c>
      <c r="B697">
        <f t="shared" ca="1" si="40"/>
        <v>4</v>
      </c>
      <c r="C697" t="str">
        <f ca="1">VLOOKUP(Транзакции[[#This Row],[ID_магазина]],магазины[],2)</f>
        <v>фруктовик</v>
      </c>
      <c r="D697">
        <f t="shared" ca="1" si="41"/>
        <v>5</v>
      </c>
      <c r="E697" t="str">
        <f ca="1">VLOOKUP(Транзакции[[#This Row],[ID_товара]],товары[],2)</f>
        <v>нектарины</v>
      </c>
      <c r="F697" t="str">
        <f ca="1">VLOOKUP(Транзакции[[#This Row],[ID_товара]],товары[],3)</f>
        <v>фрукты</v>
      </c>
      <c r="G697" s="2">
        <f t="shared" ca="1" si="42"/>
        <v>19.587195217046403</v>
      </c>
      <c r="H697" s="3">
        <f ca="1">VLOOKUP(Транзакции[[#This Row],[ID_товара]],товары[],4) * Транзакции[[#This Row],[Количество, кг]]</f>
        <v>3525.6951390683525</v>
      </c>
    </row>
    <row r="698" spans="1:8" x14ac:dyDescent="0.25">
      <c r="A698" s="1">
        <f t="shared" ca="1" si="43"/>
        <v>41508</v>
      </c>
      <c r="B698">
        <f t="shared" ca="1" si="40"/>
        <v>4</v>
      </c>
      <c r="C698" t="str">
        <f ca="1">VLOOKUP(Транзакции[[#This Row],[ID_магазина]],магазины[],2)</f>
        <v>фруктовик</v>
      </c>
      <c r="D698">
        <f t="shared" ca="1" si="41"/>
        <v>6</v>
      </c>
      <c r="E698" t="str">
        <f ca="1">VLOOKUP(Транзакции[[#This Row],[ID_товара]],товары[],2)</f>
        <v>огурцы</v>
      </c>
      <c r="F698" t="str">
        <f ca="1">VLOOKUP(Транзакции[[#This Row],[ID_товара]],товары[],3)</f>
        <v>овощи</v>
      </c>
      <c r="G698" s="2">
        <f t="shared" ca="1" si="42"/>
        <v>12.520761879398345</v>
      </c>
      <c r="H698" s="3">
        <f ca="1">VLOOKUP(Транзакции[[#This Row],[ID_товара]],товары[],4) * Транзакции[[#This Row],[Количество, кг]]</f>
        <v>813.84952216089243</v>
      </c>
    </row>
    <row r="699" spans="1:8" x14ac:dyDescent="0.25">
      <c r="A699" s="1">
        <f t="shared" ca="1" si="43"/>
        <v>42173</v>
      </c>
      <c r="B699">
        <f t="shared" ca="1" si="40"/>
        <v>1</v>
      </c>
      <c r="C699" t="str">
        <f ca="1">VLOOKUP(Транзакции[[#This Row],[ID_магазина]],магазины[],2)</f>
        <v>фрукты и овощи</v>
      </c>
      <c r="D699">
        <f t="shared" ca="1" si="41"/>
        <v>7</v>
      </c>
      <c r="E699" t="str">
        <f ca="1">VLOOKUP(Транзакции[[#This Row],[ID_товара]],товары[],2)</f>
        <v>томаты</v>
      </c>
      <c r="F699" t="str">
        <f ca="1">VLOOKUP(Транзакции[[#This Row],[ID_товара]],товары[],3)</f>
        <v>овощи</v>
      </c>
      <c r="G699" s="2">
        <f t="shared" ca="1" si="42"/>
        <v>9.2572439757116705</v>
      </c>
      <c r="H699" s="3">
        <f ca="1">VLOOKUP(Транзакции[[#This Row],[ID_товара]],товары[],4) * Транзакции[[#This Row],[Количество, кг]]</f>
        <v>740.57951805693369</v>
      </c>
    </row>
    <row r="700" spans="1:8" x14ac:dyDescent="0.25">
      <c r="A700" s="1">
        <f t="shared" ca="1" si="43"/>
        <v>41006</v>
      </c>
      <c r="B700">
        <f t="shared" ca="1" si="40"/>
        <v>5</v>
      </c>
      <c r="C700" t="str">
        <f ca="1">VLOOKUP(Транзакции[[#This Row],[ID_магазина]],магазины[],2)</f>
        <v>овощик</v>
      </c>
      <c r="D700">
        <f t="shared" ca="1" si="41"/>
        <v>10</v>
      </c>
      <c r="E700" t="str">
        <f ca="1">VLOOKUP(Транзакции[[#This Row],[ID_товара]],товары[],2)</f>
        <v>перец</v>
      </c>
      <c r="F700" t="str">
        <f ca="1">VLOOKUP(Транзакции[[#This Row],[ID_товара]],товары[],3)</f>
        <v>овощи</v>
      </c>
      <c r="G700" s="2">
        <f t="shared" ca="1" si="42"/>
        <v>10.635663620523047</v>
      </c>
      <c r="H700" s="3">
        <f ca="1">VLOOKUP(Транзакции[[#This Row],[ID_товара]],товары[],4) * Транзакции[[#This Row],[Количество, кг]]</f>
        <v>2127.1327241046092</v>
      </c>
    </row>
    <row r="701" spans="1:8" x14ac:dyDescent="0.25">
      <c r="A701" s="1">
        <f t="shared" ca="1" si="43"/>
        <v>41147</v>
      </c>
      <c r="B701">
        <f t="shared" ca="1" si="40"/>
        <v>2</v>
      </c>
      <c r="C701" t="str">
        <f ca="1">VLOOKUP(Транзакции[[#This Row],[ID_магазина]],магазины[],2)</f>
        <v>свежая еда</v>
      </c>
      <c r="D701">
        <f t="shared" ca="1" si="41"/>
        <v>6</v>
      </c>
      <c r="E701" t="str">
        <f ca="1">VLOOKUP(Транзакции[[#This Row],[ID_товара]],товары[],2)</f>
        <v>огурцы</v>
      </c>
      <c r="F701" t="str">
        <f ca="1">VLOOKUP(Транзакции[[#This Row],[ID_товара]],товары[],3)</f>
        <v>овощи</v>
      </c>
      <c r="G701" s="2">
        <f t="shared" ca="1" si="42"/>
        <v>12.836269692013767</v>
      </c>
      <c r="H701" s="3">
        <f ca="1">VLOOKUP(Транзакции[[#This Row],[ID_товара]],товары[],4) * Транзакции[[#This Row],[Количество, кг]]</f>
        <v>834.35752998089481</v>
      </c>
    </row>
    <row r="702" spans="1:8" x14ac:dyDescent="0.25">
      <c r="A702" s="1">
        <f t="shared" ca="1" si="43"/>
        <v>40926</v>
      </c>
      <c r="B702">
        <f t="shared" ca="1" si="40"/>
        <v>8</v>
      </c>
      <c r="C702" t="str">
        <f ca="1">VLOOKUP(Транзакции[[#This Row],[ID_магазина]],магазины[],2)</f>
        <v>фруктовая лавка</v>
      </c>
      <c r="D702">
        <f t="shared" ca="1" si="41"/>
        <v>4</v>
      </c>
      <c r="E702" t="str">
        <f ca="1">VLOOKUP(Транзакции[[#This Row],[ID_товара]],товары[],2)</f>
        <v>апельсины</v>
      </c>
      <c r="F702" t="str">
        <f ca="1">VLOOKUP(Транзакции[[#This Row],[ID_товара]],товары[],3)</f>
        <v>фрукты</v>
      </c>
      <c r="G702" s="2">
        <f t="shared" ca="1" si="42"/>
        <v>17.718421477451042</v>
      </c>
      <c r="H702" s="3">
        <f ca="1">VLOOKUP(Транзакции[[#This Row],[ID_товара]],товары[],4) * Транзакции[[#This Row],[Количество, кг]]</f>
        <v>2126.210577294125</v>
      </c>
    </row>
    <row r="703" spans="1:8" x14ac:dyDescent="0.25">
      <c r="A703" s="1">
        <f t="shared" ca="1" si="43"/>
        <v>41305</v>
      </c>
      <c r="B703">
        <f t="shared" ca="1" si="40"/>
        <v>6</v>
      </c>
      <c r="C703" t="str">
        <f ca="1">VLOOKUP(Транзакции[[#This Row],[ID_магазина]],магазины[],2)</f>
        <v>бананы и огурцы</v>
      </c>
      <c r="D703">
        <f t="shared" ca="1" si="41"/>
        <v>10</v>
      </c>
      <c r="E703" t="str">
        <f ca="1">VLOOKUP(Транзакции[[#This Row],[ID_товара]],товары[],2)</f>
        <v>перец</v>
      </c>
      <c r="F703" t="str">
        <f ca="1">VLOOKUP(Транзакции[[#This Row],[ID_товара]],товары[],3)</f>
        <v>овощи</v>
      </c>
      <c r="G703" s="2">
        <f t="shared" ca="1" si="42"/>
        <v>13.592966648382641</v>
      </c>
      <c r="H703" s="3">
        <f ca="1">VLOOKUP(Транзакции[[#This Row],[ID_товара]],товары[],4) * Транзакции[[#This Row],[Количество, кг]]</f>
        <v>2718.5933296765279</v>
      </c>
    </row>
    <row r="704" spans="1:8" x14ac:dyDescent="0.25">
      <c r="A704" s="1">
        <f t="shared" ca="1" si="43"/>
        <v>41334</v>
      </c>
      <c r="B704">
        <f t="shared" ca="1" si="40"/>
        <v>3</v>
      </c>
      <c r="C704" t="str">
        <f ca="1">VLOOKUP(Транзакции[[#This Row],[ID_магазина]],магазины[],2)</f>
        <v>вкусная еда</v>
      </c>
      <c r="D704">
        <f t="shared" ca="1" si="41"/>
        <v>3</v>
      </c>
      <c r="E704" t="str">
        <f ca="1">VLOOKUP(Транзакции[[#This Row],[ID_товара]],товары[],2)</f>
        <v>мандарины</v>
      </c>
      <c r="F704" t="str">
        <f ca="1">VLOOKUP(Транзакции[[#This Row],[ID_товара]],товары[],3)</f>
        <v>фрукты</v>
      </c>
      <c r="G704" s="2">
        <f t="shared" ca="1" si="42"/>
        <v>18.723957220692629</v>
      </c>
      <c r="H704" s="3">
        <f ca="1">VLOOKUP(Транзакции[[#This Row],[ID_товара]],товары[],4) * Транзакции[[#This Row],[Количество, кг]]</f>
        <v>1872.395722069263</v>
      </c>
    </row>
    <row r="705" spans="1:8" x14ac:dyDescent="0.25">
      <c r="A705" s="1">
        <f t="shared" ca="1" si="43"/>
        <v>41745</v>
      </c>
      <c r="B705">
        <f t="shared" ca="1" si="40"/>
        <v>5</v>
      </c>
      <c r="C705" t="str">
        <f ca="1">VLOOKUP(Транзакции[[#This Row],[ID_магазина]],магазины[],2)</f>
        <v>овощик</v>
      </c>
      <c r="D705">
        <f t="shared" ca="1" si="41"/>
        <v>9</v>
      </c>
      <c r="E705" t="str">
        <f ca="1">VLOOKUP(Транзакции[[#This Row],[ID_товара]],товары[],2)</f>
        <v>капуста</v>
      </c>
      <c r="F705" t="str">
        <f ca="1">VLOOKUP(Транзакции[[#This Row],[ID_товара]],товары[],3)</f>
        <v>овощи</v>
      </c>
      <c r="G705" s="2">
        <f t="shared" ca="1" si="42"/>
        <v>8.7152349959322208</v>
      </c>
      <c r="H705" s="3">
        <f ca="1">VLOOKUP(Транзакции[[#This Row],[ID_товара]],товары[],4) * Транзакции[[#This Row],[Количество, кг]]</f>
        <v>348.60939983728883</v>
      </c>
    </row>
    <row r="706" spans="1:8" x14ac:dyDescent="0.25">
      <c r="A706" s="1">
        <f t="shared" ca="1" si="43"/>
        <v>41670</v>
      </c>
      <c r="B706">
        <f t="shared" ref="B706:B769" ca="1" si="44">RANDBETWEEN(1,9)</f>
        <v>5</v>
      </c>
      <c r="C706" t="str">
        <f ca="1">VLOOKUP(Транзакции[[#This Row],[ID_магазина]],магазины[],2)</f>
        <v>овощик</v>
      </c>
      <c r="D706">
        <f t="shared" ref="D706:D769" ca="1" si="45">RANDBETWEEN(1,10)</f>
        <v>10</v>
      </c>
      <c r="E706" t="str">
        <f ca="1">VLOOKUP(Транзакции[[#This Row],[ID_товара]],товары[],2)</f>
        <v>перец</v>
      </c>
      <c r="F706" t="str">
        <f ca="1">VLOOKUP(Транзакции[[#This Row],[ID_товара]],товары[],3)</f>
        <v>овощи</v>
      </c>
      <c r="G706" s="2">
        <f t="shared" ref="G706:G769" ca="1" si="46">RAND()*19.5+0.5</f>
        <v>9.3244194708474808</v>
      </c>
      <c r="H706" s="3">
        <f ca="1">VLOOKUP(Транзакции[[#This Row],[ID_товара]],товары[],4) * Транзакции[[#This Row],[Количество, кг]]</f>
        <v>1864.8838941694962</v>
      </c>
    </row>
    <row r="707" spans="1:8" x14ac:dyDescent="0.25">
      <c r="A707" s="1">
        <f t="shared" ref="A707:A770" ca="1" si="47">RANDBETWEEN(40909,42248)</f>
        <v>42171</v>
      </c>
      <c r="B707">
        <f t="shared" ca="1" si="44"/>
        <v>1</v>
      </c>
      <c r="C707" t="str">
        <f ca="1">VLOOKUP(Транзакции[[#This Row],[ID_магазина]],магазины[],2)</f>
        <v>фрукты и овощи</v>
      </c>
      <c r="D707">
        <f t="shared" ca="1" si="45"/>
        <v>4</v>
      </c>
      <c r="E707" t="str">
        <f ca="1">VLOOKUP(Транзакции[[#This Row],[ID_товара]],товары[],2)</f>
        <v>апельсины</v>
      </c>
      <c r="F707" t="str">
        <f ca="1">VLOOKUP(Транзакции[[#This Row],[ID_товара]],товары[],3)</f>
        <v>фрукты</v>
      </c>
      <c r="G707" s="2">
        <f t="shared" ca="1" si="46"/>
        <v>7.5877119958984602</v>
      </c>
      <c r="H707" s="3">
        <f ca="1">VLOOKUP(Транзакции[[#This Row],[ID_товара]],товары[],4) * Транзакции[[#This Row],[Количество, кг]]</f>
        <v>910.52543950781524</v>
      </c>
    </row>
    <row r="708" spans="1:8" x14ac:dyDescent="0.25">
      <c r="A708" s="1">
        <f t="shared" ca="1" si="47"/>
        <v>40998</v>
      </c>
      <c r="B708">
        <f t="shared" ca="1" si="44"/>
        <v>4</v>
      </c>
      <c r="C708" t="str">
        <f ca="1">VLOOKUP(Транзакции[[#This Row],[ID_магазина]],магазины[],2)</f>
        <v>фруктовик</v>
      </c>
      <c r="D708">
        <f t="shared" ca="1" si="45"/>
        <v>2</v>
      </c>
      <c r="E708" t="str">
        <f ca="1">VLOOKUP(Транзакции[[#This Row],[ID_товара]],товары[],2)</f>
        <v>яблоки</v>
      </c>
      <c r="F708" t="str">
        <f ca="1">VLOOKUP(Транзакции[[#This Row],[ID_товара]],товары[],3)</f>
        <v>фрукты</v>
      </c>
      <c r="G708" s="2">
        <f t="shared" ca="1" si="46"/>
        <v>17.28221438325393</v>
      </c>
      <c r="H708" s="3">
        <f ca="1">VLOOKUP(Транзакции[[#This Row],[ID_товара]],товары[],4) * Транзакции[[#This Row],[Количество, кг]]</f>
        <v>1901.0435821579322</v>
      </c>
    </row>
    <row r="709" spans="1:8" x14ac:dyDescent="0.25">
      <c r="A709" s="1">
        <f t="shared" ca="1" si="47"/>
        <v>41627</v>
      </c>
      <c r="B709">
        <f t="shared" ca="1" si="44"/>
        <v>8</v>
      </c>
      <c r="C709" t="str">
        <f ca="1">VLOOKUP(Транзакции[[#This Row],[ID_магазина]],магазины[],2)</f>
        <v>фруктовая лавка</v>
      </c>
      <c r="D709">
        <f t="shared" ca="1" si="45"/>
        <v>5</v>
      </c>
      <c r="E709" t="str">
        <f ca="1">VLOOKUP(Транзакции[[#This Row],[ID_товара]],товары[],2)</f>
        <v>нектарины</v>
      </c>
      <c r="F709" t="str">
        <f ca="1">VLOOKUP(Транзакции[[#This Row],[ID_товара]],товары[],3)</f>
        <v>фрукты</v>
      </c>
      <c r="G709" s="2">
        <f t="shared" ca="1" si="46"/>
        <v>0.7937282794384144</v>
      </c>
      <c r="H709" s="3">
        <f ca="1">VLOOKUP(Транзакции[[#This Row],[ID_товара]],товары[],4) * Транзакции[[#This Row],[Количество, кг]]</f>
        <v>142.87109029891459</v>
      </c>
    </row>
    <row r="710" spans="1:8" x14ac:dyDescent="0.25">
      <c r="A710" s="1">
        <f t="shared" ca="1" si="47"/>
        <v>41789</v>
      </c>
      <c r="B710">
        <f t="shared" ca="1" si="44"/>
        <v>9</v>
      </c>
      <c r="C710" t="str">
        <f ca="1">VLOOKUP(Транзакции[[#This Row],[ID_магазина]],магазины[],2)</f>
        <v>овощная лавка</v>
      </c>
      <c r="D710">
        <f t="shared" ca="1" si="45"/>
        <v>1</v>
      </c>
      <c r="E710" t="str">
        <f ca="1">VLOOKUP(Транзакции[[#This Row],[ID_товара]],товары[],2)</f>
        <v>бананы</v>
      </c>
      <c r="F710" t="str">
        <f ca="1">VLOOKUP(Транзакции[[#This Row],[ID_товара]],товары[],3)</f>
        <v>фрукты</v>
      </c>
      <c r="G710" s="2">
        <f t="shared" ca="1" si="46"/>
        <v>2.129506265394955</v>
      </c>
      <c r="H710" s="3">
        <f ca="1">VLOOKUP(Транзакции[[#This Row],[ID_товара]],товары[],4) * Транзакции[[#This Row],[Количество, кг]]</f>
        <v>149.06543857764686</v>
      </c>
    </row>
    <row r="711" spans="1:8" x14ac:dyDescent="0.25">
      <c r="A711" s="1">
        <f t="shared" ca="1" si="47"/>
        <v>41782</v>
      </c>
      <c r="B711">
        <f t="shared" ca="1" si="44"/>
        <v>5</v>
      </c>
      <c r="C711" t="str">
        <f ca="1">VLOOKUP(Транзакции[[#This Row],[ID_магазина]],магазины[],2)</f>
        <v>овощик</v>
      </c>
      <c r="D711">
        <f t="shared" ca="1" si="45"/>
        <v>9</v>
      </c>
      <c r="E711" t="str">
        <f ca="1">VLOOKUP(Транзакции[[#This Row],[ID_товара]],товары[],2)</f>
        <v>капуста</v>
      </c>
      <c r="F711" t="str">
        <f ca="1">VLOOKUP(Транзакции[[#This Row],[ID_товара]],товары[],3)</f>
        <v>овощи</v>
      </c>
      <c r="G711" s="2">
        <f t="shared" ca="1" si="46"/>
        <v>3.3179912550016093</v>
      </c>
      <c r="H711" s="3">
        <f ca="1">VLOOKUP(Транзакции[[#This Row],[ID_товара]],товары[],4) * Транзакции[[#This Row],[Количество, кг]]</f>
        <v>132.71965020006436</v>
      </c>
    </row>
    <row r="712" spans="1:8" x14ac:dyDescent="0.25">
      <c r="A712" s="1">
        <f t="shared" ca="1" si="47"/>
        <v>41446</v>
      </c>
      <c r="B712">
        <f t="shared" ca="1" si="44"/>
        <v>5</v>
      </c>
      <c r="C712" t="str">
        <f ca="1">VLOOKUP(Транзакции[[#This Row],[ID_магазина]],магазины[],2)</f>
        <v>овощик</v>
      </c>
      <c r="D712">
        <f t="shared" ca="1" si="45"/>
        <v>4</v>
      </c>
      <c r="E712" t="str">
        <f ca="1">VLOOKUP(Транзакции[[#This Row],[ID_товара]],товары[],2)</f>
        <v>апельсины</v>
      </c>
      <c r="F712" t="str">
        <f ca="1">VLOOKUP(Транзакции[[#This Row],[ID_товара]],товары[],3)</f>
        <v>фрукты</v>
      </c>
      <c r="G712" s="2">
        <f t="shared" ca="1" si="46"/>
        <v>9.1441771040980573</v>
      </c>
      <c r="H712" s="3">
        <f ca="1">VLOOKUP(Транзакции[[#This Row],[ID_товара]],товары[],4) * Транзакции[[#This Row],[Количество, кг]]</f>
        <v>1097.3012524917669</v>
      </c>
    </row>
    <row r="713" spans="1:8" x14ac:dyDescent="0.25">
      <c r="A713" s="1">
        <f t="shared" ca="1" si="47"/>
        <v>41850</v>
      </c>
      <c r="B713">
        <f t="shared" ca="1" si="44"/>
        <v>8</v>
      </c>
      <c r="C713" t="str">
        <f ca="1">VLOOKUP(Транзакции[[#This Row],[ID_магазина]],магазины[],2)</f>
        <v>фруктовая лавка</v>
      </c>
      <c r="D713">
        <f t="shared" ca="1" si="45"/>
        <v>1</v>
      </c>
      <c r="E713" t="str">
        <f ca="1">VLOOKUP(Транзакции[[#This Row],[ID_товара]],товары[],2)</f>
        <v>бананы</v>
      </c>
      <c r="F713" t="str">
        <f ca="1">VLOOKUP(Транзакции[[#This Row],[ID_товара]],товары[],3)</f>
        <v>фрукты</v>
      </c>
      <c r="G713" s="2">
        <f t="shared" ca="1" si="46"/>
        <v>17.77758520736138</v>
      </c>
      <c r="H713" s="3">
        <f ca="1">VLOOKUP(Транзакции[[#This Row],[ID_товара]],товары[],4) * Транзакции[[#This Row],[Количество, кг]]</f>
        <v>1244.4309645152966</v>
      </c>
    </row>
    <row r="714" spans="1:8" x14ac:dyDescent="0.25">
      <c r="A714" s="1">
        <f t="shared" ca="1" si="47"/>
        <v>42096</v>
      </c>
      <c r="B714">
        <f t="shared" ca="1" si="44"/>
        <v>6</v>
      </c>
      <c r="C714" t="str">
        <f ca="1">VLOOKUP(Транзакции[[#This Row],[ID_магазина]],магазины[],2)</f>
        <v>бананы и огурцы</v>
      </c>
      <c r="D714">
        <f t="shared" ca="1" si="45"/>
        <v>1</v>
      </c>
      <c r="E714" t="str">
        <f ca="1">VLOOKUP(Транзакции[[#This Row],[ID_товара]],товары[],2)</f>
        <v>бананы</v>
      </c>
      <c r="F714" t="str">
        <f ca="1">VLOOKUP(Транзакции[[#This Row],[ID_товара]],товары[],3)</f>
        <v>фрукты</v>
      </c>
      <c r="G714" s="2">
        <f t="shared" ca="1" si="46"/>
        <v>15.540866887456126</v>
      </c>
      <c r="H714" s="3">
        <f ca="1">VLOOKUP(Транзакции[[#This Row],[ID_товара]],товары[],4) * Транзакции[[#This Row],[Количество, кг]]</f>
        <v>1087.8606821219289</v>
      </c>
    </row>
    <row r="715" spans="1:8" x14ac:dyDescent="0.25">
      <c r="A715" s="1">
        <f t="shared" ca="1" si="47"/>
        <v>41839</v>
      </c>
      <c r="B715">
        <f t="shared" ca="1" si="44"/>
        <v>7</v>
      </c>
      <c r="C715" t="str">
        <f ca="1">VLOOKUP(Транзакции[[#This Row],[ID_магазина]],магазины[],2)</f>
        <v>овощи фрукты</v>
      </c>
      <c r="D715">
        <f t="shared" ca="1" si="45"/>
        <v>4</v>
      </c>
      <c r="E715" t="str">
        <f ca="1">VLOOKUP(Транзакции[[#This Row],[ID_товара]],товары[],2)</f>
        <v>апельсины</v>
      </c>
      <c r="F715" t="str">
        <f ca="1">VLOOKUP(Транзакции[[#This Row],[ID_товара]],товары[],3)</f>
        <v>фрукты</v>
      </c>
      <c r="G715" s="2">
        <f t="shared" ca="1" si="46"/>
        <v>8.064013869548452</v>
      </c>
      <c r="H715" s="3">
        <f ca="1">VLOOKUP(Транзакции[[#This Row],[ID_товара]],товары[],4) * Транзакции[[#This Row],[Количество, кг]]</f>
        <v>967.68166434581428</v>
      </c>
    </row>
    <row r="716" spans="1:8" x14ac:dyDescent="0.25">
      <c r="A716" s="1">
        <f t="shared" ca="1" si="47"/>
        <v>41830</v>
      </c>
      <c r="B716">
        <f t="shared" ca="1" si="44"/>
        <v>8</v>
      </c>
      <c r="C716" t="str">
        <f ca="1">VLOOKUP(Транзакции[[#This Row],[ID_магазина]],магазины[],2)</f>
        <v>фруктовая лавка</v>
      </c>
      <c r="D716">
        <f t="shared" ca="1" si="45"/>
        <v>5</v>
      </c>
      <c r="E716" t="str">
        <f ca="1">VLOOKUP(Транзакции[[#This Row],[ID_товара]],товары[],2)</f>
        <v>нектарины</v>
      </c>
      <c r="F716" t="str">
        <f ca="1">VLOOKUP(Транзакции[[#This Row],[ID_товара]],товары[],3)</f>
        <v>фрукты</v>
      </c>
      <c r="G716" s="2">
        <f t="shared" ca="1" si="46"/>
        <v>15.749039841433637</v>
      </c>
      <c r="H716" s="3">
        <f ca="1">VLOOKUP(Транзакции[[#This Row],[ID_товара]],товары[],4) * Транзакции[[#This Row],[Количество, кг]]</f>
        <v>2834.8271714580546</v>
      </c>
    </row>
    <row r="717" spans="1:8" x14ac:dyDescent="0.25">
      <c r="A717" s="1">
        <f t="shared" ca="1" si="47"/>
        <v>41703</v>
      </c>
      <c r="B717">
        <f t="shared" ca="1" si="44"/>
        <v>2</v>
      </c>
      <c r="C717" t="str">
        <f ca="1">VLOOKUP(Транзакции[[#This Row],[ID_магазина]],магазины[],2)</f>
        <v>свежая еда</v>
      </c>
      <c r="D717">
        <f t="shared" ca="1" si="45"/>
        <v>4</v>
      </c>
      <c r="E717" t="str">
        <f ca="1">VLOOKUP(Транзакции[[#This Row],[ID_товара]],товары[],2)</f>
        <v>апельсины</v>
      </c>
      <c r="F717" t="str">
        <f ca="1">VLOOKUP(Транзакции[[#This Row],[ID_товара]],товары[],3)</f>
        <v>фрукты</v>
      </c>
      <c r="G717" s="2">
        <f t="shared" ca="1" si="46"/>
        <v>16.390377551868724</v>
      </c>
      <c r="H717" s="3">
        <f ca="1">VLOOKUP(Транзакции[[#This Row],[ID_товара]],товары[],4) * Транзакции[[#This Row],[Количество, кг]]</f>
        <v>1966.845306224247</v>
      </c>
    </row>
    <row r="718" spans="1:8" x14ac:dyDescent="0.25">
      <c r="A718" s="1">
        <f t="shared" ca="1" si="47"/>
        <v>41805</v>
      </c>
      <c r="B718">
        <f t="shared" ca="1" si="44"/>
        <v>4</v>
      </c>
      <c r="C718" t="str">
        <f ca="1">VLOOKUP(Транзакции[[#This Row],[ID_магазина]],магазины[],2)</f>
        <v>фруктовик</v>
      </c>
      <c r="D718">
        <f t="shared" ca="1" si="45"/>
        <v>3</v>
      </c>
      <c r="E718" t="str">
        <f ca="1">VLOOKUP(Транзакции[[#This Row],[ID_товара]],товары[],2)</f>
        <v>мандарины</v>
      </c>
      <c r="F718" t="str">
        <f ca="1">VLOOKUP(Транзакции[[#This Row],[ID_товара]],товары[],3)</f>
        <v>фрукты</v>
      </c>
      <c r="G718" s="2">
        <f t="shared" ca="1" si="46"/>
        <v>15.107030356158621</v>
      </c>
      <c r="H718" s="3">
        <f ca="1">VLOOKUP(Транзакции[[#This Row],[ID_товара]],товары[],4) * Транзакции[[#This Row],[Количество, кг]]</f>
        <v>1510.7030356158621</v>
      </c>
    </row>
    <row r="719" spans="1:8" x14ac:dyDescent="0.25">
      <c r="A719" s="1">
        <f t="shared" ca="1" si="47"/>
        <v>41530</v>
      </c>
      <c r="B719">
        <f t="shared" ca="1" si="44"/>
        <v>2</v>
      </c>
      <c r="C719" t="str">
        <f ca="1">VLOOKUP(Транзакции[[#This Row],[ID_магазина]],магазины[],2)</f>
        <v>свежая еда</v>
      </c>
      <c r="D719">
        <f t="shared" ca="1" si="45"/>
        <v>1</v>
      </c>
      <c r="E719" t="str">
        <f ca="1">VLOOKUP(Транзакции[[#This Row],[ID_товара]],товары[],2)</f>
        <v>бананы</v>
      </c>
      <c r="F719" t="str">
        <f ca="1">VLOOKUP(Транзакции[[#This Row],[ID_товара]],товары[],3)</f>
        <v>фрукты</v>
      </c>
      <c r="G719" s="2">
        <f t="shared" ca="1" si="46"/>
        <v>15.171743531811503</v>
      </c>
      <c r="H719" s="3">
        <f ca="1">VLOOKUP(Транзакции[[#This Row],[ID_товара]],товары[],4) * Транзакции[[#This Row],[Количество, кг]]</f>
        <v>1062.0220472268052</v>
      </c>
    </row>
    <row r="720" spans="1:8" x14ac:dyDescent="0.25">
      <c r="A720" s="1">
        <f t="shared" ca="1" si="47"/>
        <v>41231</v>
      </c>
      <c r="B720">
        <f t="shared" ca="1" si="44"/>
        <v>1</v>
      </c>
      <c r="C720" t="str">
        <f ca="1">VLOOKUP(Транзакции[[#This Row],[ID_магазина]],магазины[],2)</f>
        <v>фрукты и овощи</v>
      </c>
      <c r="D720">
        <f t="shared" ca="1" si="45"/>
        <v>7</v>
      </c>
      <c r="E720" t="str">
        <f ca="1">VLOOKUP(Транзакции[[#This Row],[ID_товара]],товары[],2)</f>
        <v>томаты</v>
      </c>
      <c r="F720" t="str">
        <f ca="1">VLOOKUP(Транзакции[[#This Row],[ID_товара]],товары[],3)</f>
        <v>овощи</v>
      </c>
      <c r="G720" s="2">
        <f t="shared" ca="1" si="46"/>
        <v>9.0586086385875415</v>
      </c>
      <c r="H720" s="3">
        <f ca="1">VLOOKUP(Транзакции[[#This Row],[ID_товара]],товары[],4) * Транзакции[[#This Row],[Количество, кг]]</f>
        <v>724.68869108700335</v>
      </c>
    </row>
    <row r="721" spans="1:8" x14ac:dyDescent="0.25">
      <c r="A721" s="1">
        <f t="shared" ca="1" si="47"/>
        <v>42211</v>
      </c>
      <c r="B721">
        <f t="shared" ca="1" si="44"/>
        <v>7</v>
      </c>
      <c r="C721" t="str">
        <f ca="1">VLOOKUP(Транзакции[[#This Row],[ID_магазина]],магазины[],2)</f>
        <v>овощи фрукты</v>
      </c>
      <c r="D721">
        <f t="shared" ca="1" si="45"/>
        <v>10</v>
      </c>
      <c r="E721" t="str">
        <f ca="1">VLOOKUP(Транзакции[[#This Row],[ID_товара]],товары[],2)</f>
        <v>перец</v>
      </c>
      <c r="F721" t="str">
        <f ca="1">VLOOKUP(Транзакции[[#This Row],[ID_товара]],товары[],3)</f>
        <v>овощи</v>
      </c>
      <c r="G721" s="2">
        <f t="shared" ca="1" si="46"/>
        <v>7.4146633705034679</v>
      </c>
      <c r="H721" s="3">
        <f ca="1">VLOOKUP(Транзакции[[#This Row],[ID_товара]],товары[],4) * Транзакции[[#This Row],[Количество, кг]]</f>
        <v>1482.9326741006935</v>
      </c>
    </row>
    <row r="722" spans="1:8" x14ac:dyDescent="0.25">
      <c r="A722" s="1">
        <f t="shared" ca="1" si="47"/>
        <v>41883</v>
      </c>
      <c r="B722">
        <f t="shared" ca="1" si="44"/>
        <v>7</v>
      </c>
      <c r="C722" t="str">
        <f ca="1">VLOOKUP(Транзакции[[#This Row],[ID_магазина]],магазины[],2)</f>
        <v>овощи фрукты</v>
      </c>
      <c r="D722">
        <f t="shared" ca="1" si="45"/>
        <v>5</v>
      </c>
      <c r="E722" t="str">
        <f ca="1">VLOOKUP(Транзакции[[#This Row],[ID_товара]],товары[],2)</f>
        <v>нектарины</v>
      </c>
      <c r="F722" t="str">
        <f ca="1">VLOOKUP(Транзакции[[#This Row],[ID_товара]],товары[],3)</f>
        <v>фрукты</v>
      </c>
      <c r="G722" s="2">
        <f t="shared" ca="1" si="46"/>
        <v>3.0902319423905213</v>
      </c>
      <c r="H722" s="3">
        <f ca="1">VLOOKUP(Транзакции[[#This Row],[ID_товара]],товары[],4) * Транзакции[[#This Row],[Количество, кг]]</f>
        <v>556.24174963029384</v>
      </c>
    </row>
    <row r="723" spans="1:8" x14ac:dyDescent="0.25">
      <c r="A723" s="1">
        <f t="shared" ca="1" si="47"/>
        <v>41076</v>
      </c>
      <c r="B723">
        <f t="shared" ca="1" si="44"/>
        <v>1</v>
      </c>
      <c r="C723" t="str">
        <f ca="1">VLOOKUP(Транзакции[[#This Row],[ID_магазина]],магазины[],2)</f>
        <v>фрукты и овощи</v>
      </c>
      <c r="D723">
        <f t="shared" ca="1" si="45"/>
        <v>2</v>
      </c>
      <c r="E723" t="str">
        <f ca="1">VLOOKUP(Транзакции[[#This Row],[ID_товара]],товары[],2)</f>
        <v>яблоки</v>
      </c>
      <c r="F723" t="str">
        <f ca="1">VLOOKUP(Транзакции[[#This Row],[ID_товара]],товары[],3)</f>
        <v>фрукты</v>
      </c>
      <c r="G723" s="2">
        <f t="shared" ca="1" si="46"/>
        <v>4.5938816148519406</v>
      </c>
      <c r="H723" s="3">
        <f ca="1">VLOOKUP(Транзакции[[#This Row],[ID_товара]],товары[],4) * Транзакции[[#This Row],[Количество, кг]]</f>
        <v>505.32697763371345</v>
      </c>
    </row>
    <row r="724" spans="1:8" x14ac:dyDescent="0.25">
      <c r="A724" s="1">
        <f t="shared" ca="1" si="47"/>
        <v>42013</v>
      </c>
      <c r="B724">
        <f t="shared" ca="1" si="44"/>
        <v>1</v>
      </c>
      <c r="C724" t="str">
        <f ca="1">VLOOKUP(Транзакции[[#This Row],[ID_магазина]],магазины[],2)</f>
        <v>фрукты и овощи</v>
      </c>
      <c r="D724">
        <f t="shared" ca="1" si="45"/>
        <v>7</v>
      </c>
      <c r="E724" t="str">
        <f ca="1">VLOOKUP(Транзакции[[#This Row],[ID_товара]],товары[],2)</f>
        <v>томаты</v>
      </c>
      <c r="F724" t="str">
        <f ca="1">VLOOKUP(Транзакции[[#This Row],[ID_товара]],товары[],3)</f>
        <v>овощи</v>
      </c>
      <c r="G724" s="2">
        <f t="shared" ca="1" si="46"/>
        <v>11.847017744429344</v>
      </c>
      <c r="H724" s="3">
        <f ca="1">VLOOKUP(Транзакции[[#This Row],[ID_товара]],товары[],4) * Транзакции[[#This Row],[Количество, кг]]</f>
        <v>947.76141955434753</v>
      </c>
    </row>
    <row r="725" spans="1:8" x14ac:dyDescent="0.25">
      <c r="A725" s="1">
        <f t="shared" ca="1" si="47"/>
        <v>41134</v>
      </c>
      <c r="B725">
        <f t="shared" ca="1" si="44"/>
        <v>4</v>
      </c>
      <c r="C725" t="str">
        <f ca="1">VLOOKUP(Транзакции[[#This Row],[ID_магазина]],магазины[],2)</f>
        <v>фруктовик</v>
      </c>
      <c r="D725">
        <f t="shared" ca="1" si="45"/>
        <v>4</v>
      </c>
      <c r="E725" t="str">
        <f ca="1">VLOOKUP(Транзакции[[#This Row],[ID_товара]],товары[],2)</f>
        <v>апельсины</v>
      </c>
      <c r="F725" t="str">
        <f ca="1">VLOOKUP(Транзакции[[#This Row],[ID_товара]],товары[],3)</f>
        <v>фрукты</v>
      </c>
      <c r="G725" s="2">
        <f t="shared" ca="1" si="46"/>
        <v>5.8460945595119904</v>
      </c>
      <c r="H725" s="3">
        <f ca="1">VLOOKUP(Транзакции[[#This Row],[ID_товара]],товары[],4) * Транзакции[[#This Row],[Количество, кг]]</f>
        <v>701.5313471414388</v>
      </c>
    </row>
    <row r="726" spans="1:8" x14ac:dyDescent="0.25">
      <c r="A726" s="1">
        <f t="shared" ca="1" si="47"/>
        <v>42020</v>
      </c>
      <c r="B726">
        <f t="shared" ca="1" si="44"/>
        <v>9</v>
      </c>
      <c r="C726" t="str">
        <f ca="1">VLOOKUP(Транзакции[[#This Row],[ID_магазина]],магазины[],2)</f>
        <v>овощная лавка</v>
      </c>
      <c r="D726">
        <f t="shared" ca="1" si="45"/>
        <v>10</v>
      </c>
      <c r="E726" t="str">
        <f ca="1">VLOOKUP(Транзакции[[#This Row],[ID_товара]],товары[],2)</f>
        <v>перец</v>
      </c>
      <c r="F726" t="str">
        <f ca="1">VLOOKUP(Транзакции[[#This Row],[ID_товара]],товары[],3)</f>
        <v>овощи</v>
      </c>
      <c r="G726" s="2">
        <f t="shared" ca="1" si="46"/>
        <v>5.2154949532306665</v>
      </c>
      <c r="H726" s="3">
        <f ca="1">VLOOKUP(Транзакции[[#This Row],[ID_товара]],товары[],4) * Транзакции[[#This Row],[Количество, кг]]</f>
        <v>1043.0989906461332</v>
      </c>
    </row>
    <row r="727" spans="1:8" x14ac:dyDescent="0.25">
      <c r="A727" s="1">
        <f t="shared" ca="1" si="47"/>
        <v>41488</v>
      </c>
      <c r="B727">
        <f t="shared" ca="1" si="44"/>
        <v>9</v>
      </c>
      <c r="C727" t="str">
        <f ca="1">VLOOKUP(Транзакции[[#This Row],[ID_магазина]],магазины[],2)</f>
        <v>овощная лавка</v>
      </c>
      <c r="D727">
        <f t="shared" ca="1" si="45"/>
        <v>9</v>
      </c>
      <c r="E727" t="str">
        <f ca="1">VLOOKUP(Транзакции[[#This Row],[ID_товара]],товары[],2)</f>
        <v>капуста</v>
      </c>
      <c r="F727" t="str">
        <f ca="1">VLOOKUP(Транзакции[[#This Row],[ID_товара]],товары[],3)</f>
        <v>овощи</v>
      </c>
      <c r="G727" s="2">
        <f t="shared" ca="1" si="46"/>
        <v>13.20008636569505</v>
      </c>
      <c r="H727" s="3">
        <f ca="1">VLOOKUP(Транзакции[[#This Row],[ID_товара]],товары[],4) * Транзакции[[#This Row],[Количество, кг]]</f>
        <v>528.00345462780206</v>
      </c>
    </row>
    <row r="728" spans="1:8" x14ac:dyDescent="0.25">
      <c r="A728" s="1">
        <f t="shared" ca="1" si="47"/>
        <v>41253</v>
      </c>
      <c r="B728">
        <f t="shared" ca="1" si="44"/>
        <v>4</v>
      </c>
      <c r="C728" t="str">
        <f ca="1">VLOOKUP(Транзакции[[#This Row],[ID_магазина]],магазины[],2)</f>
        <v>фруктовик</v>
      </c>
      <c r="D728">
        <f t="shared" ca="1" si="45"/>
        <v>4</v>
      </c>
      <c r="E728" t="str">
        <f ca="1">VLOOKUP(Транзакции[[#This Row],[ID_товара]],товары[],2)</f>
        <v>апельсины</v>
      </c>
      <c r="F728" t="str">
        <f ca="1">VLOOKUP(Транзакции[[#This Row],[ID_товара]],товары[],3)</f>
        <v>фрукты</v>
      </c>
      <c r="G728" s="2">
        <f t="shared" ca="1" si="46"/>
        <v>8.7989132675771735</v>
      </c>
      <c r="H728" s="3">
        <f ca="1">VLOOKUP(Транзакции[[#This Row],[ID_товара]],товары[],4) * Транзакции[[#This Row],[Количество, кг]]</f>
        <v>1055.8695921092608</v>
      </c>
    </row>
    <row r="729" spans="1:8" x14ac:dyDescent="0.25">
      <c r="A729" s="1">
        <f t="shared" ca="1" si="47"/>
        <v>42231</v>
      </c>
      <c r="B729">
        <f t="shared" ca="1" si="44"/>
        <v>5</v>
      </c>
      <c r="C729" t="str">
        <f ca="1">VLOOKUP(Транзакции[[#This Row],[ID_магазина]],магазины[],2)</f>
        <v>овощик</v>
      </c>
      <c r="D729">
        <f t="shared" ca="1" si="45"/>
        <v>8</v>
      </c>
      <c r="E729" t="str">
        <f ca="1">VLOOKUP(Транзакции[[#This Row],[ID_товара]],товары[],2)</f>
        <v>лук</v>
      </c>
      <c r="F729" t="str">
        <f ca="1">VLOOKUP(Транзакции[[#This Row],[ID_товара]],товары[],3)</f>
        <v>овощи</v>
      </c>
      <c r="G729" s="2">
        <f t="shared" ca="1" si="46"/>
        <v>4.8922521751465924</v>
      </c>
      <c r="H729" s="3">
        <f ca="1">VLOOKUP(Транзакции[[#This Row],[ID_товара]],товары[],4) * Транзакции[[#This Row],[Количество, кг]]</f>
        <v>122.30630437866481</v>
      </c>
    </row>
    <row r="730" spans="1:8" x14ac:dyDescent="0.25">
      <c r="A730" s="1">
        <f t="shared" ca="1" si="47"/>
        <v>41879</v>
      </c>
      <c r="B730">
        <f t="shared" ca="1" si="44"/>
        <v>7</v>
      </c>
      <c r="C730" t="str">
        <f ca="1">VLOOKUP(Транзакции[[#This Row],[ID_магазина]],магазины[],2)</f>
        <v>овощи фрукты</v>
      </c>
      <c r="D730">
        <f t="shared" ca="1" si="45"/>
        <v>2</v>
      </c>
      <c r="E730" t="str">
        <f ca="1">VLOOKUP(Транзакции[[#This Row],[ID_товара]],товары[],2)</f>
        <v>яблоки</v>
      </c>
      <c r="F730" t="str">
        <f ca="1">VLOOKUP(Транзакции[[#This Row],[ID_товара]],товары[],3)</f>
        <v>фрукты</v>
      </c>
      <c r="G730" s="2">
        <f t="shared" ca="1" si="46"/>
        <v>14.673543647608012</v>
      </c>
      <c r="H730" s="3">
        <f ca="1">VLOOKUP(Транзакции[[#This Row],[ID_товара]],товары[],4) * Транзакции[[#This Row],[Количество, кг]]</f>
        <v>1614.0898012368814</v>
      </c>
    </row>
    <row r="731" spans="1:8" x14ac:dyDescent="0.25">
      <c r="A731" s="1">
        <f t="shared" ca="1" si="47"/>
        <v>41565</v>
      </c>
      <c r="B731">
        <f t="shared" ca="1" si="44"/>
        <v>4</v>
      </c>
      <c r="C731" t="str">
        <f ca="1">VLOOKUP(Транзакции[[#This Row],[ID_магазина]],магазины[],2)</f>
        <v>фруктовик</v>
      </c>
      <c r="D731">
        <f t="shared" ca="1" si="45"/>
        <v>3</v>
      </c>
      <c r="E731" t="str">
        <f ca="1">VLOOKUP(Транзакции[[#This Row],[ID_товара]],товары[],2)</f>
        <v>мандарины</v>
      </c>
      <c r="F731" t="str">
        <f ca="1">VLOOKUP(Транзакции[[#This Row],[ID_товара]],товары[],3)</f>
        <v>фрукты</v>
      </c>
      <c r="G731" s="2">
        <f t="shared" ca="1" si="46"/>
        <v>11.751643626586946</v>
      </c>
      <c r="H731" s="3">
        <f ca="1">VLOOKUP(Транзакции[[#This Row],[ID_товара]],товары[],4) * Транзакции[[#This Row],[Количество, кг]]</f>
        <v>1175.1643626586945</v>
      </c>
    </row>
    <row r="732" spans="1:8" x14ac:dyDescent="0.25">
      <c r="A732" s="1">
        <f t="shared" ca="1" si="47"/>
        <v>41769</v>
      </c>
      <c r="B732">
        <f t="shared" ca="1" si="44"/>
        <v>2</v>
      </c>
      <c r="C732" t="str">
        <f ca="1">VLOOKUP(Транзакции[[#This Row],[ID_магазина]],магазины[],2)</f>
        <v>свежая еда</v>
      </c>
      <c r="D732">
        <f t="shared" ca="1" si="45"/>
        <v>1</v>
      </c>
      <c r="E732" t="str">
        <f ca="1">VLOOKUP(Транзакции[[#This Row],[ID_товара]],товары[],2)</f>
        <v>бананы</v>
      </c>
      <c r="F732" t="str">
        <f ca="1">VLOOKUP(Транзакции[[#This Row],[ID_товара]],товары[],3)</f>
        <v>фрукты</v>
      </c>
      <c r="G732" s="2">
        <f t="shared" ca="1" si="46"/>
        <v>18.236037241152609</v>
      </c>
      <c r="H732" s="3">
        <f ca="1">VLOOKUP(Транзакции[[#This Row],[ID_товара]],товары[],4) * Транзакции[[#This Row],[Количество, кг]]</f>
        <v>1276.5226068806826</v>
      </c>
    </row>
    <row r="733" spans="1:8" x14ac:dyDescent="0.25">
      <c r="A733" s="1">
        <f t="shared" ca="1" si="47"/>
        <v>41486</v>
      </c>
      <c r="B733">
        <f t="shared" ca="1" si="44"/>
        <v>8</v>
      </c>
      <c r="C733" t="str">
        <f ca="1">VLOOKUP(Транзакции[[#This Row],[ID_магазина]],магазины[],2)</f>
        <v>фруктовая лавка</v>
      </c>
      <c r="D733">
        <f t="shared" ca="1" si="45"/>
        <v>5</v>
      </c>
      <c r="E733" t="str">
        <f ca="1">VLOOKUP(Транзакции[[#This Row],[ID_товара]],товары[],2)</f>
        <v>нектарины</v>
      </c>
      <c r="F733" t="str">
        <f ca="1">VLOOKUP(Транзакции[[#This Row],[ID_товара]],товары[],3)</f>
        <v>фрукты</v>
      </c>
      <c r="G733" s="2">
        <f t="shared" ca="1" si="46"/>
        <v>7.4979003686758912</v>
      </c>
      <c r="H733" s="3">
        <f ca="1">VLOOKUP(Транзакции[[#This Row],[ID_товара]],товары[],4) * Транзакции[[#This Row],[Количество, кг]]</f>
        <v>1349.6220663616605</v>
      </c>
    </row>
    <row r="734" spans="1:8" x14ac:dyDescent="0.25">
      <c r="A734" s="1">
        <f t="shared" ca="1" si="47"/>
        <v>41052</v>
      </c>
      <c r="B734">
        <f t="shared" ca="1" si="44"/>
        <v>6</v>
      </c>
      <c r="C734" t="str">
        <f ca="1">VLOOKUP(Транзакции[[#This Row],[ID_магазина]],магазины[],2)</f>
        <v>бананы и огурцы</v>
      </c>
      <c r="D734">
        <f t="shared" ca="1" si="45"/>
        <v>8</v>
      </c>
      <c r="E734" t="str">
        <f ca="1">VLOOKUP(Транзакции[[#This Row],[ID_товара]],товары[],2)</f>
        <v>лук</v>
      </c>
      <c r="F734" t="str">
        <f ca="1">VLOOKUP(Транзакции[[#This Row],[ID_товара]],товары[],3)</f>
        <v>овощи</v>
      </c>
      <c r="G734" s="2">
        <f t="shared" ca="1" si="46"/>
        <v>9.1075260151328017</v>
      </c>
      <c r="H734" s="3">
        <f ca="1">VLOOKUP(Транзакции[[#This Row],[ID_товара]],товары[],4) * Транзакции[[#This Row],[Количество, кг]]</f>
        <v>227.68815037832005</v>
      </c>
    </row>
    <row r="735" spans="1:8" x14ac:dyDescent="0.25">
      <c r="A735" s="1">
        <f t="shared" ca="1" si="47"/>
        <v>42143</v>
      </c>
      <c r="B735">
        <f t="shared" ca="1" si="44"/>
        <v>4</v>
      </c>
      <c r="C735" t="str">
        <f ca="1">VLOOKUP(Транзакции[[#This Row],[ID_магазина]],магазины[],2)</f>
        <v>фруктовик</v>
      </c>
      <c r="D735">
        <f t="shared" ca="1" si="45"/>
        <v>5</v>
      </c>
      <c r="E735" t="str">
        <f ca="1">VLOOKUP(Транзакции[[#This Row],[ID_товара]],товары[],2)</f>
        <v>нектарины</v>
      </c>
      <c r="F735" t="str">
        <f ca="1">VLOOKUP(Транзакции[[#This Row],[ID_товара]],товары[],3)</f>
        <v>фрукты</v>
      </c>
      <c r="G735" s="2">
        <f t="shared" ca="1" si="46"/>
        <v>2.1454728745774245</v>
      </c>
      <c r="H735" s="3">
        <f ca="1">VLOOKUP(Транзакции[[#This Row],[ID_товара]],товары[],4) * Транзакции[[#This Row],[Количество, кг]]</f>
        <v>386.18511742393639</v>
      </c>
    </row>
    <row r="736" spans="1:8" x14ac:dyDescent="0.25">
      <c r="A736" s="1">
        <f t="shared" ca="1" si="47"/>
        <v>41825</v>
      </c>
      <c r="B736">
        <f t="shared" ca="1" si="44"/>
        <v>4</v>
      </c>
      <c r="C736" t="str">
        <f ca="1">VLOOKUP(Транзакции[[#This Row],[ID_магазина]],магазины[],2)</f>
        <v>фруктовик</v>
      </c>
      <c r="D736">
        <f t="shared" ca="1" si="45"/>
        <v>8</v>
      </c>
      <c r="E736" t="str">
        <f ca="1">VLOOKUP(Транзакции[[#This Row],[ID_товара]],товары[],2)</f>
        <v>лук</v>
      </c>
      <c r="F736" t="str">
        <f ca="1">VLOOKUP(Транзакции[[#This Row],[ID_товара]],товары[],3)</f>
        <v>овощи</v>
      </c>
      <c r="G736" s="2">
        <f t="shared" ca="1" si="46"/>
        <v>4.9520786744314744</v>
      </c>
      <c r="H736" s="3">
        <f ca="1">VLOOKUP(Транзакции[[#This Row],[ID_товара]],товары[],4) * Транзакции[[#This Row],[Количество, кг]]</f>
        <v>123.80196686078686</v>
      </c>
    </row>
    <row r="737" spans="1:8" x14ac:dyDescent="0.25">
      <c r="A737" s="1">
        <f t="shared" ca="1" si="47"/>
        <v>41936</v>
      </c>
      <c r="B737">
        <f t="shared" ca="1" si="44"/>
        <v>4</v>
      </c>
      <c r="C737" t="str">
        <f ca="1">VLOOKUP(Транзакции[[#This Row],[ID_магазина]],магазины[],2)</f>
        <v>фруктовик</v>
      </c>
      <c r="D737">
        <f t="shared" ca="1" si="45"/>
        <v>4</v>
      </c>
      <c r="E737" t="str">
        <f ca="1">VLOOKUP(Транзакции[[#This Row],[ID_товара]],товары[],2)</f>
        <v>апельсины</v>
      </c>
      <c r="F737" t="str">
        <f ca="1">VLOOKUP(Транзакции[[#This Row],[ID_товара]],товары[],3)</f>
        <v>фрукты</v>
      </c>
      <c r="G737" s="2">
        <f t="shared" ca="1" si="46"/>
        <v>18.899540455928491</v>
      </c>
      <c r="H737" s="3">
        <f ca="1">VLOOKUP(Транзакции[[#This Row],[ID_товара]],товары[],4) * Транзакции[[#This Row],[Количество, кг]]</f>
        <v>2267.9448547114189</v>
      </c>
    </row>
    <row r="738" spans="1:8" x14ac:dyDescent="0.25">
      <c r="A738" s="1">
        <f t="shared" ca="1" si="47"/>
        <v>42237</v>
      </c>
      <c r="B738">
        <f t="shared" ca="1" si="44"/>
        <v>1</v>
      </c>
      <c r="C738" t="str">
        <f ca="1">VLOOKUP(Транзакции[[#This Row],[ID_магазина]],магазины[],2)</f>
        <v>фрукты и овощи</v>
      </c>
      <c r="D738">
        <f t="shared" ca="1" si="45"/>
        <v>9</v>
      </c>
      <c r="E738" t="str">
        <f ca="1">VLOOKUP(Транзакции[[#This Row],[ID_товара]],товары[],2)</f>
        <v>капуста</v>
      </c>
      <c r="F738" t="str">
        <f ca="1">VLOOKUP(Транзакции[[#This Row],[ID_товара]],товары[],3)</f>
        <v>овощи</v>
      </c>
      <c r="G738" s="2">
        <f t="shared" ca="1" si="46"/>
        <v>19.649146601744857</v>
      </c>
      <c r="H738" s="3">
        <f ca="1">VLOOKUP(Транзакции[[#This Row],[ID_товара]],товары[],4) * Транзакции[[#This Row],[Количество, кг]]</f>
        <v>785.96586406979429</v>
      </c>
    </row>
    <row r="739" spans="1:8" x14ac:dyDescent="0.25">
      <c r="A739" s="1">
        <f t="shared" ca="1" si="47"/>
        <v>40984</v>
      </c>
      <c r="B739">
        <f t="shared" ca="1" si="44"/>
        <v>2</v>
      </c>
      <c r="C739" t="str">
        <f ca="1">VLOOKUP(Транзакции[[#This Row],[ID_магазина]],магазины[],2)</f>
        <v>свежая еда</v>
      </c>
      <c r="D739">
        <f t="shared" ca="1" si="45"/>
        <v>4</v>
      </c>
      <c r="E739" t="str">
        <f ca="1">VLOOKUP(Транзакции[[#This Row],[ID_товара]],товары[],2)</f>
        <v>апельсины</v>
      </c>
      <c r="F739" t="str">
        <f ca="1">VLOOKUP(Транзакции[[#This Row],[ID_товара]],товары[],3)</f>
        <v>фрукты</v>
      </c>
      <c r="G739" s="2">
        <f t="shared" ca="1" si="46"/>
        <v>3.993286002412157</v>
      </c>
      <c r="H739" s="3">
        <f ca="1">VLOOKUP(Транзакции[[#This Row],[ID_товара]],товары[],4) * Транзакции[[#This Row],[Количество, кг]]</f>
        <v>479.19432028945886</v>
      </c>
    </row>
    <row r="740" spans="1:8" x14ac:dyDescent="0.25">
      <c r="A740" s="1">
        <f t="shared" ca="1" si="47"/>
        <v>41006</v>
      </c>
      <c r="B740">
        <f t="shared" ca="1" si="44"/>
        <v>7</v>
      </c>
      <c r="C740" t="str">
        <f ca="1">VLOOKUP(Транзакции[[#This Row],[ID_магазина]],магазины[],2)</f>
        <v>овощи фрукты</v>
      </c>
      <c r="D740">
        <f t="shared" ca="1" si="45"/>
        <v>10</v>
      </c>
      <c r="E740" t="str">
        <f ca="1">VLOOKUP(Транзакции[[#This Row],[ID_товара]],товары[],2)</f>
        <v>перец</v>
      </c>
      <c r="F740" t="str">
        <f ca="1">VLOOKUP(Транзакции[[#This Row],[ID_товара]],товары[],3)</f>
        <v>овощи</v>
      </c>
      <c r="G740" s="2">
        <f t="shared" ca="1" si="46"/>
        <v>3.0519353431463121</v>
      </c>
      <c r="H740" s="3">
        <f ca="1">VLOOKUP(Транзакции[[#This Row],[ID_товара]],товары[],4) * Транзакции[[#This Row],[Количество, кг]]</f>
        <v>610.38706862926244</v>
      </c>
    </row>
    <row r="741" spans="1:8" x14ac:dyDescent="0.25">
      <c r="A741" s="1">
        <f t="shared" ca="1" si="47"/>
        <v>41989</v>
      </c>
      <c r="B741">
        <f t="shared" ca="1" si="44"/>
        <v>5</v>
      </c>
      <c r="C741" t="str">
        <f ca="1">VLOOKUP(Транзакции[[#This Row],[ID_магазина]],магазины[],2)</f>
        <v>овощик</v>
      </c>
      <c r="D741">
        <f t="shared" ca="1" si="45"/>
        <v>3</v>
      </c>
      <c r="E741" t="str">
        <f ca="1">VLOOKUP(Транзакции[[#This Row],[ID_товара]],товары[],2)</f>
        <v>мандарины</v>
      </c>
      <c r="F741" t="str">
        <f ca="1">VLOOKUP(Транзакции[[#This Row],[ID_товара]],товары[],3)</f>
        <v>фрукты</v>
      </c>
      <c r="G741" s="2">
        <f t="shared" ca="1" si="46"/>
        <v>5.7782647790253332</v>
      </c>
      <c r="H741" s="3">
        <f ca="1">VLOOKUP(Транзакции[[#This Row],[ID_товара]],товары[],4) * Транзакции[[#This Row],[Количество, кг]]</f>
        <v>577.82647790253327</v>
      </c>
    </row>
    <row r="742" spans="1:8" x14ac:dyDescent="0.25">
      <c r="A742" s="1">
        <f t="shared" ca="1" si="47"/>
        <v>40980</v>
      </c>
      <c r="B742">
        <f t="shared" ca="1" si="44"/>
        <v>8</v>
      </c>
      <c r="C742" t="str">
        <f ca="1">VLOOKUP(Транзакции[[#This Row],[ID_магазина]],магазины[],2)</f>
        <v>фруктовая лавка</v>
      </c>
      <c r="D742">
        <f t="shared" ca="1" si="45"/>
        <v>5</v>
      </c>
      <c r="E742" t="str">
        <f ca="1">VLOOKUP(Транзакции[[#This Row],[ID_товара]],товары[],2)</f>
        <v>нектарины</v>
      </c>
      <c r="F742" t="str">
        <f ca="1">VLOOKUP(Транзакции[[#This Row],[ID_товара]],товары[],3)</f>
        <v>фрукты</v>
      </c>
      <c r="G742" s="2">
        <f t="shared" ca="1" si="46"/>
        <v>19.915678026791092</v>
      </c>
      <c r="H742" s="3">
        <f ca="1">VLOOKUP(Транзакции[[#This Row],[ID_товара]],товары[],4) * Транзакции[[#This Row],[Количество, кг]]</f>
        <v>3584.8220448223965</v>
      </c>
    </row>
    <row r="743" spans="1:8" x14ac:dyDescent="0.25">
      <c r="A743" s="1">
        <f t="shared" ca="1" si="47"/>
        <v>40966</v>
      </c>
      <c r="B743">
        <f t="shared" ca="1" si="44"/>
        <v>1</v>
      </c>
      <c r="C743" t="str">
        <f ca="1">VLOOKUP(Транзакции[[#This Row],[ID_магазина]],магазины[],2)</f>
        <v>фрукты и овощи</v>
      </c>
      <c r="D743">
        <f t="shared" ca="1" si="45"/>
        <v>1</v>
      </c>
      <c r="E743" t="str">
        <f ca="1">VLOOKUP(Транзакции[[#This Row],[ID_товара]],товары[],2)</f>
        <v>бананы</v>
      </c>
      <c r="F743" t="str">
        <f ca="1">VLOOKUP(Транзакции[[#This Row],[ID_товара]],товары[],3)</f>
        <v>фрукты</v>
      </c>
      <c r="G743" s="2">
        <f t="shared" ca="1" si="46"/>
        <v>4.8810204121055492</v>
      </c>
      <c r="H743" s="3">
        <f ca="1">VLOOKUP(Транзакции[[#This Row],[ID_товара]],товары[],4) * Транзакции[[#This Row],[Количество, кг]]</f>
        <v>341.67142884738843</v>
      </c>
    </row>
    <row r="744" spans="1:8" x14ac:dyDescent="0.25">
      <c r="A744" s="1">
        <f t="shared" ca="1" si="47"/>
        <v>41172</v>
      </c>
      <c r="B744">
        <f t="shared" ca="1" si="44"/>
        <v>1</v>
      </c>
      <c r="C744" t="str">
        <f ca="1">VLOOKUP(Транзакции[[#This Row],[ID_магазина]],магазины[],2)</f>
        <v>фрукты и овощи</v>
      </c>
      <c r="D744">
        <f t="shared" ca="1" si="45"/>
        <v>5</v>
      </c>
      <c r="E744" t="str">
        <f ca="1">VLOOKUP(Транзакции[[#This Row],[ID_товара]],товары[],2)</f>
        <v>нектарины</v>
      </c>
      <c r="F744" t="str">
        <f ca="1">VLOOKUP(Транзакции[[#This Row],[ID_товара]],товары[],3)</f>
        <v>фрукты</v>
      </c>
      <c r="G744" s="2">
        <f t="shared" ca="1" si="46"/>
        <v>16.850031558972901</v>
      </c>
      <c r="H744" s="3">
        <f ca="1">VLOOKUP(Транзакции[[#This Row],[ID_товара]],товары[],4) * Транзакции[[#This Row],[Количество, кг]]</f>
        <v>3033.0056806151224</v>
      </c>
    </row>
    <row r="745" spans="1:8" x14ac:dyDescent="0.25">
      <c r="A745" s="1">
        <f t="shared" ca="1" si="47"/>
        <v>41288</v>
      </c>
      <c r="B745">
        <f t="shared" ca="1" si="44"/>
        <v>8</v>
      </c>
      <c r="C745" t="str">
        <f ca="1">VLOOKUP(Транзакции[[#This Row],[ID_магазина]],магазины[],2)</f>
        <v>фруктовая лавка</v>
      </c>
      <c r="D745">
        <f t="shared" ca="1" si="45"/>
        <v>1</v>
      </c>
      <c r="E745" t="str">
        <f ca="1">VLOOKUP(Транзакции[[#This Row],[ID_товара]],товары[],2)</f>
        <v>бананы</v>
      </c>
      <c r="F745" t="str">
        <f ca="1">VLOOKUP(Транзакции[[#This Row],[ID_товара]],товары[],3)</f>
        <v>фрукты</v>
      </c>
      <c r="G745" s="2">
        <f t="shared" ca="1" si="46"/>
        <v>16.673860922214313</v>
      </c>
      <c r="H745" s="3">
        <f ca="1">VLOOKUP(Транзакции[[#This Row],[ID_товара]],товары[],4) * Транзакции[[#This Row],[Количество, кг]]</f>
        <v>1167.1702645550019</v>
      </c>
    </row>
    <row r="746" spans="1:8" x14ac:dyDescent="0.25">
      <c r="A746" s="1">
        <f t="shared" ca="1" si="47"/>
        <v>40939</v>
      </c>
      <c r="B746">
        <f t="shared" ca="1" si="44"/>
        <v>3</v>
      </c>
      <c r="C746" t="str">
        <f ca="1">VLOOKUP(Транзакции[[#This Row],[ID_магазина]],магазины[],2)</f>
        <v>вкусная еда</v>
      </c>
      <c r="D746">
        <f t="shared" ca="1" si="45"/>
        <v>2</v>
      </c>
      <c r="E746" t="str">
        <f ca="1">VLOOKUP(Транзакции[[#This Row],[ID_товара]],товары[],2)</f>
        <v>яблоки</v>
      </c>
      <c r="F746" t="str">
        <f ca="1">VLOOKUP(Транзакции[[#This Row],[ID_товара]],товары[],3)</f>
        <v>фрукты</v>
      </c>
      <c r="G746" s="2">
        <f t="shared" ca="1" si="46"/>
        <v>14.686694993324465</v>
      </c>
      <c r="H746" s="3">
        <f ca="1">VLOOKUP(Транзакции[[#This Row],[ID_товара]],товары[],4) * Транзакции[[#This Row],[Количество, кг]]</f>
        <v>1615.5364492656913</v>
      </c>
    </row>
    <row r="747" spans="1:8" x14ac:dyDescent="0.25">
      <c r="A747" s="1">
        <f t="shared" ca="1" si="47"/>
        <v>41264</v>
      </c>
      <c r="B747">
        <f t="shared" ca="1" si="44"/>
        <v>8</v>
      </c>
      <c r="C747" t="str">
        <f ca="1">VLOOKUP(Транзакции[[#This Row],[ID_магазина]],магазины[],2)</f>
        <v>фруктовая лавка</v>
      </c>
      <c r="D747">
        <f t="shared" ca="1" si="45"/>
        <v>5</v>
      </c>
      <c r="E747" t="str">
        <f ca="1">VLOOKUP(Транзакции[[#This Row],[ID_товара]],товары[],2)</f>
        <v>нектарины</v>
      </c>
      <c r="F747" t="str">
        <f ca="1">VLOOKUP(Транзакции[[#This Row],[ID_товара]],товары[],3)</f>
        <v>фрукты</v>
      </c>
      <c r="G747" s="2">
        <f t="shared" ca="1" si="46"/>
        <v>11.33481649769179</v>
      </c>
      <c r="H747" s="3">
        <f ca="1">VLOOKUP(Транзакции[[#This Row],[ID_товара]],товары[],4) * Транзакции[[#This Row],[Количество, кг]]</f>
        <v>2040.2669695845223</v>
      </c>
    </row>
    <row r="748" spans="1:8" x14ac:dyDescent="0.25">
      <c r="A748" s="1">
        <f t="shared" ca="1" si="47"/>
        <v>41891</v>
      </c>
      <c r="B748">
        <f t="shared" ca="1" si="44"/>
        <v>6</v>
      </c>
      <c r="C748" t="str">
        <f ca="1">VLOOKUP(Транзакции[[#This Row],[ID_магазина]],магазины[],2)</f>
        <v>бананы и огурцы</v>
      </c>
      <c r="D748">
        <f t="shared" ca="1" si="45"/>
        <v>2</v>
      </c>
      <c r="E748" t="str">
        <f ca="1">VLOOKUP(Транзакции[[#This Row],[ID_товара]],товары[],2)</f>
        <v>яблоки</v>
      </c>
      <c r="F748" t="str">
        <f ca="1">VLOOKUP(Транзакции[[#This Row],[ID_товара]],товары[],3)</f>
        <v>фрукты</v>
      </c>
      <c r="G748" s="2">
        <f t="shared" ca="1" si="46"/>
        <v>7.1769273507682403</v>
      </c>
      <c r="H748" s="3">
        <f ca="1">VLOOKUP(Транзакции[[#This Row],[ID_товара]],товары[],4) * Транзакции[[#This Row],[Количество, кг]]</f>
        <v>789.46200858450641</v>
      </c>
    </row>
    <row r="749" spans="1:8" x14ac:dyDescent="0.25">
      <c r="A749" s="1">
        <f t="shared" ca="1" si="47"/>
        <v>41622</v>
      </c>
      <c r="B749">
        <f t="shared" ca="1" si="44"/>
        <v>4</v>
      </c>
      <c r="C749" t="str">
        <f ca="1">VLOOKUP(Транзакции[[#This Row],[ID_магазина]],магазины[],2)</f>
        <v>фруктовик</v>
      </c>
      <c r="D749">
        <f t="shared" ca="1" si="45"/>
        <v>2</v>
      </c>
      <c r="E749" t="str">
        <f ca="1">VLOOKUP(Транзакции[[#This Row],[ID_товара]],товары[],2)</f>
        <v>яблоки</v>
      </c>
      <c r="F749" t="str">
        <f ca="1">VLOOKUP(Транзакции[[#This Row],[ID_товара]],товары[],3)</f>
        <v>фрукты</v>
      </c>
      <c r="G749" s="2">
        <f t="shared" ca="1" si="46"/>
        <v>1.824959545002204</v>
      </c>
      <c r="H749" s="3">
        <f ca="1">VLOOKUP(Транзакции[[#This Row],[ID_товара]],товары[],4) * Транзакции[[#This Row],[Количество, кг]]</f>
        <v>200.74554995024243</v>
      </c>
    </row>
    <row r="750" spans="1:8" x14ac:dyDescent="0.25">
      <c r="A750" s="1">
        <f t="shared" ca="1" si="47"/>
        <v>41134</v>
      </c>
      <c r="B750">
        <f t="shared" ca="1" si="44"/>
        <v>6</v>
      </c>
      <c r="C750" t="str">
        <f ca="1">VLOOKUP(Транзакции[[#This Row],[ID_магазина]],магазины[],2)</f>
        <v>бананы и огурцы</v>
      </c>
      <c r="D750">
        <f t="shared" ca="1" si="45"/>
        <v>3</v>
      </c>
      <c r="E750" t="str">
        <f ca="1">VLOOKUP(Транзакции[[#This Row],[ID_товара]],товары[],2)</f>
        <v>мандарины</v>
      </c>
      <c r="F750" t="str">
        <f ca="1">VLOOKUP(Транзакции[[#This Row],[ID_товара]],товары[],3)</f>
        <v>фрукты</v>
      </c>
      <c r="G750" s="2">
        <f t="shared" ca="1" si="46"/>
        <v>18.750093204666818</v>
      </c>
      <c r="H750" s="3">
        <f ca="1">VLOOKUP(Транзакции[[#This Row],[ID_товара]],товары[],4) * Транзакции[[#This Row],[Количество, кг]]</f>
        <v>1875.0093204666819</v>
      </c>
    </row>
    <row r="751" spans="1:8" x14ac:dyDescent="0.25">
      <c r="A751" s="1">
        <f t="shared" ca="1" si="47"/>
        <v>41130</v>
      </c>
      <c r="B751">
        <f t="shared" ca="1" si="44"/>
        <v>6</v>
      </c>
      <c r="C751" t="str">
        <f ca="1">VLOOKUP(Транзакции[[#This Row],[ID_магазина]],магазины[],2)</f>
        <v>бананы и огурцы</v>
      </c>
      <c r="D751">
        <f t="shared" ca="1" si="45"/>
        <v>3</v>
      </c>
      <c r="E751" t="str">
        <f ca="1">VLOOKUP(Транзакции[[#This Row],[ID_товара]],товары[],2)</f>
        <v>мандарины</v>
      </c>
      <c r="F751" t="str">
        <f ca="1">VLOOKUP(Транзакции[[#This Row],[ID_товара]],товары[],3)</f>
        <v>фрукты</v>
      </c>
      <c r="G751" s="2">
        <f t="shared" ca="1" si="46"/>
        <v>17.815988949523401</v>
      </c>
      <c r="H751" s="3">
        <f ca="1">VLOOKUP(Транзакции[[#This Row],[ID_товара]],товары[],4) * Транзакции[[#This Row],[Количество, кг]]</f>
        <v>1781.5988949523401</v>
      </c>
    </row>
    <row r="752" spans="1:8" x14ac:dyDescent="0.25">
      <c r="A752" s="1">
        <f t="shared" ca="1" si="47"/>
        <v>41841</v>
      </c>
      <c r="B752">
        <f t="shared" ca="1" si="44"/>
        <v>7</v>
      </c>
      <c r="C752" t="str">
        <f ca="1">VLOOKUP(Транзакции[[#This Row],[ID_магазина]],магазины[],2)</f>
        <v>овощи фрукты</v>
      </c>
      <c r="D752">
        <f t="shared" ca="1" si="45"/>
        <v>10</v>
      </c>
      <c r="E752" t="str">
        <f ca="1">VLOOKUP(Транзакции[[#This Row],[ID_товара]],товары[],2)</f>
        <v>перец</v>
      </c>
      <c r="F752" t="str">
        <f ca="1">VLOOKUP(Транзакции[[#This Row],[ID_товара]],товары[],3)</f>
        <v>овощи</v>
      </c>
      <c r="G752" s="2">
        <f t="shared" ca="1" si="46"/>
        <v>9.3604873586800128</v>
      </c>
      <c r="H752" s="3">
        <f ca="1">VLOOKUP(Транзакции[[#This Row],[ID_товара]],товары[],4) * Транзакции[[#This Row],[Количество, кг]]</f>
        <v>1872.0974717360025</v>
      </c>
    </row>
    <row r="753" spans="1:8" x14ac:dyDescent="0.25">
      <c r="A753" s="1">
        <f t="shared" ca="1" si="47"/>
        <v>41858</v>
      </c>
      <c r="B753">
        <f t="shared" ca="1" si="44"/>
        <v>6</v>
      </c>
      <c r="C753" t="str">
        <f ca="1">VLOOKUP(Транзакции[[#This Row],[ID_магазина]],магазины[],2)</f>
        <v>бананы и огурцы</v>
      </c>
      <c r="D753">
        <f t="shared" ca="1" si="45"/>
        <v>7</v>
      </c>
      <c r="E753" t="str">
        <f ca="1">VLOOKUP(Транзакции[[#This Row],[ID_товара]],товары[],2)</f>
        <v>томаты</v>
      </c>
      <c r="F753" t="str">
        <f ca="1">VLOOKUP(Транзакции[[#This Row],[ID_товара]],товары[],3)</f>
        <v>овощи</v>
      </c>
      <c r="G753" s="2">
        <f t="shared" ca="1" si="46"/>
        <v>9.4555523779674591</v>
      </c>
      <c r="H753" s="3">
        <f ca="1">VLOOKUP(Транзакции[[#This Row],[ID_товара]],товары[],4) * Транзакции[[#This Row],[Количество, кг]]</f>
        <v>756.4441902373967</v>
      </c>
    </row>
    <row r="754" spans="1:8" x14ac:dyDescent="0.25">
      <c r="A754" s="1">
        <f t="shared" ca="1" si="47"/>
        <v>41531</v>
      </c>
      <c r="B754">
        <f t="shared" ca="1" si="44"/>
        <v>7</v>
      </c>
      <c r="C754" t="str">
        <f ca="1">VLOOKUP(Транзакции[[#This Row],[ID_магазина]],магазины[],2)</f>
        <v>овощи фрукты</v>
      </c>
      <c r="D754">
        <f t="shared" ca="1" si="45"/>
        <v>6</v>
      </c>
      <c r="E754" t="str">
        <f ca="1">VLOOKUP(Транзакции[[#This Row],[ID_товара]],товары[],2)</f>
        <v>огурцы</v>
      </c>
      <c r="F754" t="str">
        <f ca="1">VLOOKUP(Транзакции[[#This Row],[ID_товара]],товары[],3)</f>
        <v>овощи</v>
      </c>
      <c r="G754" s="2">
        <f t="shared" ca="1" si="46"/>
        <v>9.6828326619126024</v>
      </c>
      <c r="H754" s="3">
        <f ca="1">VLOOKUP(Транзакции[[#This Row],[ID_товара]],товары[],4) * Транзакции[[#This Row],[Количество, кг]]</f>
        <v>629.38412302431914</v>
      </c>
    </row>
    <row r="755" spans="1:8" x14ac:dyDescent="0.25">
      <c r="A755" s="1">
        <f t="shared" ca="1" si="47"/>
        <v>41054</v>
      </c>
      <c r="B755">
        <f t="shared" ca="1" si="44"/>
        <v>6</v>
      </c>
      <c r="C755" t="str">
        <f ca="1">VLOOKUP(Транзакции[[#This Row],[ID_магазина]],магазины[],2)</f>
        <v>бананы и огурцы</v>
      </c>
      <c r="D755">
        <f t="shared" ca="1" si="45"/>
        <v>8</v>
      </c>
      <c r="E755" t="str">
        <f ca="1">VLOOKUP(Транзакции[[#This Row],[ID_товара]],товары[],2)</f>
        <v>лук</v>
      </c>
      <c r="F755" t="str">
        <f ca="1">VLOOKUP(Транзакции[[#This Row],[ID_товара]],товары[],3)</f>
        <v>овощи</v>
      </c>
      <c r="G755" s="2">
        <f t="shared" ca="1" si="46"/>
        <v>5.3687653009882395</v>
      </c>
      <c r="H755" s="3">
        <f ca="1">VLOOKUP(Транзакции[[#This Row],[ID_товара]],товары[],4) * Транзакции[[#This Row],[Количество, кг]]</f>
        <v>134.219132524706</v>
      </c>
    </row>
    <row r="756" spans="1:8" x14ac:dyDescent="0.25">
      <c r="A756" s="1">
        <f t="shared" ca="1" si="47"/>
        <v>41379</v>
      </c>
      <c r="B756">
        <f t="shared" ca="1" si="44"/>
        <v>4</v>
      </c>
      <c r="C756" t="str">
        <f ca="1">VLOOKUP(Транзакции[[#This Row],[ID_магазина]],магазины[],2)</f>
        <v>фруктовик</v>
      </c>
      <c r="D756">
        <f t="shared" ca="1" si="45"/>
        <v>8</v>
      </c>
      <c r="E756" t="str">
        <f ca="1">VLOOKUP(Транзакции[[#This Row],[ID_товара]],товары[],2)</f>
        <v>лук</v>
      </c>
      <c r="F756" t="str">
        <f ca="1">VLOOKUP(Транзакции[[#This Row],[ID_товара]],товары[],3)</f>
        <v>овощи</v>
      </c>
      <c r="G756" s="2">
        <f t="shared" ca="1" si="46"/>
        <v>0.96072866096982967</v>
      </c>
      <c r="H756" s="3">
        <f ca="1">VLOOKUP(Транзакции[[#This Row],[ID_товара]],товары[],4) * Транзакции[[#This Row],[Количество, кг]]</f>
        <v>24.018216524245741</v>
      </c>
    </row>
    <row r="757" spans="1:8" x14ac:dyDescent="0.25">
      <c r="A757" s="1">
        <f t="shared" ca="1" si="47"/>
        <v>41701</v>
      </c>
      <c r="B757">
        <f t="shared" ca="1" si="44"/>
        <v>5</v>
      </c>
      <c r="C757" t="str">
        <f ca="1">VLOOKUP(Транзакции[[#This Row],[ID_магазина]],магазины[],2)</f>
        <v>овощик</v>
      </c>
      <c r="D757">
        <f t="shared" ca="1" si="45"/>
        <v>1</v>
      </c>
      <c r="E757" t="str">
        <f ca="1">VLOOKUP(Транзакции[[#This Row],[ID_товара]],товары[],2)</f>
        <v>бананы</v>
      </c>
      <c r="F757" t="str">
        <f ca="1">VLOOKUP(Транзакции[[#This Row],[ID_товара]],товары[],3)</f>
        <v>фрукты</v>
      </c>
      <c r="G757" s="2">
        <f t="shared" ca="1" si="46"/>
        <v>8.2270912569958341</v>
      </c>
      <c r="H757" s="3">
        <f ca="1">VLOOKUP(Транзакции[[#This Row],[ID_товара]],товары[],4) * Транзакции[[#This Row],[Количество, кг]]</f>
        <v>575.89638798970839</v>
      </c>
    </row>
    <row r="758" spans="1:8" x14ac:dyDescent="0.25">
      <c r="A758" s="1">
        <f t="shared" ca="1" si="47"/>
        <v>41305</v>
      </c>
      <c r="B758">
        <f t="shared" ca="1" si="44"/>
        <v>2</v>
      </c>
      <c r="C758" t="str">
        <f ca="1">VLOOKUP(Транзакции[[#This Row],[ID_магазина]],магазины[],2)</f>
        <v>свежая еда</v>
      </c>
      <c r="D758">
        <f t="shared" ca="1" si="45"/>
        <v>4</v>
      </c>
      <c r="E758" t="str">
        <f ca="1">VLOOKUP(Транзакции[[#This Row],[ID_товара]],товары[],2)</f>
        <v>апельсины</v>
      </c>
      <c r="F758" t="str">
        <f ca="1">VLOOKUP(Транзакции[[#This Row],[ID_товара]],товары[],3)</f>
        <v>фрукты</v>
      </c>
      <c r="G758" s="2">
        <f t="shared" ca="1" si="46"/>
        <v>17.890182914858663</v>
      </c>
      <c r="H758" s="3">
        <f ca="1">VLOOKUP(Транзакции[[#This Row],[ID_товара]],товары[],4) * Транзакции[[#This Row],[Количество, кг]]</f>
        <v>2146.8219497830396</v>
      </c>
    </row>
    <row r="759" spans="1:8" x14ac:dyDescent="0.25">
      <c r="A759" s="1">
        <f t="shared" ca="1" si="47"/>
        <v>42032</v>
      </c>
      <c r="B759">
        <f t="shared" ca="1" si="44"/>
        <v>3</v>
      </c>
      <c r="C759" t="str">
        <f ca="1">VLOOKUP(Транзакции[[#This Row],[ID_магазина]],магазины[],2)</f>
        <v>вкусная еда</v>
      </c>
      <c r="D759">
        <f t="shared" ca="1" si="45"/>
        <v>9</v>
      </c>
      <c r="E759" t="str">
        <f ca="1">VLOOKUP(Транзакции[[#This Row],[ID_товара]],товары[],2)</f>
        <v>капуста</v>
      </c>
      <c r="F759" t="str">
        <f ca="1">VLOOKUP(Транзакции[[#This Row],[ID_товара]],товары[],3)</f>
        <v>овощи</v>
      </c>
      <c r="G759" s="2">
        <f t="shared" ca="1" si="46"/>
        <v>4.7785179450863744</v>
      </c>
      <c r="H759" s="3">
        <f ca="1">VLOOKUP(Транзакции[[#This Row],[ID_товара]],товары[],4) * Транзакции[[#This Row],[Количество, кг]]</f>
        <v>191.14071780345498</v>
      </c>
    </row>
    <row r="760" spans="1:8" x14ac:dyDescent="0.25">
      <c r="A760" s="1">
        <f t="shared" ca="1" si="47"/>
        <v>41943</v>
      </c>
      <c r="B760">
        <f t="shared" ca="1" si="44"/>
        <v>7</v>
      </c>
      <c r="C760" t="str">
        <f ca="1">VLOOKUP(Транзакции[[#This Row],[ID_магазина]],магазины[],2)</f>
        <v>овощи фрукты</v>
      </c>
      <c r="D760">
        <f t="shared" ca="1" si="45"/>
        <v>2</v>
      </c>
      <c r="E760" t="str">
        <f ca="1">VLOOKUP(Транзакции[[#This Row],[ID_товара]],товары[],2)</f>
        <v>яблоки</v>
      </c>
      <c r="F760" t="str">
        <f ca="1">VLOOKUP(Транзакции[[#This Row],[ID_товара]],товары[],3)</f>
        <v>фрукты</v>
      </c>
      <c r="G760" s="2">
        <f t="shared" ca="1" si="46"/>
        <v>1.9276543599002252</v>
      </c>
      <c r="H760" s="3">
        <f ca="1">VLOOKUP(Транзакции[[#This Row],[ID_товара]],товары[],4) * Транзакции[[#This Row],[Количество, кг]]</f>
        <v>212.04197958902478</v>
      </c>
    </row>
    <row r="761" spans="1:8" x14ac:dyDescent="0.25">
      <c r="A761" s="1">
        <f t="shared" ca="1" si="47"/>
        <v>41570</v>
      </c>
      <c r="B761">
        <f t="shared" ca="1" si="44"/>
        <v>8</v>
      </c>
      <c r="C761" t="str">
        <f ca="1">VLOOKUP(Транзакции[[#This Row],[ID_магазина]],магазины[],2)</f>
        <v>фруктовая лавка</v>
      </c>
      <c r="D761">
        <f t="shared" ca="1" si="45"/>
        <v>9</v>
      </c>
      <c r="E761" t="str">
        <f ca="1">VLOOKUP(Транзакции[[#This Row],[ID_товара]],товары[],2)</f>
        <v>капуста</v>
      </c>
      <c r="F761" t="str">
        <f ca="1">VLOOKUP(Транзакции[[#This Row],[ID_товара]],товары[],3)</f>
        <v>овощи</v>
      </c>
      <c r="G761" s="2">
        <f t="shared" ca="1" si="46"/>
        <v>3.3342529105866783</v>
      </c>
      <c r="H761" s="3">
        <f ca="1">VLOOKUP(Транзакции[[#This Row],[ID_товара]],товары[],4) * Транзакции[[#This Row],[Количество, кг]]</f>
        <v>133.37011642346712</v>
      </c>
    </row>
    <row r="762" spans="1:8" x14ac:dyDescent="0.25">
      <c r="A762" s="1">
        <f t="shared" ca="1" si="47"/>
        <v>40983</v>
      </c>
      <c r="B762">
        <f t="shared" ca="1" si="44"/>
        <v>4</v>
      </c>
      <c r="C762" t="str">
        <f ca="1">VLOOKUP(Транзакции[[#This Row],[ID_магазина]],магазины[],2)</f>
        <v>фруктовик</v>
      </c>
      <c r="D762">
        <f t="shared" ca="1" si="45"/>
        <v>2</v>
      </c>
      <c r="E762" t="str">
        <f ca="1">VLOOKUP(Транзакции[[#This Row],[ID_товара]],товары[],2)</f>
        <v>яблоки</v>
      </c>
      <c r="F762" t="str">
        <f ca="1">VLOOKUP(Транзакции[[#This Row],[ID_товара]],товары[],3)</f>
        <v>фрукты</v>
      </c>
      <c r="G762" s="2">
        <f t="shared" ca="1" si="46"/>
        <v>16.09840327012574</v>
      </c>
      <c r="H762" s="3">
        <f ca="1">VLOOKUP(Транзакции[[#This Row],[ID_товара]],товары[],4) * Транзакции[[#This Row],[Количество, кг]]</f>
        <v>1770.8243597138314</v>
      </c>
    </row>
    <row r="763" spans="1:8" x14ac:dyDescent="0.25">
      <c r="A763" s="1">
        <f t="shared" ca="1" si="47"/>
        <v>41352</v>
      </c>
      <c r="B763">
        <f t="shared" ca="1" si="44"/>
        <v>9</v>
      </c>
      <c r="C763" t="str">
        <f ca="1">VLOOKUP(Транзакции[[#This Row],[ID_магазина]],магазины[],2)</f>
        <v>овощная лавка</v>
      </c>
      <c r="D763">
        <f t="shared" ca="1" si="45"/>
        <v>3</v>
      </c>
      <c r="E763" t="str">
        <f ca="1">VLOOKUP(Транзакции[[#This Row],[ID_товара]],товары[],2)</f>
        <v>мандарины</v>
      </c>
      <c r="F763" t="str">
        <f ca="1">VLOOKUP(Транзакции[[#This Row],[ID_товара]],товары[],3)</f>
        <v>фрукты</v>
      </c>
      <c r="G763" s="2">
        <f t="shared" ca="1" si="46"/>
        <v>2.1140182904381115</v>
      </c>
      <c r="H763" s="3">
        <f ca="1">VLOOKUP(Транзакции[[#This Row],[ID_товара]],товары[],4) * Транзакции[[#This Row],[Количество, кг]]</f>
        <v>211.40182904381115</v>
      </c>
    </row>
    <row r="764" spans="1:8" x14ac:dyDescent="0.25">
      <c r="A764" s="1">
        <f t="shared" ca="1" si="47"/>
        <v>41820</v>
      </c>
      <c r="B764">
        <f t="shared" ca="1" si="44"/>
        <v>7</v>
      </c>
      <c r="C764" t="str">
        <f ca="1">VLOOKUP(Транзакции[[#This Row],[ID_магазина]],магазины[],2)</f>
        <v>овощи фрукты</v>
      </c>
      <c r="D764">
        <f t="shared" ca="1" si="45"/>
        <v>5</v>
      </c>
      <c r="E764" t="str">
        <f ca="1">VLOOKUP(Транзакции[[#This Row],[ID_товара]],товары[],2)</f>
        <v>нектарины</v>
      </c>
      <c r="F764" t="str">
        <f ca="1">VLOOKUP(Транзакции[[#This Row],[ID_товара]],товары[],3)</f>
        <v>фрукты</v>
      </c>
      <c r="G764" s="2">
        <f t="shared" ca="1" si="46"/>
        <v>14.767005211443074</v>
      </c>
      <c r="H764" s="3">
        <f ca="1">VLOOKUP(Транзакции[[#This Row],[ID_товара]],товары[],4) * Транзакции[[#This Row],[Количество, кг]]</f>
        <v>2658.0609380597534</v>
      </c>
    </row>
    <row r="765" spans="1:8" x14ac:dyDescent="0.25">
      <c r="A765" s="1">
        <f t="shared" ca="1" si="47"/>
        <v>41754</v>
      </c>
      <c r="B765">
        <f t="shared" ca="1" si="44"/>
        <v>2</v>
      </c>
      <c r="C765" t="str">
        <f ca="1">VLOOKUP(Транзакции[[#This Row],[ID_магазина]],магазины[],2)</f>
        <v>свежая еда</v>
      </c>
      <c r="D765">
        <f t="shared" ca="1" si="45"/>
        <v>5</v>
      </c>
      <c r="E765" t="str">
        <f ca="1">VLOOKUP(Транзакции[[#This Row],[ID_товара]],товары[],2)</f>
        <v>нектарины</v>
      </c>
      <c r="F765" t="str">
        <f ca="1">VLOOKUP(Транзакции[[#This Row],[ID_товара]],товары[],3)</f>
        <v>фрукты</v>
      </c>
      <c r="G765" s="2">
        <f t="shared" ca="1" si="46"/>
        <v>6.8588505767458754</v>
      </c>
      <c r="H765" s="3">
        <f ca="1">VLOOKUP(Транзакции[[#This Row],[ID_товара]],товары[],4) * Транзакции[[#This Row],[Количество, кг]]</f>
        <v>1234.5931038142576</v>
      </c>
    </row>
    <row r="766" spans="1:8" x14ac:dyDescent="0.25">
      <c r="A766" s="1">
        <f t="shared" ca="1" si="47"/>
        <v>41751</v>
      </c>
      <c r="B766">
        <f t="shared" ca="1" si="44"/>
        <v>4</v>
      </c>
      <c r="C766" t="str">
        <f ca="1">VLOOKUP(Транзакции[[#This Row],[ID_магазина]],магазины[],2)</f>
        <v>фруктовик</v>
      </c>
      <c r="D766">
        <f t="shared" ca="1" si="45"/>
        <v>1</v>
      </c>
      <c r="E766" t="str">
        <f ca="1">VLOOKUP(Транзакции[[#This Row],[ID_товара]],товары[],2)</f>
        <v>бананы</v>
      </c>
      <c r="F766" t="str">
        <f ca="1">VLOOKUP(Транзакции[[#This Row],[ID_товара]],товары[],3)</f>
        <v>фрукты</v>
      </c>
      <c r="G766" s="2">
        <f t="shared" ca="1" si="46"/>
        <v>10.983097595551246</v>
      </c>
      <c r="H766" s="3">
        <f ca="1">VLOOKUP(Транзакции[[#This Row],[ID_товара]],товары[],4) * Транзакции[[#This Row],[Количество, кг]]</f>
        <v>768.81683168858729</v>
      </c>
    </row>
    <row r="767" spans="1:8" x14ac:dyDescent="0.25">
      <c r="A767" s="1">
        <f t="shared" ca="1" si="47"/>
        <v>42036</v>
      </c>
      <c r="B767">
        <f t="shared" ca="1" si="44"/>
        <v>1</v>
      </c>
      <c r="C767" t="str">
        <f ca="1">VLOOKUP(Транзакции[[#This Row],[ID_магазина]],магазины[],2)</f>
        <v>фрукты и овощи</v>
      </c>
      <c r="D767">
        <f t="shared" ca="1" si="45"/>
        <v>1</v>
      </c>
      <c r="E767" t="str">
        <f ca="1">VLOOKUP(Транзакции[[#This Row],[ID_товара]],товары[],2)</f>
        <v>бананы</v>
      </c>
      <c r="F767" t="str">
        <f ca="1">VLOOKUP(Транзакции[[#This Row],[ID_товара]],товары[],3)</f>
        <v>фрукты</v>
      </c>
      <c r="G767" s="2">
        <f t="shared" ca="1" si="46"/>
        <v>2.6354681567962346</v>
      </c>
      <c r="H767" s="3">
        <f ca="1">VLOOKUP(Транзакции[[#This Row],[ID_товара]],товары[],4) * Транзакции[[#This Row],[Количество, кг]]</f>
        <v>184.48277097573643</v>
      </c>
    </row>
    <row r="768" spans="1:8" x14ac:dyDescent="0.25">
      <c r="A768" s="1">
        <f t="shared" ca="1" si="47"/>
        <v>41269</v>
      </c>
      <c r="B768">
        <f t="shared" ca="1" si="44"/>
        <v>6</v>
      </c>
      <c r="C768" t="str">
        <f ca="1">VLOOKUP(Транзакции[[#This Row],[ID_магазина]],магазины[],2)</f>
        <v>бананы и огурцы</v>
      </c>
      <c r="D768">
        <f t="shared" ca="1" si="45"/>
        <v>4</v>
      </c>
      <c r="E768" t="str">
        <f ca="1">VLOOKUP(Транзакции[[#This Row],[ID_товара]],товары[],2)</f>
        <v>апельсины</v>
      </c>
      <c r="F768" t="str">
        <f ca="1">VLOOKUP(Транзакции[[#This Row],[ID_товара]],товары[],3)</f>
        <v>фрукты</v>
      </c>
      <c r="G768" s="2">
        <f t="shared" ca="1" si="46"/>
        <v>11.171939086020242</v>
      </c>
      <c r="H768" s="3">
        <f ca="1">VLOOKUP(Транзакции[[#This Row],[ID_товара]],товары[],4) * Транзакции[[#This Row],[Количество, кг]]</f>
        <v>1340.632690322429</v>
      </c>
    </row>
    <row r="769" spans="1:8" x14ac:dyDescent="0.25">
      <c r="A769" s="1">
        <f t="shared" ca="1" si="47"/>
        <v>41119</v>
      </c>
      <c r="B769">
        <f t="shared" ca="1" si="44"/>
        <v>7</v>
      </c>
      <c r="C769" t="str">
        <f ca="1">VLOOKUP(Транзакции[[#This Row],[ID_магазина]],магазины[],2)</f>
        <v>овощи фрукты</v>
      </c>
      <c r="D769">
        <f t="shared" ca="1" si="45"/>
        <v>10</v>
      </c>
      <c r="E769" t="str">
        <f ca="1">VLOOKUP(Транзакции[[#This Row],[ID_товара]],товары[],2)</f>
        <v>перец</v>
      </c>
      <c r="F769" t="str">
        <f ca="1">VLOOKUP(Транзакции[[#This Row],[ID_товара]],товары[],3)</f>
        <v>овощи</v>
      </c>
      <c r="G769" s="2">
        <f t="shared" ca="1" si="46"/>
        <v>16.906476473668079</v>
      </c>
      <c r="H769" s="3">
        <f ca="1">VLOOKUP(Транзакции[[#This Row],[ID_товара]],товары[],4) * Транзакции[[#This Row],[Количество, кг]]</f>
        <v>3381.2952947336157</v>
      </c>
    </row>
    <row r="770" spans="1:8" x14ac:dyDescent="0.25">
      <c r="A770" s="1">
        <f t="shared" ca="1" si="47"/>
        <v>42086</v>
      </c>
      <c r="B770">
        <f t="shared" ref="B770:B833" ca="1" si="48">RANDBETWEEN(1,9)</f>
        <v>3</v>
      </c>
      <c r="C770" t="str">
        <f ca="1">VLOOKUP(Транзакции[[#This Row],[ID_магазина]],магазины[],2)</f>
        <v>вкусная еда</v>
      </c>
      <c r="D770">
        <f t="shared" ref="D770:D833" ca="1" si="49">RANDBETWEEN(1,10)</f>
        <v>1</v>
      </c>
      <c r="E770" t="str">
        <f ca="1">VLOOKUP(Транзакции[[#This Row],[ID_товара]],товары[],2)</f>
        <v>бананы</v>
      </c>
      <c r="F770" t="str">
        <f ca="1">VLOOKUP(Транзакции[[#This Row],[ID_товара]],товары[],3)</f>
        <v>фрукты</v>
      </c>
      <c r="G770" s="2">
        <f t="shared" ref="G770:G833" ca="1" si="50">RAND()*19.5+0.5</f>
        <v>18.91250516988017</v>
      </c>
      <c r="H770" s="3">
        <f ca="1">VLOOKUP(Транзакции[[#This Row],[ID_товара]],товары[],4) * Транзакции[[#This Row],[Количество, кг]]</f>
        <v>1323.8753618916119</v>
      </c>
    </row>
    <row r="771" spans="1:8" x14ac:dyDescent="0.25">
      <c r="A771" s="1">
        <f t="shared" ref="A771:A834" ca="1" si="51">RANDBETWEEN(40909,42248)</f>
        <v>41657</v>
      </c>
      <c r="B771">
        <f t="shared" ca="1" si="48"/>
        <v>8</v>
      </c>
      <c r="C771" t="str">
        <f ca="1">VLOOKUP(Транзакции[[#This Row],[ID_магазина]],магазины[],2)</f>
        <v>фруктовая лавка</v>
      </c>
      <c r="D771">
        <f t="shared" ca="1" si="49"/>
        <v>4</v>
      </c>
      <c r="E771" t="str">
        <f ca="1">VLOOKUP(Транзакции[[#This Row],[ID_товара]],товары[],2)</f>
        <v>апельсины</v>
      </c>
      <c r="F771" t="str">
        <f ca="1">VLOOKUP(Транзакции[[#This Row],[ID_товара]],товары[],3)</f>
        <v>фрукты</v>
      </c>
      <c r="G771" s="2">
        <f t="shared" ca="1" si="50"/>
        <v>12.831770948740072</v>
      </c>
      <c r="H771" s="3">
        <f ca="1">VLOOKUP(Транзакции[[#This Row],[ID_товара]],товары[],4) * Транзакции[[#This Row],[Количество, кг]]</f>
        <v>1539.8125138488085</v>
      </c>
    </row>
    <row r="772" spans="1:8" x14ac:dyDescent="0.25">
      <c r="A772" s="1">
        <f t="shared" ca="1" si="51"/>
        <v>41943</v>
      </c>
      <c r="B772">
        <f t="shared" ca="1" si="48"/>
        <v>3</v>
      </c>
      <c r="C772" t="str">
        <f ca="1">VLOOKUP(Транзакции[[#This Row],[ID_магазина]],магазины[],2)</f>
        <v>вкусная еда</v>
      </c>
      <c r="D772">
        <f t="shared" ca="1" si="49"/>
        <v>10</v>
      </c>
      <c r="E772" t="str">
        <f ca="1">VLOOKUP(Транзакции[[#This Row],[ID_товара]],товары[],2)</f>
        <v>перец</v>
      </c>
      <c r="F772" t="str">
        <f ca="1">VLOOKUP(Транзакции[[#This Row],[ID_товара]],товары[],3)</f>
        <v>овощи</v>
      </c>
      <c r="G772" s="2">
        <f t="shared" ca="1" si="50"/>
        <v>16.074246785376996</v>
      </c>
      <c r="H772" s="3">
        <f ca="1">VLOOKUP(Транзакции[[#This Row],[ID_товара]],товары[],4) * Транзакции[[#This Row],[Количество, кг]]</f>
        <v>3214.849357075399</v>
      </c>
    </row>
    <row r="773" spans="1:8" x14ac:dyDescent="0.25">
      <c r="A773" s="1">
        <f t="shared" ca="1" si="51"/>
        <v>41857</v>
      </c>
      <c r="B773">
        <f t="shared" ca="1" si="48"/>
        <v>1</v>
      </c>
      <c r="C773" t="str">
        <f ca="1">VLOOKUP(Транзакции[[#This Row],[ID_магазина]],магазины[],2)</f>
        <v>фрукты и овощи</v>
      </c>
      <c r="D773">
        <f t="shared" ca="1" si="49"/>
        <v>10</v>
      </c>
      <c r="E773" t="str">
        <f ca="1">VLOOKUP(Транзакции[[#This Row],[ID_товара]],товары[],2)</f>
        <v>перец</v>
      </c>
      <c r="F773" t="str">
        <f ca="1">VLOOKUP(Транзакции[[#This Row],[ID_товара]],товары[],3)</f>
        <v>овощи</v>
      </c>
      <c r="G773" s="2">
        <f t="shared" ca="1" si="50"/>
        <v>10.245747014311521</v>
      </c>
      <c r="H773" s="3">
        <f ca="1">VLOOKUP(Транзакции[[#This Row],[ID_товара]],товары[],4) * Транзакции[[#This Row],[Количество, кг]]</f>
        <v>2049.1494028623042</v>
      </c>
    </row>
    <row r="774" spans="1:8" x14ac:dyDescent="0.25">
      <c r="A774" s="1">
        <f t="shared" ca="1" si="51"/>
        <v>41883</v>
      </c>
      <c r="B774">
        <f t="shared" ca="1" si="48"/>
        <v>2</v>
      </c>
      <c r="C774" t="str">
        <f ca="1">VLOOKUP(Транзакции[[#This Row],[ID_магазина]],магазины[],2)</f>
        <v>свежая еда</v>
      </c>
      <c r="D774">
        <f t="shared" ca="1" si="49"/>
        <v>8</v>
      </c>
      <c r="E774" t="str">
        <f ca="1">VLOOKUP(Транзакции[[#This Row],[ID_товара]],товары[],2)</f>
        <v>лук</v>
      </c>
      <c r="F774" t="str">
        <f ca="1">VLOOKUP(Транзакции[[#This Row],[ID_товара]],товары[],3)</f>
        <v>овощи</v>
      </c>
      <c r="G774" s="2">
        <f t="shared" ca="1" si="50"/>
        <v>13.826876201453011</v>
      </c>
      <c r="H774" s="3">
        <f ca="1">VLOOKUP(Транзакции[[#This Row],[ID_товара]],товары[],4) * Транзакции[[#This Row],[Количество, кг]]</f>
        <v>345.67190503632526</v>
      </c>
    </row>
    <row r="775" spans="1:8" x14ac:dyDescent="0.25">
      <c r="A775" s="1">
        <f t="shared" ca="1" si="51"/>
        <v>41158</v>
      </c>
      <c r="B775">
        <f t="shared" ca="1" si="48"/>
        <v>8</v>
      </c>
      <c r="C775" t="str">
        <f ca="1">VLOOKUP(Транзакции[[#This Row],[ID_магазина]],магазины[],2)</f>
        <v>фруктовая лавка</v>
      </c>
      <c r="D775">
        <f t="shared" ca="1" si="49"/>
        <v>9</v>
      </c>
      <c r="E775" t="str">
        <f ca="1">VLOOKUP(Транзакции[[#This Row],[ID_товара]],товары[],2)</f>
        <v>капуста</v>
      </c>
      <c r="F775" t="str">
        <f ca="1">VLOOKUP(Транзакции[[#This Row],[ID_товара]],товары[],3)</f>
        <v>овощи</v>
      </c>
      <c r="G775" s="2">
        <f t="shared" ca="1" si="50"/>
        <v>3.5657670033278803</v>
      </c>
      <c r="H775" s="3">
        <f ca="1">VLOOKUP(Транзакции[[#This Row],[ID_товара]],товары[],4) * Транзакции[[#This Row],[Количество, кг]]</f>
        <v>142.63068013311522</v>
      </c>
    </row>
    <row r="776" spans="1:8" x14ac:dyDescent="0.25">
      <c r="A776" s="1">
        <f t="shared" ca="1" si="51"/>
        <v>42227</v>
      </c>
      <c r="B776">
        <f t="shared" ca="1" si="48"/>
        <v>4</v>
      </c>
      <c r="C776" t="str">
        <f ca="1">VLOOKUP(Транзакции[[#This Row],[ID_магазина]],магазины[],2)</f>
        <v>фруктовик</v>
      </c>
      <c r="D776">
        <f t="shared" ca="1" si="49"/>
        <v>5</v>
      </c>
      <c r="E776" t="str">
        <f ca="1">VLOOKUP(Транзакции[[#This Row],[ID_товара]],товары[],2)</f>
        <v>нектарины</v>
      </c>
      <c r="F776" t="str">
        <f ca="1">VLOOKUP(Транзакции[[#This Row],[ID_товара]],товары[],3)</f>
        <v>фрукты</v>
      </c>
      <c r="G776" s="2">
        <f t="shared" ca="1" si="50"/>
        <v>17.200376900847171</v>
      </c>
      <c r="H776" s="3">
        <f ca="1">VLOOKUP(Транзакции[[#This Row],[ID_товара]],товары[],4) * Транзакции[[#This Row],[Количество, кг]]</f>
        <v>3096.0678421524908</v>
      </c>
    </row>
    <row r="777" spans="1:8" x14ac:dyDescent="0.25">
      <c r="A777" s="1">
        <f t="shared" ca="1" si="51"/>
        <v>41894</v>
      </c>
      <c r="B777">
        <f t="shared" ca="1" si="48"/>
        <v>1</v>
      </c>
      <c r="C777" t="str">
        <f ca="1">VLOOKUP(Транзакции[[#This Row],[ID_магазина]],магазины[],2)</f>
        <v>фрукты и овощи</v>
      </c>
      <c r="D777">
        <f t="shared" ca="1" si="49"/>
        <v>7</v>
      </c>
      <c r="E777" t="str">
        <f ca="1">VLOOKUP(Транзакции[[#This Row],[ID_товара]],товары[],2)</f>
        <v>томаты</v>
      </c>
      <c r="F777" t="str">
        <f ca="1">VLOOKUP(Транзакции[[#This Row],[ID_товара]],товары[],3)</f>
        <v>овощи</v>
      </c>
      <c r="G777" s="2">
        <f t="shared" ca="1" si="50"/>
        <v>5.8772785927452862</v>
      </c>
      <c r="H777" s="3">
        <f ca="1">VLOOKUP(Транзакции[[#This Row],[ID_товара]],товары[],4) * Транзакции[[#This Row],[Количество, кг]]</f>
        <v>470.18228741962287</v>
      </c>
    </row>
    <row r="778" spans="1:8" x14ac:dyDescent="0.25">
      <c r="A778" s="1">
        <f t="shared" ca="1" si="51"/>
        <v>42200</v>
      </c>
      <c r="B778">
        <f t="shared" ca="1" si="48"/>
        <v>5</v>
      </c>
      <c r="C778" t="str">
        <f ca="1">VLOOKUP(Транзакции[[#This Row],[ID_магазина]],магазины[],2)</f>
        <v>овощик</v>
      </c>
      <c r="D778">
        <f t="shared" ca="1" si="49"/>
        <v>7</v>
      </c>
      <c r="E778" t="str">
        <f ca="1">VLOOKUP(Транзакции[[#This Row],[ID_товара]],товары[],2)</f>
        <v>томаты</v>
      </c>
      <c r="F778" t="str">
        <f ca="1">VLOOKUP(Транзакции[[#This Row],[ID_товара]],товары[],3)</f>
        <v>овощи</v>
      </c>
      <c r="G778" s="2">
        <f t="shared" ca="1" si="50"/>
        <v>9.3622133323012129</v>
      </c>
      <c r="H778" s="3">
        <f ca="1">VLOOKUP(Транзакции[[#This Row],[ID_товара]],товары[],4) * Транзакции[[#This Row],[Количество, кг]]</f>
        <v>748.97706658409697</v>
      </c>
    </row>
    <row r="779" spans="1:8" x14ac:dyDescent="0.25">
      <c r="A779" s="1">
        <f t="shared" ca="1" si="51"/>
        <v>40970</v>
      </c>
      <c r="B779">
        <f t="shared" ca="1" si="48"/>
        <v>9</v>
      </c>
      <c r="C779" t="str">
        <f ca="1">VLOOKUP(Транзакции[[#This Row],[ID_магазина]],магазины[],2)</f>
        <v>овощная лавка</v>
      </c>
      <c r="D779">
        <f t="shared" ca="1" si="49"/>
        <v>10</v>
      </c>
      <c r="E779" t="str">
        <f ca="1">VLOOKUP(Транзакции[[#This Row],[ID_товара]],товары[],2)</f>
        <v>перец</v>
      </c>
      <c r="F779" t="str">
        <f ca="1">VLOOKUP(Транзакции[[#This Row],[ID_товара]],товары[],3)</f>
        <v>овощи</v>
      </c>
      <c r="G779" s="2">
        <f t="shared" ca="1" si="50"/>
        <v>18.686419021950268</v>
      </c>
      <c r="H779" s="3">
        <f ca="1">VLOOKUP(Транзакции[[#This Row],[ID_товара]],товары[],4) * Транзакции[[#This Row],[Количество, кг]]</f>
        <v>3737.2838043900538</v>
      </c>
    </row>
    <row r="780" spans="1:8" x14ac:dyDescent="0.25">
      <c r="A780" s="1">
        <f t="shared" ca="1" si="51"/>
        <v>40926</v>
      </c>
      <c r="B780">
        <f t="shared" ca="1" si="48"/>
        <v>6</v>
      </c>
      <c r="C780" t="str">
        <f ca="1">VLOOKUP(Транзакции[[#This Row],[ID_магазина]],магазины[],2)</f>
        <v>бананы и огурцы</v>
      </c>
      <c r="D780">
        <f t="shared" ca="1" si="49"/>
        <v>6</v>
      </c>
      <c r="E780" t="str">
        <f ca="1">VLOOKUP(Транзакции[[#This Row],[ID_товара]],товары[],2)</f>
        <v>огурцы</v>
      </c>
      <c r="F780" t="str">
        <f ca="1">VLOOKUP(Транзакции[[#This Row],[ID_товара]],товары[],3)</f>
        <v>овощи</v>
      </c>
      <c r="G780" s="2">
        <f t="shared" ca="1" si="50"/>
        <v>3.2916760242937921</v>
      </c>
      <c r="H780" s="3">
        <f ca="1">VLOOKUP(Транзакции[[#This Row],[ID_товара]],товары[],4) * Транзакции[[#This Row],[Количество, кг]]</f>
        <v>213.95894157909649</v>
      </c>
    </row>
    <row r="781" spans="1:8" x14ac:dyDescent="0.25">
      <c r="A781" s="1">
        <f t="shared" ca="1" si="51"/>
        <v>41516</v>
      </c>
      <c r="B781">
        <f t="shared" ca="1" si="48"/>
        <v>5</v>
      </c>
      <c r="C781" t="str">
        <f ca="1">VLOOKUP(Транзакции[[#This Row],[ID_магазина]],магазины[],2)</f>
        <v>овощик</v>
      </c>
      <c r="D781">
        <f t="shared" ca="1" si="49"/>
        <v>7</v>
      </c>
      <c r="E781" t="str">
        <f ca="1">VLOOKUP(Транзакции[[#This Row],[ID_товара]],товары[],2)</f>
        <v>томаты</v>
      </c>
      <c r="F781" t="str">
        <f ca="1">VLOOKUP(Транзакции[[#This Row],[ID_товара]],товары[],3)</f>
        <v>овощи</v>
      </c>
      <c r="G781" s="2">
        <f t="shared" ca="1" si="50"/>
        <v>18.063453449639269</v>
      </c>
      <c r="H781" s="3">
        <f ca="1">VLOOKUP(Транзакции[[#This Row],[ID_товара]],товары[],4) * Транзакции[[#This Row],[Количество, кг]]</f>
        <v>1445.0762759711415</v>
      </c>
    </row>
    <row r="782" spans="1:8" x14ac:dyDescent="0.25">
      <c r="A782" s="1">
        <f t="shared" ca="1" si="51"/>
        <v>42086</v>
      </c>
      <c r="B782">
        <f t="shared" ca="1" si="48"/>
        <v>9</v>
      </c>
      <c r="C782" t="str">
        <f ca="1">VLOOKUP(Транзакции[[#This Row],[ID_магазина]],магазины[],2)</f>
        <v>овощная лавка</v>
      </c>
      <c r="D782">
        <f t="shared" ca="1" si="49"/>
        <v>1</v>
      </c>
      <c r="E782" t="str">
        <f ca="1">VLOOKUP(Транзакции[[#This Row],[ID_товара]],товары[],2)</f>
        <v>бананы</v>
      </c>
      <c r="F782" t="str">
        <f ca="1">VLOOKUP(Транзакции[[#This Row],[ID_товара]],товары[],3)</f>
        <v>фрукты</v>
      </c>
      <c r="G782" s="2">
        <f t="shared" ca="1" si="50"/>
        <v>18.82638265244832</v>
      </c>
      <c r="H782" s="3">
        <f ca="1">VLOOKUP(Транзакции[[#This Row],[ID_товара]],товары[],4) * Транзакции[[#This Row],[Количество, кг]]</f>
        <v>1317.8467856713823</v>
      </c>
    </row>
    <row r="783" spans="1:8" x14ac:dyDescent="0.25">
      <c r="A783" s="1">
        <f t="shared" ca="1" si="51"/>
        <v>40963</v>
      </c>
      <c r="B783">
        <f t="shared" ca="1" si="48"/>
        <v>5</v>
      </c>
      <c r="C783" t="str">
        <f ca="1">VLOOKUP(Транзакции[[#This Row],[ID_магазина]],магазины[],2)</f>
        <v>овощик</v>
      </c>
      <c r="D783">
        <f t="shared" ca="1" si="49"/>
        <v>8</v>
      </c>
      <c r="E783" t="str">
        <f ca="1">VLOOKUP(Транзакции[[#This Row],[ID_товара]],товары[],2)</f>
        <v>лук</v>
      </c>
      <c r="F783" t="str">
        <f ca="1">VLOOKUP(Транзакции[[#This Row],[ID_товара]],товары[],3)</f>
        <v>овощи</v>
      </c>
      <c r="G783" s="2">
        <f t="shared" ca="1" si="50"/>
        <v>17.745390170316604</v>
      </c>
      <c r="H783" s="3">
        <f ca="1">VLOOKUP(Транзакции[[#This Row],[ID_товара]],товары[],4) * Транзакции[[#This Row],[Количество, кг]]</f>
        <v>443.63475425791512</v>
      </c>
    </row>
    <row r="784" spans="1:8" x14ac:dyDescent="0.25">
      <c r="A784" s="1">
        <f t="shared" ca="1" si="51"/>
        <v>41500</v>
      </c>
      <c r="B784">
        <f t="shared" ca="1" si="48"/>
        <v>2</v>
      </c>
      <c r="C784" t="str">
        <f ca="1">VLOOKUP(Транзакции[[#This Row],[ID_магазина]],магазины[],2)</f>
        <v>свежая еда</v>
      </c>
      <c r="D784">
        <f t="shared" ca="1" si="49"/>
        <v>4</v>
      </c>
      <c r="E784" t="str">
        <f ca="1">VLOOKUP(Транзакции[[#This Row],[ID_товара]],товары[],2)</f>
        <v>апельсины</v>
      </c>
      <c r="F784" t="str">
        <f ca="1">VLOOKUP(Транзакции[[#This Row],[ID_товара]],товары[],3)</f>
        <v>фрукты</v>
      </c>
      <c r="G784" s="2">
        <f t="shared" ca="1" si="50"/>
        <v>10.56605701395539</v>
      </c>
      <c r="H784" s="3">
        <f ca="1">VLOOKUP(Транзакции[[#This Row],[ID_товара]],товары[],4) * Транзакции[[#This Row],[Количество, кг]]</f>
        <v>1267.9268416746468</v>
      </c>
    </row>
    <row r="785" spans="1:8" x14ac:dyDescent="0.25">
      <c r="A785" s="1">
        <f t="shared" ca="1" si="51"/>
        <v>40961</v>
      </c>
      <c r="B785">
        <f t="shared" ca="1" si="48"/>
        <v>5</v>
      </c>
      <c r="C785" t="str">
        <f ca="1">VLOOKUP(Транзакции[[#This Row],[ID_магазина]],магазины[],2)</f>
        <v>овощик</v>
      </c>
      <c r="D785">
        <f t="shared" ca="1" si="49"/>
        <v>4</v>
      </c>
      <c r="E785" t="str">
        <f ca="1">VLOOKUP(Транзакции[[#This Row],[ID_товара]],товары[],2)</f>
        <v>апельсины</v>
      </c>
      <c r="F785" t="str">
        <f ca="1">VLOOKUP(Транзакции[[#This Row],[ID_товара]],товары[],3)</f>
        <v>фрукты</v>
      </c>
      <c r="G785" s="2">
        <f t="shared" ca="1" si="50"/>
        <v>18.999950701104904</v>
      </c>
      <c r="H785" s="3">
        <f ca="1">VLOOKUP(Транзакции[[#This Row],[ID_товара]],товары[],4) * Транзакции[[#This Row],[Количество, кг]]</f>
        <v>2279.9940841325883</v>
      </c>
    </row>
    <row r="786" spans="1:8" x14ac:dyDescent="0.25">
      <c r="A786" s="1">
        <f t="shared" ca="1" si="51"/>
        <v>41803</v>
      </c>
      <c r="B786">
        <f t="shared" ca="1" si="48"/>
        <v>5</v>
      </c>
      <c r="C786" t="str">
        <f ca="1">VLOOKUP(Транзакции[[#This Row],[ID_магазина]],магазины[],2)</f>
        <v>овощик</v>
      </c>
      <c r="D786">
        <f t="shared" ca="1" si="49"/>
        <v>8</v>
      </c>
      <c r="E786" t="str">
        <f ca="1">VLOOKUP(Транзакции[[#This Row],[ID_товара]],товары[],2)</f>
        <v>лук</v>
      </c>
      <c r="F786" t="str">
        <f ca="1">VLOOKUP(Транзакции[[#This Row],[ID_товара]],товары[],3)</f>
        <v>овощи</v>
      </c>
      <c r="G786" s="2">
        <f t="shared" ca="1" si="50"/>
        <v>17.112281048510198</v>
      </c>
      <c r="H786" s="3">
        <f ca="1">VLOOKUP(Транзакции[[#This Row],[ID_товара]],товары[],4) * Транзакции[[#This Row],[Количество, кг]]</f>
        <v>427.80702621275498</v>
      </c>
    </row>
    <row r="787" spans="1:8" x14ac:dyDescent="0.25">
      <c r="A787" s="1">
        <f t="shared" ca="1" si="51"/>
        <v>42074</v>
      </c>
      <c r="B787">
        <f t="shared" ca="1" si="48"/>
        <v>4</v>
      </c>
      <c r="C787" t="str">
        <f ca="1">VLOOKUP(Транзакции[[#This Row],[ID_магазина]],магазины[],2)</f>
        <v>фруктовик</v>
      </c>
      <c r="D787">
        <f t="shared" ca="1" si="49"/>
        <v>7</v>
      </c>
      <c r="E787" t="str">
        <f ca="1">VLOOKUP(Транзакции[[#This Row],[ID_товара]],товары[],2)</f>
        <v>томаты</v>
      </c>
      <c r="F787" t="str">
        <f ca="1">VLOOKUP(Транзакции[[#This Row],[ID_товара]],товары[],3)</f>
        <v>овощи</v>
      </c>
      <c r="G787" s="2">
        <f t="shared" ca="1" si="50"/>
        <v>10.234745047437281</v>
      </c>
      <c r="H787" s="3">
        <f ca="1">VLOOKUP(Транзакции[[#This Row],[ID_товара]],товары[],4) * Транзакции[[#This Row],[Количество, кг]]</f>
        <v>818.77960379498245</v>
      </c>
    </row>
    <row r="788" spans="1:8" x14ac:dyDescent="0.25">
      <c r="A788" s="1">
        <f t="shared" ca="1" si="51"/>
        <v>41016</v>
      </c>
      <c r="B788">
        <f t="shared" ca="1" si="48"/>
        <v>5</v>
      </c>
      <c r="C788" t="str">
        <f ca="1">VLOOKUP(Транзакции[[#This Row],[ID_магазина]],магазины[],2)</f>
        <v>овощик</v>
      </c>
      <c r="D788">
        <f t="shared" ca="1" si="49"/>
        <v>3</v>
      </c>
      <c r="E788" t="str">
        <f ca="1">VLOOKUP(Транзакции[[#This Row],[ID_товара]],товары[],2)</f>
        <v>мандарины</v>
      </c>
      <c r="F788" t="str">
        <f ca="1">VLOOKUP(Транзакции[[#This Row],[ID_товара]],товары[],3)</f>
        <v>фрукты</v>
      </c>
      <c r="G788" s="2">
        <f t="shared" ca="1" si="50"/>
        <v>15.390825868729076</v>
      </c>
      <c r="H788" s="3">
        <f ca="1">VLOOKUP(Транзакции[[#This Row],[ID_товара]],товары[],4) * Транзакции[[#This Row],[Количество, кг]]</f>
        <v>1539.0825868729075</v>
      </c>
    </row>
    <row r="789" spans="1:8" x14ac:dyDescent="0.25">
      <c r="A789" s="1">
        <f t="shared" ca="1" si="51"/>
        <v>42148</v>
      </c>
      <c r="B789">
        <f t="shared" ca="1" si="48"/>
        <v>1</v>
      </c>
      <c r="C789" t="str">
        <f ca="1">VLOOKUP(Транзакции[[#This Row],[ID_магазина]],магазины[],2)</f>
        <v>фрукты и овощи</v>
      </c>
      <c r="D789">
        <f t="shared" ca="1" si="49"/>
        <v>3</v>
      </c>
      <c r="E789" t="str">
        <f ca="1">VLOOKUP(Транзакции[[#This Row],[ID_товара]],товары[],2)</f>
        <v>мандарины</v>
      </c>
      <c r="F789" t="str">
        <f ca="1">VLOOKUP(Транзакции[[#This Row],[ID_товара]],товары[],3)</f>
        <v>фрукты</v>
      </c>
      <c r="G789" s="2">
        <f t="shared" ca="1" si="50"/>
        <v>7.6738615748673089</v>
      </c>
      <c r="H789" s="3">
        <f ca="1">VLOOKUP(Транзакции[[#This Row],[ID_товара]],товары[],4) * Транзакции[[#This Row],[Количество, кг]]</f>
        <v>767.38615748673089</v>
      </c>
    </row>
    <row r="790" spans="1:8" x14ac:dyDescent="0.25">
      <c r="A790" s="1">
        <f t="shared" ca="1" si="51"/>
        <v>41670</v>
      </c>
      <c r="B790">
        <f t="shared" ca="1" si="48"/>
        <v>8</v>
      </c>
      <c r="C790" t="str">
        <f ca="1">VLOOKUP(Транзакции[[#This Row],[ID_магазина]],магазины[],2)</f>
        <v>фруктовая лавка</v>
      </c>
      <c r="D790">
        <f t="shared" ca="1" si="49"/>
        <v>2</v>
      </c>
      <c r="E790" t="str">
        <f ca="1">VLOOKUP(Транзакции[[#This Row],[ID_товара]],товары[],2)</f>
        <v>яблоки</v>
      </c>
      <c r="F790" t="str">
        <f ca="1">VLOOKUP(Транзакции[[#This Row],[ID_товара]],товары[],3)</f>
        <v>фрукты</v>
      </c>
      <c r="G790" s="2">
        <f t="shared" ca="1" si="50"/>
        <v>10.849018773522488</v>
      </c>
      <c r="H790" s="3">
        <f ca="1">VLOOKUP(Транзакции[[#This Row],[ID_товара]],товары[],4) * Транзакции[[#This Row],[Количество, кг]]</f>
        <v>1193.3920650874736</v>
      </c>
    </row>
    <row r="791" spans="1:8" x14ac:dyDescent="0.25">
      <c r="A791" s="1">
        <f t="shared" ca="1" si="51"/>
        <v>42238</v>
      </c>
      <c r="B791">
        <f t="shared" ca="1" si="48"/>
        <v>2</v>
      </c>
      <c r="C791" t="str">
        <f ca="1">VLOOKUP(Транзакции[[#This Row],[ID_магазина]],магазины[],2)</f>
        <v>свежая еда</v>
      </c>
      <c r="D791">
        <f t="shared" ca="1" si="49"/>
        <v>3</v>
      </c>
      <c r="E791" t="str">
        <f ca="1">VLOOKUP(Транзакции[[#This Row],[ID_товара]],товары[],2)</f>
        <v>мандарины</v>
      </c>
      <c r="F791" t="str">
        <f ca="1">VLOOKUP(Транзакции[[#This Row],[ID_товара]],товары[],3)</f>
        <v>фрукты</v>
      </c>
      <c r="G791" s="2">
        <f t="shared" ca="1" si="50"/>
        <v>1.1061918227750005</v>
      </c>
      <c r="H791" s="3">
        <f ca="1">VLOOKUP(Транзакции[[#This Row],[ID_товара]],товары[],4) * Транзакции[[#This Row],[Количество, кг]]</f>
        <v>110.61918227750004</v>
      </c>
    </row>
    <row r="792" spans="1:8" x14ac:dyDescent="0.25">
      <c r="A792" s="1">
        <f t="shared" ca="1" si="51"/>
        <v>42044</v>
      </c>
      <c r="B792">
        <f t="shared" ca="1" si="48"/>
        <v>2</v>
      </c>
      <c r="C792" t="str">
        <f ca="1">VLOOKUP(Транзакции[[#This Row],[ID_магазина]],магазины[],2)</f>
        <v>свежая еда</v>
      </c>
      <c r="D792">
        <f t="shared" ca="1" si="49"/>
        <v>9</v>
      </c>
      <c r="E792" t="str">
        <f ca="1">VLOOKUP(Транзакции[[#This Row],[ID_товара]],товары[],2)</f>
        <v>капуста</v>
      </c>
      <c r="F792" t="str">
        <f ca="1">VLOOKUP(Транзакции[[#This Row],[ID_товара]],товары[],3)</f>
        <v>овощи</v>
      </c>
      <c r="G792" s="2">
        <f t="shared" ca="1" si="50"/>
        <v>13.576700723880654</v>
      </c>
      <c r="H792" s="3">
        <f ca="1">VLOOKUP(Транзакции[[#This Row],[ID_товара]],товары[],4) * Транзакции[[#This Row],[Количество, кг]]</f>
        <v>543.06802895522617</v>
      </c>
    </row>
    <row r="793" spans="1:8" x14ac:dyDescent="0.25">
      <c r="A793" s="1">
        <f t="shared" ca="1" si="51"/>
        <v>42237</v>
      </c>
      <c r="B793">
        <f t="shared" ca="1" si="48"/>
        <v>3</v>
      </c>
      <c r="C793" t="str">
        <f ca="1">VLOOKUP(Транзакции[[#This Row],[ID_магазина]],магазины[],2)</f>
        <v>вкусная еда</v>
      </c>
      <c r="D793">
        <f t="shared" ca="1" si="49"/>
        <v>4</v>
      </c>
      <c r="E793" t="str">
        <f ca="1">VLOOKUP(Транзакции[[#This Row],[ID_товара]],товары[],2)</f>
        <v>апельсины</v>
      </c>
      <c r="F793" t="str">
        <f ca="1">VLOOKUP(Транзакции[[#This Row],[ID_товара]],товары[],3)</f>
        <v>фрукты</v>
      </c>
      <c r="G793" s="2">
        <f t="shared" ca="1" si="50"/>
        <v>8.8630826277352472</v>
      </c>
      <c r="H793" s="3">
        <f ca="1">VLOOKUP(Транзакции[[#This Row],[ID_товара]],товары[],4) * Транзакции[[#This Row],[Количество, кг]]</f>
        <v>1063.5699153282296</v>
      </c>
    </row>
    <row r="794" spans="1:8" x14ac:dyDescent="0.25">
      <c r="A794" s="1">
        <f t="shared" ca="1" si="51"/>
        <v>41107</v>
      </c>
      <c r="B794">
        <f t="shared" ca="1" si="48"/>
        <v>4</v>
      </c>
      <c r="C794" t="str">
        <f ca="1">VLOOKUP(Транзакции[[#This Row],[ID_магазина]],магазины[],2)</f>
        <v>фруктовик</v>
      </c>
      <c r="D794">
        <f t="shared" ca="1" si="49"/>
        <v>5</v>
      </c>
      <c r="E794" t="str">
        <f ca="1">VLOOKUP(Транзакции[[#This Row],[ID_товара]],товары[],2)</f>
        <v>нектарины</v>
      </c>
      <c r="F794" t="str">
        <f ca="1">VLOOKUP(Транзакции[[#This Row],[ID_товара]],товары[],3)</f>
        <v>фрукты</v>
      </c>
      <c r="G794" s="2">
        <f t="shared" ca="1" si="50"/>
        <v>2.7027933662620862</v>
      </c>
      <c r="H794" s="3">
        <f ca="1">VLOOKUP(Транзакции[[#This Row],[ID_товара]],товары[],4) * Транзакции[[#This Row],[Количество, кг]]</f>
        <v>486.50280592717553</v>
      </c>
    </row>
    <row r="795" spans="1:8" x14ac:dyDescent="0.25">
      <c r="A795" s="1">
        <f t="shared" ca="1" si="51"/>
        <v>41210</v>
      </c>
      <c r="B795">
        <f t="shared" ca="1" si="48"/>
        <v>6</v>
      </c>
      <c r="C795" t="str">
        <f ca="1">VLOOKUP(Транзакции[[#This Row],[ID_магазина]],магазины[],2)</f>
        <v>бананы и огурцы</v>
      </c>
      <c r="D795">
        <f t="shared" ca="1" si="49"/>
        <v>1</v>
      </c>
      <c r="E795" t="str">
        <f ca="1">VLOOKUP(Транзакции[[#This Row],[ID_товара]],товары[],2)</f>
        <v>бананы</v>
      </c>
      <c r="F795" t="str">
        <f ca="1">VLOOKUP(Транзакции[[#This Row],[ID_товара]],товары[],3)</f>
        <v>фрукты</v>
      </c>
      <c r="G795" s="2">
        <f t="shared" ca="1" si="50"/>
        <v>15.500933565142713</v>
      </c>
      <c r="H795" s="3">
        <f ca="1">VLOOKUP(Транзакции[[#This Row],[ID_товара]],товары[],4) * Транзакции[[#This Row],[Количество, кг]]</f>
        <v>1085.06534955999</v>
      </c>
    </row>
    <row r="796" spans="1:8" x14ac:dyDescent="0.25">
      <c r="A796" s="1">
        <f t="shared" ca="1" si="51"/>
        <v>41366</v>
      </c>
      <c r="B796">
        <f t="shared" ca="1" si="48"/>
        <v>5</v>
      </c>
      <c r="C796" t="str">
        <f ca="1">VLOOKUP(Транзакции[[#This Row],[ID_магазина]],магазины[],2)</f>
        <v>овощик</v>
      </c>
      <c r="D796">
        <f t="shared" ca="1" si="49"/>
        <v>3</v>
      </c>
      <c r="E796" t="str">
        <f ca="1">VLOOKUP(Транзакции[[#This Row],[ID_товара]],товары[],2)</f>
        <v>мандарины</v>
      </c>
      <c r="F796" t="str">
        <f ca="1">VLOOKUP(Транзакции[[#This Row],[ID_товара]],товары[],3)</f>
        <v>фрукты</v>
      </c>
      <c r="G796" s="2">
        <f t="shared" ca="1" si="50"/>
        <v>8.4058524195477595</v>
      </c>
      <c r="H796" s="3">
        <f ca="1">VLOOKUP(Транзакции[[#This Row],[ID_товара]],товары[],4) * Транзакции[[#This Row],[Количество, кг]]</f>
        <v>840.58524195477594</v>
      </c>
    </row>
    <row r="797" spans="1:8" x14ac:dyDescent="0.25">
      <c r="A797" s="1">
        <f t="shared" ca="1" si="51"/>
        <v>41861</v>
      </c>
      <c r="B797">
        <f t="shared" ca="1" si="48"/>
        <v>4</v>
      </c>
      <c r="C797" t="str">
        <f ca="1">VLOOKUP(Транзакции[[#This Row],[ID_магазина]],магазины[],2)</f>
        <v>фруктовик</v>
      </c>
      <c r="D797">
        <f t="shared" ca="1" si="49"/>
        <v>3</v>
      </c>
      <c r="E797" t="str">
        <f ca="1">VLOOKUP(Транзакции[[#This Row],[ID_товара]],товары[],2)</f>
        <v>мандарины</v>
      </c>
      <c r="F797" t="str">
        <f ca="1">VLOOKUP(Транзакции[[#This Row],[ID_товара]],товары[],3)</f>
        <v>фрукты</v>
      </c>
      <c r="G797" s="2">
        <f t="shared" ca="1" si="50"/>
        <v>4.6122726698650647</v>
      </c>
      <c r="H797" s="3">
        <f ca="1">VLOOKUP(Транзакции[[#This Row],[ID_товара]],товары[],4) * Транзакции[[#This Row],[Количество, кг]]</f>
        <v>461.22726698650649</v>
      </c>
    </row>
    <row r="798" spans="1:8" x14ac:dyDescent="0.25">
      <c r="A798" s="1">
        <f t="shared" ca="1" si="51"/>
        <v>41540</v>
      </c>
      <c r="B798">
        <f t="shared" ca="1" si="48"/>
        <v>2</v>
      </c>
      <c r="C798" t="str">
        <f ca="1">VLOOKUP(Транзакции[[#This Row],[ID_магазина]],магазины[],2)</f>
        <v>свежая еда</v>
      </c>
      <c r="D798">
        <f t="shared" ca="1" si="49"/>
        <v>10</v>
      </c>
      <c r="E798" t="str">
        <f ca="1">VLOOKUP(Транзакции[[#This Row],[ID_товара]],товары[],2)</f>
        <v>перец</v>
      </c>
      <c r="F798" t="str">
        <f ca="1">VLOOKUP(Транзакции[[#This Row],[ID_товара]],товары[],3)</f>
        <v>овощи</v>
      </c>
      <c r="G798" s="2">
        <f t="shared" ca="1" si="50"/>
        <v>15.77348171924881</v>
      </c>
      <c r="H798" s="3">
        <f ca="1">VLOOKUP(Транзакции[[#This Row],[ID_товара]],товары[],4) * Транзакции[[#This Row],[Количество, кг]]</f>
        <v>3154.6963438497619</v>
      </c>
    </row>
    <row r="799" spans="1:8" x14ac:dyDescent="0.25">
      <c r="A799" s="1">
        <f t="shared" ca="1" si="51"/>
        <v>41776</v>
      </c>
      <c r="B799">
        <f t="shared" ca="1" si="48"/>
        <v>5</v>
      </c>
      <c r="C799" t="str">
        <f ca="1">VLOOKUP(Транзакции[[#This Row],[ID_магазина]],магазины[],2)</f>
        <v>овощик</v>
      </c>
      <c r="D799">
        <f t="shared" ca="1" si="49"/>
        <v>5</v>
      </c>
      <c r="E799" t="str">
        <f ca="1">VLOOKUP(Транзакции[[#This Row],[ID_товара]],товары[],2)</f>
        <v>нектарины</v>
      </c>
      <c r="F799" t="str">
        <f ca="1">VLOOKUP(Транзакции[[#This Row],[ID_товара]],товары[],3)</f>
        <v>фрукты</v>
      </c>
      <c r="G799" s="2">
        <f t="shared" ca="1" si="50"/>
        <v>6.3422142793678482</v>
      </c>
      <c r="H799" s="3">
        <f ca="1">VLOOKUP(Транзакции[[#This Row],[ID_товара]],товары[],4) * Транзакции[[#This Row],[Количество, кг]]</f>
        <v>1141.5985702862126</v>
      </c>
    </row>
    <row r="800" spans="1:8" x14ac:dyDescent="0.25">
      <c r="A800" s="1">
        <f t="shared" ca="1" si="51"/>
        <v>42045</v>
      </c>
      <c r="B800">
        <f t="shared" ca="1" si="48"/>
        <v>8</v>
      </c>
      <c r="C800" t="str">
        <f ca="1">VLOOKUP(Транзакции[[#This Row],[ID_магазина]],магазины[],2)</f>
        <v>фруктовая лавка</v>
      </c>
      <c r="D800">
        <f t="shared" ca="1" si="49"/>
        <v>7</v>
      </c>
      <c r="E800" t="str">
        <f ca="1">VLOOKUP(Транзакции[[#This Row],[ID_товара]],товары[],2)</f>
        <v>томаты</v>
      </c>
      <c r="F800" t="str">
        <f ca="1">VLOOKUP(Транзакции[[#This Row],[ID_товара]],товары[],3)</f>
        <v>овощи</v>
      </c>
      <c r="G800" s="2">
        <f t="shared" ca="1" si="50"/>
        <v>10.537020148424704</v>
      </c>
      <c r="H800" s="3">
        <f ca="1">VLOOKUP(Транзакции[[#This Row],[ID_товара]],товары[],4) * Транзакции[[#This Row],[Количество, кг]]</f>
        <v>842.96161187397627</v>
      </c>
    </row>
    <row r="801" spans="1:8" x14ac:dyDescent="0.25">
      <c r="A801" s="1">
        <f t="shared" ca="1" si="51"/>
        <v>41201</v>
      </c>
      <c r="B801">
        <f t="shared" ca="1" si="48"/>
        <v>2</v>
      </c>
      <c r="C801" t="str">
        <f ca="1">VLOOKUP(Транзакции[[#This Row],[ID_магазина]],магазины[],2)</f>
        <v>свежая еда</v>
      </c>
      <c r="D801">
        <f t="shared" ca="1" si="49"/>
        <v>2</v>
      </c>
      <c r="E801" t="str">
        <f ca="1">VLOOKUP(Транзакции[[#This Row],[ID_товара]],товары[],2)</f>
        <v>яблоки</v>
      </c>
      <c r="F801" t="str">
        <f ca="1">VLOOKUP(Транзакции[[#This Row],[ID_товара]],товары[],3)</f>
        <v>фрукты</v>
      </c>
      <c r="G801" s="2">
        <f t="shared" ca="1" si="50"/>
        <v>4.5512555942309181</v>
      </c>
      <c r="H801" s="3">
        <f ca="1">VLOOKUP(Транзакции[[#This Row],[ID_товара]],товары[],4) * Транзакции[[#This Row],[Количество, кг]]</f>
        <v>500.63811536540101</v>
      </c>
    </row>
    <row r="802" spans="1:8" x14ac:dyDescent="0.25">
      <c r="A802" s="1">
        <f t="shared" ca="1" si="51"/>
        <v>41366</v>
      </c>
      <c r="B802">
        <f t="shared" ca="1" si="48"/>
        <v>3</v>
      </c>
      <c r="C802" t="str">
        <f ca="1">VLOOKUP(Транзакции[[#This Row],[ID_магазина]],магазины[],2)</f>
        <v>вкусная еда</v>
      </c>
      <c r="D802">
        <f t="shared" ca="1" si="49"/>
        <v>10</v>
      </c>
      <c r="E802" t="str">
        <f ca="1">VLOOKUP(Транзакции[[#This Row],[ID_товара]],товары[],2)</f>
        <v>перец</v>
      </c>
      <c r="F802" t="str">
        <f ca="1">VLOOKUP(Транзакции[[#This Row],[ID_товара]],товары[],3)</f>
        <v>овощи</v>
      </c>
      <c r="G802" s="2">
        <f t="shared" ca="1" si="50"/>
        <v>5.7362819415648314</v>
      </c>
      <c r="H802" s="3">
        <f ca="1">VLOOKUP(Транзакции[[#This Row],[ID_товара]],товары[],4) * Транзакции[[#This Row],[Количество, кг]]</f>
        <v>1147.2563883129662</v>
      </c>
    </row>
    <row r="803" spans="1:8" x14ac:dyDescent="0.25">
      <c r="A803" s="1">
        <f t="shared" ca="1" si="51"/>
        <v>41925</v>
      </c>
      <c r="B803">
        <f t="shared" ca="1" si="48"/>
        <v>8</v>
      </c>
      <c r="C803" t="str">
        <f ca="1">VLOOKUP(Транзакции[[#This Row],[ID_магазина]],магазины[],2)</f>
        <v>фруктовая лавка</v>
      </c>
      <c r="D803">
        <f t="shared" ca="1" si="49"/>
        <v>5</v>
      </c>
      <c r="E803" t="str">
        <f ca="1">VLOOKUP(Транзакции[[#This Row],[ID_товара]],товары[],2)</f>
        <v>нектарины</v>
      </c>
      <c r="F803" t="str">
        <f ca="1">VLOOKUP(Транзакции[[#This Row],[ID_товара]],товары[],3)</f>
        <v>фрукты</v>
      </c>
      <c r="G803" s="2">
        <f t="shared" ca="1" si="50"/>
        <v>11.239961553841145</v>
      </c>
      <c r="H803" s="3">
        <f ca="1">VLOOKUP(Транзакции[[#This Row],[ID_товара]],товары[],4) * Транзакции[[#This Row],[Количество, кг]]</f>
        <v>2023.193079691406</v>
      </c>
    </row>
    <row r="804" spans="1:8" x14ac:dyDescent="0.25">
      <c r="A804" s="1">
        <f t="shared" ca="1" si="51"/>
        <v>42032</v>
      </c>
      <c r="B804">
        <f t="shared" ca="1" si="48"/>
        <v>8</v>
      </c>
      <c r="C804" t="str">
        <f ca="1">VLOOKUP(Транзакции[[#This Row],[ID_магазина]],магазины[],2)</f>
        <v>фруктовая лавка</v>
      </c>
      <c r="D804">
        <f t="shared" ca="1" si="49"/>
        <v>4</v>
      </c>
      <c r="E804" t="str">
        <f ca="1">VLOOKUP(Транзакции[[#This Row],[ID_товара]],товары[],2)</f>
        <v>апельсины</v>
      </c>
      <c r="F804" t="str">
        <f ca="1">VLOOKUP(Транзакции[[#This Row],[ID_товара]],товары[],3)</f>
        <v>фрукты</v>
      </c>
      <c r="G804" s="2">
        <f t="shared" ca="1" si="50"/>
        <v>17.856661030991653</v>
      </c>
      <c r="H804" s="3">
        <f ca="1">VLOOKUP(Транзакции[[#This Row],[ID_товара]],товары[],4) * Транзакции[[#This Row],[Количество, кг]]</f>
        <v>2142.7993237189985</v>
      </c>
    </row>
    <row r="805" spans="1:8" x14ac:dyDescent="0.25">
      <c r="A805" s="1">
        <f t="shared" ca="1" si="51"/>
        <v>41042</v>
      </c>
      <c r="B805">
        <f t="shared" ca="1" si="48"/>
        <v>5</v>
      </c>
      <c r="C805" t="str">
        <f ca="1">VLOOKUP(Транзакции[[#This Row],[ID_магазина]],магазины[],2)</f>
        <v>овощик</v>
      </c>
      <c r="D805">
        <f t="shared" ca="1" si="49"/>
        <v>7</v>
      </c>
      <c r="E805" t="str">
        <f ca="1">VLOOKUP(Транзакции[[#This Row],[ID_товара]],товары[],2)</f>
        <v>томаты</v>
      </c>
      <c r="F805" t="str">
        <f ca="1">VLOOKUP(Транзакции[[#This Row],[ID_товара]],товары[],3)</f>
        <v>овощи</v>
      </c>
      <c r="G805" s="2">
        <f t="shared" ca="1" si="50"/>
        <v>17.870347348367044</v>
      </c>
      <c r="H805" s="3">
        <f ca="1">VLOOKUP(Транзакции[[#This Row],[ID_товара]],товары[],4) * Транзакции[[#This Row],[Количество, кг]]</f>
        <v>1429.6277878693636</v>
      </c>
    </row>
    <row r="806" spans="1:8" x14ac:dyDescent="0.25">
      <c r="A806" s="1">
        <f t="shared" ca="1" si="51"/>
        <v>41388</v>
      </c>
      <c r="B806">
        <f t="shared" ca="1" si="48"/>
        <v>9</v>
      </c>
      <c r="C806" t="str">
        <f ca="1">VLOOKUP(Транзакции[[#This Row],[ID_магазина]],магазины[],2)</f>
        <v>овощная лавка</v>
      </c>
      <c r="D806">
        <f t="shared" ca="1" si="49"/>
        <v>4</v>
      </c>
      <c r="E806" t="str">
        <f ca="1">VLOOKUP(Транзакции[[#This Row],[ID_товара]],товары[],2)</f>
        <v>апельсины</v>
      </c>
      <c r="F806" t="str">
        <f ca="1">VLOOKUP(Транзакции[[#This Row],[ID_товара]],товары[],3)</f>
        <v>фрукты</v>
      </c>
      <c r="G806" s="2">
        <f t="shared" ca="1" si="50"/>
        <v>13.509075933177389</v>
      </c>
      <c r="H806" s="3">
        <f ca="1">VLOOKUP(Транзакции[[#This Row],[ID_товара]],товары[],4) * Транзакции[[#This Row],[Количество, кг]]</f>
        <v>1621.0891119812866</v>
      </c>
    </row>
    <row r="807" spans="1:8" x14ac:dyDescent="0.25">
      <c r="A807" s="1">
        <f t="shared" ca="1" si="51"/>
        <v>42023</v>
      </c>
      <c r="B807">
        <f t="shared" ca="1" si="48"/>
        <v>5</v>
      </c>
      <c r="C807" t="str">
        <f ca="1">VLOOKUP(Транзакции[[#This Row],[ID_магазина]],магазины[],2)</f>
        <v>овощик</v>
      </c>
      <c r="D807">
        <f t="shared" ca="1" si="49"/>
        <v>3</v>
      </c>
      <c r="E807" t="str">
        <f ca="1">VLOOKUP(Транзакции[[#This Row],[ID_товара]],товары[],2)</f>
        <v>мандарины</v>
      </c>
      <c r="F807" t="str">
        <f ca="1">VLOOKUP(Транзакции[[#This Row],[ID_товара]],товары[],3)</f>
        <v>фрукты</v>
      </c>
      <c r="G807" s="2">
        <f t="shared" ca="1" si="50"/>
        <v>16.416378651569353</v>
      </c>
      <c r="H807" s="3">
        <f ca="1">VLOOKUP(Транзакции[[#This Row],[ID_товара]],товары[],4) * Транзакции[[#This Row],[Количество, кг]]</f>
        <v>1641.6378651569353</v>
      </c>
    </row>
    <row r="808" spans="1:8" x14ac:dyDescent="0.25">
      <c r="A808" s="1">
        <f t="shared" ca="1" si="51"/>
        <v>42040</v>
      </c>
      <c r="B808">
        <f t="shared" ca="1" si="48"/>
        <v>4</v>
      </c>
      <c r="C808" t="str">
        <f ca="1">VLOOKUP(Транзакции[[#This Row],[ID_магазина]],магазины[],2)</f>
        <v>фруктовик</v>
      </c>
      <c r="D808">
        <f t="shared" ca="1" si="49"/>
        <v>1</v>
      </c>
      <c r="E808" t="str">
        <f ca="1">VLOOKUP(Транзакции[[#This Row],[ID_товара]],товары[],2)</f>
        <v>бананы</v>
      </c>
      <c r="F808" t="str">
        <f ca="1">VLOOKUP(Транзакции[[#This Row],[ID_товара]],товары[],3)</f>
        <v>фрукты</v>
      </c>
      <c r="G808" s="2">
        <f t="shared" ca="1" si="50"/>
        <v>5.3922466629926991</v>
      </c>
      <c r="H808" s="3">
        <f ca="1">VLOOKUP(Транзакции[[#This Row],[ID_товара]],товары[],4) * Транзакции[[#This Row],[Количество, кг]]</f>
        <v>377.45726640948891</v>
      </c>
    </row>
    <row r="809" spans="1:8" x14ac:dyDescent="0.25">
      <c r="A809" s="1">
        <f t="shared" ca="1" si="51"/>
        <v>41540</v>
      </c>
      <c r="B809">
        <f t="shared" ca="1" si="48"/>
        <v>1</v>
      </c>
      <c r="C809" t="str">
        <f ca="1">VLOOKUP(Транзакции[[#This Row],[ID_магазина]],магазины[],2)</f>
        <v>фрукты и овощи</v>
      </c>
      <c r="D809">
        <f t="shared" ca="1" si="49"/>
        <v>10</v>
      </c>
      <c r="E809" t="str">
        <f ca="1">VLOOKUP(Транзакции[[#This Row],[ID_товара]],товары[],2)</f>
        <v>перец</v>
      </c>
      <c r="F809" t="str">
        <f ca="1">VLOOKUP(Транзакции[[#This Row],[ID_товара]],товары[],3)</f>
        <v>овощи</v>
      </c>
      <c r="G809" s="2">
        <f t="shared" ca="1" si="50"/>
        <v>14.162569149417132</v>
      </c>
      <c r="H809" s="3">
        <f ca="1">VLOOKUP(Транзакции[[#This Row],[ID_товара]],товары[],4) * Транзакции[[#This Row],[Количество, кг]]</f>
        <v>2832.5138298834263</v>
      </c>
    </row>
    <row r="810" spans="1:8" x14ac:dyDescent="0.25">
      <c r="A810" s="1">
        <f t="shared" ca="1" si="51"/>
        <v>41250</v>
      </c>
      <c r="B810">
        <f t="shared" ca="1" si="48"/>
        <v>9</v>
      </c>
      <c r="C810" t="str">
        <f ca="1">VLOOKUP(Транзакции[[#This Row],[ID_магазина]],магазины[],2)</f>
        <v>овощная лавка</v>
      </c>
      <c r="D810">
        <f t="shared" ca="1" si="49"/>
        <v>3</v>
      </c>
      <c r="E810" t="str">
        <f ca="1">VLOOKUP(Транзакции[[#This Row],[ID_товара]],товары[],2)</f>
        <v>мандарины</v>
      </c>
      <c r="F810" t="str">
        <f ca="1">VLOOKUP(Транзакции[[#This Row],[ID_товара]],товары[],3)</f>
        <v>фрукты</v>
      </c>
      <c r="G810" s="2">
        <f t="shared" ca="1" si="50"/>
        <v>8.5631298091616266</v>
      </c>
      <c r="H810" s="3">
        <f ca="1">VLOOKUP(Транзакции[[#This Row],[ID_товара]],товары[],4) * Транзакции[[#This Row],[Количество, кг]]</f>
        <v>856.3129809161627</v>
      </c>
    </row>
    <row r="811" spans="1:8" x14ac:dyDescent="0.25">
      <c r="A811" s="1">
        <f t="shared" ca="1" si="51"/>
        <v>42092</v>
      </c>
      <c r="B811">
        <f t="shared" ca="1" si="48"/>
        <v>4</v>
      </c>
      <c r="C811" t="str">
        <f ca="1">VLOOKUP(Транзакции[[#This Row],[ID_магазина]],магазины[],2)</f>
        <v>фруктовик</v>
      </c>
      <c r="D811">
        <f t="shared" ca="1" si="49"/>
        <v>8</v>
      </c>
      <c r="E811" t="str">
        <f ca="1">VLOOKUP(Транзакции[[#This Row],[ID_товара]],товары[],2)</f>
        <v>лук</v>
      </c>
      <c r="F811" t="str">
        <f ca="1">VLOOKUP(Транзакции[[#This Row],[ID_товара]],товары[],3)</f>
        <v>овощи</v>
      </c>
      <c r="G811" s="2">
        <f t="shared" ca="1" si="50"/>
        <v>11.441959450392844</v>
      </c>
      <c r="H811" s="3">
        <f ca="1">VLOOKUP(Транзакции[[#This Row],[ID_товара]],товары[],4) * Транзакции[[#This Row],[Количество, кг]]</f>
        <v>286.04898625982111</v>
      </c>
    </row>
    <row r="812" spans="1:8" x14ac:dyDescent="0.25">
      <c r="A812" s="1">
        <f t="shared" ca="1" si="51"/>
        <v>41953</v>
      </c>
      <c r="B812">
        <f t="shared" ca="1" si="48"/>
        <v>2</v>
      </c>
      <c r="C812" t="str">
        <f ca="1">VLOOKUP(Транзакции[[#This Row],[ID_магазина]],магазины[],2)</f>
        <v>свежая еда</v>
      </c>
      <c r="D812">
        <f t="shared" ca="1" si="49"/>
        <v>6</v>
      </c>
      <c r="E812" t="str">
        <f ca="1">VLOOKUP(Транзакции[[#This Row],[ID_товара]],товары[],2)</f>
        <v>огурцы</v>
      </c>
      <c r="F812" t="str">
        <f ca="1">VLOOKUP(Транзакции[[#This Row],[ID_товара]],товары[],3)</f>
        <v>овощи</v>
      </c>
      <c r="G812" s="2">
        <f t="shared" ca="1" si="50"/>
        <v>8.4469322301991205</v>
      </c>
      <c r="H812" s="3">
        <f ca="1">VLOOKUP(Транзакции[[#This Row],[ID_товара]],товары[],4) * Транзакции[[#This Row],[Количество, кг]]</f>
        <v>549.0505949629428</v>
      </c>
    </row>
    <row r="813" spans="1:8" x14ac:dyDescent="0.25">
      <c r="A813" s="1">
        <f t="shared" ca="1" si="51"/>
        <v>41159</v>
      </c>
      <c r="B813">
        <f t="shared" ca="1" si="48"/>
        <v>1</v>
      </c>
      <c r="C813" t="str">
        <f ca="1">VLOOKUP(Транзакции[[#This Row],[ID_магазина]],магазины[],2)</f>
        <v>фрукты и овощи</v>
      </c>
      <c r="D813">
        <f t="shared" ca="1" si="49"/>
        <v>4</v>
      </c>
      <c r="E813" t="str">
        <f ca="1">VLOOKUP(Транзакции[[#This Row],[ID_товара]],товары[],2)</f>
        <v>апельсины</v>
      </c>
      <c r="F813" t="str">
        <f ca="1">VLOOKUP(Транзакции[[#This Row],[ID_товара]],товары[],3)</f>
        <v>фрукты</v>
      </c>
      <c r="G813" s="2">
        <f t="shared" ca="1" si="50"/>
        <v>4.7064135397175262</v>
      </c>
      <c r="H813" s="3">
        <f ca="1">VLOOKUP(Транзакции[[#This Row],[ID_товара]],товары[],4) * Транзакции[[#This Row],[Количество, кг]]</f>
        <v>564.76962476610311</v>
      </c>
    </row>
    <row r="814" spans="1:8" x14ac:dyDescent="0.25">
      <c r="A814" s="1">
        <f t="shared" ca="1" si="51"/>
        <v>41941</v>
      </c>
      <c r="B814">
        <f t="shared" ca="1" si="48"/>
        <v>3</v>
      </c>
      <c r="C814" t="str">
        <f ca="1">VLOOKUP(Транзакции[[#This Row],[ID_магазина]],магазины[],2)</f>
        <v>вкусная еда</v>
      </c>
      <c r="D814">
        <f t="shared" ca="1" si="49"/>
        <v>9</v>
      </c>
      <c r="E814" t="str">
        <f ca="1">VLOOKUP(Транзакции[[#This Row],[ID_товара]],товары[],2)</f>
        <v>капуста</v>
      </c>
      <c r="F814" t="str">
        <f ca="1">VLOOKUP(Транзакции[[#This Row],[ID_товара]],товары[],3)</f>
        <v>овощи</v>
      </c>
      <c r="G814" s="2">
        <f t="shared" ca="1" si="50"/>
        <v>2.4616962745650923</v>
      </c>
      <c r="H814" s="3">
        <f ca="1">VLOOKUP(Транзакции[[#This Row],[ID_товара]],товары[],4) * Транзакции[[#This Row],[Количество, кг]]</f>
        <v>98.467850982603693</v>
      </c>
    </row>
    <row r="815" spans="1:8" x14ac:dyDescent="0.25">
      <c r="A815" s="1">
        <f t="shared" ca="1" si="51"/>
        <v>42165</v>
      </c>
      <c r="B815">
        <f t="shared" ca="1" si="48"/>
        <v>2</v>
      </c>
      <c r="C815" t="str">
        <f ca="1">VLOOKUP(Транзакции[[#This Row],[ID_магазина]],магазины[],2)</f>
        <v>свежая еда</v>
      </c>
      <c r="D815">
        <f t="shared" ca="1" si="49"/>
        <v>1</v>
      </c>
      <c r="E815" t="str">
        <f ca="1">VLOOKUP(Транзакции[[#This Row],[ID_товара]],товары[],2)</f>
        <v>бананы</v>
      </c>
      <c r="F815" t="str">
        <f ca="1">VLOOKUP(Транзакции[[#This Row],[ID_товара]],товары[],3)</f>
        <v>фрукты</v>
      </c>
      <c r="G815" s="2">
        <f t="shared" ca="1" si="50"/>
        <v>4.2736792160298638</v>
      </c>
      <c r="H815" s="3">
        <f ca="1">VLOOKUP(Транзакции[[#This Row],[ID_товара]],товары[],4) * Транзакции[[#This Row],[Количество, кг]]</f>
        <v>299.15754512209048</v>
      </c>
    </row>
    <row r="816" spans="1:8" x14ac:dyDescent="0.25">
      <c r="A816" s="1">
        <f t="shared" ca="1" si="51"/>
        <v>41683</v>
      </c>
      <c r="B816">
        <f t="shared" ca="1" si="48"/>
        <v>3</v>
      </c>
      <c r="C816" t="str">
        <f ca="1">VLOOKUP(Транзакции[[#This Row],[ID_магазина]],магазины[],2)</f>
        <v>вкусная еда</v>
      </c>
      <c r="D816">
        <f t="shared" ca="1" si="49"/>
        <v>7</v>
      </c>
      <c r="E816" t="str">
        <f ca="1">VLOOKUP(Транзакции[[#This Row],[ID_товара]],товары[],2)</f>
        <v>томаты</v>
      </c>
      <c r="F816" t="str">
        <f ca="1">VLOOKUP(Транзакции[[#This Row],[ID_товара]],товары[],3)</f>
        <v>овощи</v>
      </c>
      <c r="G816" s="2">
        <f t="shared" ca="1" si="50"/>
        <v>16.031019333318586</v>
      </c>
      <c r="H816" s="3">
        <f ca="1">VLOOKUP(Транзакции[[#This Row],[ID_товара]],товары[],4) * Транзакции[[#This Row],[Количество, кг]]</f>
        <v>1282.4815466654868</v>
      </c>
    </row>
    <row r="817" spans="1:8" x14ac:dyDescent="0.25">
      <c r="A817" s="1">
        <f t="shared" ca="1" si="51"/>
        <v>41773</v>
      </c>
      <c r="B817">
        <f t="shared" ca="1" si="48"/>
        <v>3</v>
      </c>
      <c r="C817" t="str">
        <f ca="1">VLOOKUP(Транзакции[[#This Row],[ID_магазина]],магазины[],2)</f>
        <v>вкусная еда</v>
      </c>
      <c r="D817">
        <f t="shared" ca="1" si="49"/>
        <v>5</v>
      </c>
      <c r="E817" t="str">
        <f ca="1">VLOOKUP(Транзакции[[#This Row],[ID_товара]],товары[],2)</f>
        <v>нектарины</v>
      </c>
      <c r="F817" t="str">
        <f ca="1">VLOOKUP(Транзакции[[#This Row],[ID_товара]],товары[],3)</f>
        <v>фрукты</v>
      </c>
      <c r="G817" s="2">
        <f t="shared" ca="1" si="50"/>
        <v>11.160590684886625</v>
      </c>
      <c r="H817" s="3">
        <f ca="1">VLOOKUP(Транзакции[[#This Row],[ID_товара]],товары[],4) * Транзакции[[#This Row],[Количество, кг]]</f>
        <v>2008.9063232795925</v>
      </c>
    </row>
    <row r="818" spans="1:8" x14ac:dyDescent="0.25">
      <c r="A818" s="1">
        <f t="shared" ca="1" si="51"/>
        <v>42008</v>
      </c>
      <c r="B818">
        <f t="shared" ca="1" si="48"/>
        <v>9</v>
      </c>
      <c r="C818" t="str">
        <f ca="1">VLOOKUP(Транзакции[[#This Row],[ID_магазина]],магазины[],2)</f>
        <v>овощная лавка</v>
      </c>
      <c r="D818">
        <f t="shared" ca="1" si="49"/>
        <v>6</v>
      </c>
      <c r="E818" t="str">
        <f ca="1">VLOOKUP(Транзакции[[#This Row],[ID_товара]],товары[],2)</f>
        <v>огурцы</v>
      </c>
      <c r="F818" t="str">
        <f ca="1">VLOOKUP(Транзакции[[#This Row],[ID_товара]],товары[],3)</f>
        <v>овощи</v>
      </c>
      <c r="G818" s="2">
        <f t="shared" ca="1" si="50"/>
        <v>6.6600406131654299</v>
      </c>
      <c r="H818" s="3">
        <f ca="1">VLOOKUP(Транзакции[[#This Row],[ID_товара]],товары[],4) * Транзакции[[#This Row],[Количество, кг]]</f>
        <v>432.90263985575297</v>
      </c>
    </row>
    <row r="819" spans="1:8" x14ac:dyDescent="0.25">
      <c r="A819" s="1">
        <f t="shared" ca="1" si="51"/>
        <v>41848</v>
      </c>
      <c r="B819">
        <f t="shared" ca="1" si="48"/>
        <v>5</v>
      </c>
      <c r="C819" t="str">
        <f ca="1">VLOOKUP(Транзакции[[#This Row],[ID_магазина]],магазины[],2)</f>
        <v>овощик</v>
      </c>
      <c r="D819">
        <f t="shared" ca="1" si="49"/>
        <v>6</v>
      </c>
      <c r="E819" t="str">
        <f ca="1">VLOOKUP(Транзакции[[#This Row],[ID_товара]],товары[],2)</f>
        <v>огурцы</v>
      </c>
      <c r="F819" t="str">
        <f ca="1">VLOOKUP(Транзакции[[#This Row],[ID_товара]],товары[],3)</f>
        <v>овощи</v>
      </c>
      <c r="G819" s="2">
        <f t="shared" ca="1" si="50"/>
        <v>19.18720224455744</v>
      </c>
      <c r="H819" s="3">
        <f ca="1">VLOOKUP(Транзакции[[#This Row],[ID_товара]],товары[],4) * Транзакции[[#This Row],[Количество, кг]]</f>
        <v>1247.1681458962337</v>
      </c>
    </row>
    <row r="820" spans="1:8" x14ac:dyDescent="0.25">
      <c r="A820" s="1">
        <f t="shared" ca="1" si="51"/>
        <v>42050</v>
      </c>
      <c r="B820">
        <f t="shared" ca="1" si="48"/>
        <v>1</v>
      </c>
      <c r="C820" t="str">
        <f ca="1">VLOOKUP(Транзакции[[#This Row],[ID_магазина]],магазины[],2)</f>
        <v>фрукты и овощи</v>
      </c>
      <c r="D820">
        <f t="shared" ca="1" si="49"/>
        <v>1</v>
      </c>
      <c r="E820" t="str">
        <f ca="1">VLOOKUP(Транзакции[[#This Row],[ID_товара]],товары[],2)</f>
        <v>бананы</v>
      </c>
      <c r="F820" t="str">
        <f ca="1">VLOOKUP(Транзакции[[#This Row],[ID_товара]],товары[],3)</f>
        <v>фрукты</v>
      </c>
      <c r="G820" s="2">
        <f t="shared" ca="1" si="50"/>
        <v>6.3295342027896719</v>
      </c>
      <c r="H820" s="3">
        <f ca="1">VLOOKUP(Транзакции[[#This Row],[ID_товара]],товары[],4) * Транзакции[[#This Row],[Количество, кг]]</f>
        <v>443.06739419527702</v>
      </c>
    </row>
    <row r="821" spans="1:8" x14ac:dyDescent="0.25">
      <c r="A821" s="1">
        <f t="shared" ca="1" si="51"/>
        <v>41796</v>
      </c>
      <c r="B821">
        <f t="shared" ca="1" si="48"/>
        <v>5</v>
      </c>
      <c r="C821" t="str">
        <f ca="1">VLOOKUP(Транзакции[[#This Row],[ID_магазина]],магазины[],2)</f>
        <v>овощик</v>
      </c>
      <c r="D821">
        <f t="shared" ca="1" si="49"/>
        <v>2</v>
      </c>
      <c r="E821" t="str">
        <f ca="1">VLOOKUP(Транзакции[[#This Row],[ID_товара]],товары[],2)</f>
        <v>яблоки</v>
      </c>
      <c r="F821" t="str">
        <f ca="1">VLOOKUP(Транзакции[[#This Row],[ID_товара]],товары[],3)</f>
        <v>фрукты</v>
      </c>
      <c r="G821" s="2">
        <f t="shared" ca="1" si="50"/>
        <v>10.522506716564294</v>
      </c>
      <c r="H821" s="3">
        <f ca="1">VLOOKUP(Транзакции[[#This Row],[ID_товара]],товары[],4) * Транзакции[[#This Row],[Количество, кг]]</f>
        <v>1157.4757388220723</v>
      </c>
    </row>
    <row r="822" spans="1:8" x14ac:dyDescent="0.25">
      <c r="A822" s="1">
        <f t="shared" ca="1" si="51"/>
        <v>41583</v>
      </c>
      <c r="B822">
        <f t="shared" ca="1" si="48"/>
        <v>9</v>
      </c>
      <c r="C822" t="str">
        <f ca="1">VLOOKUP(Транзакции[[#This Row],[ID_магазина]],магазины[],2)</f>
        <v>овощная лавка</v>
      </c>
      <c r="D822">
        <f t="shared" ca="1" si="49"/>
        <v>10</v>
      </c>
      <c r="E822" t="str">
        <f ca="1">VLOOKUP(Транзакции[[#This Row],[ID_товара]],товары[],2)</f>
        <v>перец</v>
      </c>
      <c r="F822" t="str">
        <f ca="1">VLOOKUP(Транзакции[[#This Row],[ID_товара]],товары[],3)</f>
        <v>овощи</v>
      </c>
      <c r="G822" s="2">
        <f t="shared" ca="1" si="50"/>
        <v>14.479534725641168</v>
      </c>
      <c r="H822" s="3">
        <f ca="1">VLOOKUP(Транзакции[[#This Row],[ID_товара]],товары[],4) * Транзакции[[#This Row],[Количество, кг]]</f>
        <v>2895.9069451282335</v>
      </c>
    </row>
    <row r="823" spans="1:8" x14ac:dyDescent="0.25">
      <c r="A823" s="1">
        <f t="shared" ca="1" si="51"/>
        <v>41301</v>
      </c>
      <c r="B823">
        <f t="shared" ca="1" si="48"/>
        <v>8</v>
      </c>
      <c r="C823" t="str">
        <f ca="1">VLOOKUP(Транзакции[[#This Row],[ID_магазина]],магазины[],2)</f>
        <v>фруктовая лавка</v>
      </c>
      <c r="D823">
        <f t="shared" ca="1" si="49"/>
        <v>4</v>
      </c>
      <c r="E823" t="str">
        <f ca="1">VLOOKUP(Транзакции[[#This Row],[ID_товара]],товары[],2)</f>
        <v>апельсины</v>
      </c>
      <c r="F823" t="str">
        <f ca="1">VLOOKUP(Транзакции[[#This Row],[ID_товара]],товары[],3)</f>
        <v>фрукты</v>
      </c>
      <c r="G823" s="2">
        <f t="shared" ca="1" si="50"/>
        <v>3.7174876098402634</v>
      </c>
      <c r="H823" s="3">
        <f ca="1">VLOOKUP(Транзакции[[#This Row],[ID_товара]],товары[],4) * Транзакции[[#This Row],[Количество, кг]]</f>
        <v>446.09851318083162</v>
      </c>
    </row>
    <row r="824" spans="1:8" x14ac:dyDescent="0.25">
      <c r="A824" s="1">
        <f t="shared" ca="1" si="51"/>
        <v>42242</v>
      </c>
      <c r="B824">
        <f t="shared" ca="1" si="48"/>
        <v>5</v>
      </c>
      <c r="C824" t="str">
        <f ca="1">VLOOKUP(Транзакции[[#This Row],[ID_магазина]],магазины[],2)</f>
        <v>овощик</v>
      </c>
      <c r="D824">
        <f t="shared" ca="1" si="49"/>
        <v>9</v>
      </c>
      <c r="E824" t="str">
        <f ca="1">VLOOKUP(Транзакции[[#This Row],[ID_товара]],товары[],2)</f>
        <v>капуста</v>
      </c>
      <c r="F824" t="str">
        <f ca="1">VLOOKUP(Транзакции[[#This Row],[ID_товара]],товары[],3)</f>
        <v>овощи</v>
      </c>
      <c r="G824" s="2">
        <f t="shared" ca="1" si="50"/>
        <v>15.051976797413033</v>
      </c>
      <c r="H824" s="3">
        <f ca="1">VLOOKUP(Транзакции[[#This Row],[ID_товара]],товары[],4) * Транзакции[[#This Row],[Количество, кг]]</f>
        <v>602.07907189652133</v>
      </c>
    </row>
    <row r="825" spans="1:8" x14ac:dyDescent="0.25">
      <c r="A825" s="1">
        <f t="shared" ca="1" si="51"/>
        <v>41042</v>
      </c>
      <c r="B825">
        <f t="shared" ca="1" si="48"/>
        <v>6</v>
      </c>
      <c r="C825" t="str">
        <f ca="1">VLOOKUP(Транзакции[[#This Row],[ID_магазина]],магазины[],2)</f>
        <v>бананы и огурцы</v>
      </c>
      <c r="D825">
        <f t="shared" ca="1" si="49"/>
        <v>5</v>
      </c>
      <c r="E825" t="str">
        <f ca="1">VLOOKUP(Транзакции[[#This Row],[ID_товара]],товары[],2)</f>
        <v>нектарины</v>
      </c>
      <c r="F825" t="str">
        <f ca="1">VLOOKUP(Транзакции[[#This Row],[ID_товара]],товары[],3)</f>
        <v>фрукты</v>
      </c>
      <c r="G825" s="2">
        <f t="shared" ca="1" si="50"/>
        <v>7.9053497273384288</v>
      </c>
      <c r="H825" s="3">
        <f ca="1">VLOOKUP(Транзакции[[#This Row],[ID_товара]],товары[],4) * Транзакции[[#This Row],[Количество, кг]]</f>
        <v>1422.9629509209171</v>
      </c>
    </row>
    <row r="826" spans="1:8" x14ac:dyDescent="0.25">
      <c r="A826" s="1">
        <f t="shared" ca="1" si="51"/>
        <v>42201</v>
      </c>
      <c r="B826">
        <f t="shared" ca="1" si="48"/>
        <v>9</v>
      </c>
      <c r="C826" t="str">
        <f ca="1">VLOOKUP(Транзакции[[#This Row],[ID_магазина]],магазины[],2)</f>
        <v>овощная лавка</v>
      </c>
      <c r="D826">
        <f t="shared" ca="1" si="49"/>
        <v>9</v>
      </c>
      <c r="E826" t="str">
        <f ca="1">VLOOKUP(Транзакции[[#This Row],[ID_товара]],товары[],2)</f>
        <v>капуста</v>
      </c>
      <c r="F826" t="str">
        <f ca="1">VLOOKUP(Транзакции[[#This Row],[ID_товара]],товары[],3)</f>
        <v>овощи</v>
      </c>
      <c r="G826" s="2">
        <f t="shared" ca="1" si="50"/>
        <v>9.7000522974621557</v>
      </c>
      <c r="H826" s="3">
        <f ca="1">VLOOKUP(Транзакции[[#This Row],[ID_товара]],товары[],4) * Транзакции[[#This Row],[Количество, кг]]</f>
        <v>388.00209189848624</v>
      </c>
    </row>
    <row r="827" spans="1:8" x14ac:dyDescent="0.25">
      <c r="A827" s="1">
        <f t="shared" ca="1" si="51"/>
        <v>41610</v>
      </c>
      <c r="B827">
        <f t="shared" ca="1" si="48"/>
        <v>1</v>
      </c>
      <c r="C827" t="str">
        <f ca="1">VLOOKUP(Транзакции[[#This Row],[ID_магазина]],магазины[],2)</f>
        <v>фрукты и овощи</v>
      </c>
      <c r="D827">
        <f t="shared" ca="1" si="49"/>
        <v>7</v>
      </c>
      <c r="E827" t="str">
        <f ca="1">VLOOKUP(Транзакции[[#This Row],[ID_товара]],товары[],2)</f>
        <v>томаты</v>
      </c>
      <c r="F827" t="str">
        <f ca="1">VLOOKUP(Транзакции[[#This Row],[ID_товара]],товары[],3)</f>
        <v>овощи</v>
      </c>
      <c r="G827" s="2">
        <f t="shared" ca="1" si="50"/>
        <v>0.59518830173028792</v>
      </c>
      <c r="H827" s="3">
        <f ca="1">VLOOKUP(Транзакции[[#This Row],[ID_товара]],товары[],4) * Транзакции[[#This Row],[Количество, кг]]</f>
        <v>47.615064138423037</v>
      </c>
    </row>
    <row r="828" spans="1:8" x14ac:dyDescent="0.25">
      <c r="A828" s="1">
        <f t="shared" ca="1" si="51"/>
        <v>41332</v>
      </c>
      <c r="B828">
        <f t="shared" ca="1" si="48"/>
        <v>2</v>
      </c>
      <c r="C828" t="str">
        <f ca="1">VLOOKUP(Транзакции[[#This Row],[ID_магазина]],магазины[],2)</f>
        <v>свежая еда</v>
      </c>
      <c r="D828">
        <f t="shared" ca="1" si="49"/>
        <v>2</v>
      </c>
      <c r="E828" t="str">
        <f ca="1">VLOOKUP(Транзакции[[#This Row],[ID_товара]],товары[],2)</f>
        <v>яблоки</v>
      </c>
      <c r="F828" t="str">
        <f ca="1">VLOOKUP(Транзакции[[#This Row],[ID_товара]],товары[],3)</f>
        <v>фрукты</v>
      </c>
      <c r="G828" s="2">
        <f t="shared" ca="1" si="50"/>
        <v>19.530097376607234</v>
      </c>
      <c r="H828" s="3">
        <f ca="1">VLOOKUP(Транзакции[[#This Row],[ID_товара]],товары[],4) * Транзакции[[#This Row],[Количество, кг]]</f>
        <v>2148.3107114267959</v>
      </c>
    </row>
    <row r="829" spans="1:8" x14ac:dyDescent="0.25">
      <c r="A829" s="1">
        <f t="shared" ca="1" si="51"/>
        <v>41860</v>
      </c>
      <c r="B829">
        <f t="shared" ca="1" si="48"/>
        <v>6</v>
      </c>
      <c r="C829" t="str">
        <f ca="1">VLOOKUP(Транзакции[[#This Row],[ID_магазина]],магазины[],2)</f>
        <v>бананы и огурцы</v>
      </c>
      <c r="D829">
        <f t="shared" ca="1" si="49"/>
        <v>9</v>
      </c>
      <c r="E829" t="str">
        <f ca="1">VLOOKUP(Транзакции[[#This Row],[ID_товара]],товары[],2)</f>
        <v>капуста</v>
      </c>
      <c r="F829" t="str">
        <f ca="1">VLOOKUP(Транзакции[[#This Row],[ID_товара]],товары[],3)</f>
        <v>овощи</v>
      </c>
      <c r="G829" s="2">
        <f t="shared" ca="1" si="50"/>
        <v>8.1769541291915893</v>
      </c>
      <c r="H829" s="3">
        <f ca="1">VLOOKUP(Транзакции[[#This Row],[ID_товара]],товары[],4) * Транзакции[[#This Row],[Количество, кг]]</f>
        <v>327.07816516766354</v>
      </c>
    </row>
    <row r="830" spans="1:8" x14ac:dyDescent="0.25">
      <c r="A830" s="1">
        <f t="shared" ca="1" si="51"/>
        <v>40965</v>
      </c>
      <c r="B830">
        <f t="shared" ca="1" si="48"/>
        <v>4</v>
      </c>
      <c r="C830" t="str">
        <f ca="1">VLOOKUP(Транзакции[[#This Row],[ID_магазина]],магазины[],2)</f>
        <v>фруктовик</v>
      </c>
      <c r="D830">
        <f t="shared" ca="1" si="49"/>
        <v>2</v>
      </c>
      <c r="E830" t="str">
        <f ca="1">VLOOKUP(Транзакции[[#This Row],[ID_товара]],товары[],2)</f>
        <v>яблоки</v>
      </c>
      <c r="F830" t="str">
        <f ca="1">VLOOKUP(Транзакции[[#This Row],[ID_товара]],товары[],3)</f>
        <v>фрукты</v>
      </c>
      <c r="G830" s="2">
        <f t="shared" ca="1" si="50"/>
        <v>14.247101854596506</v>
      </c>
      <c r="H830" s="3">
        <f ca="1">VLOOKUP(Транзакции[[#This Row],[ID_товара]],товары[],4) * Транзакции[[#This Row],[Количество, кг]]</f>
        <v>1567.1812040056157</v>
      </c>
    </row>
    <row r="831" spans="1:8" x14ac:dyDescent="0.25">
      <c r="A831" s="1">
        <f t="shared" ca="1" si="51"/>
        <v>41600</v>
      </c>
      <c r="B831">
        <f t="shared" ca="1" si="48"/>
        <v>4</v>
      </c>
      <c r="C831" t="str">
        <f ca="1">VLOOKUP(Транзакции[[#This Row],[ID_магазина]],магазины[],2)</f>
        <v>фруктовик</v>
      </c>
      <c r="D831">
        <f t="shared" ca="1" si="49"/>
        <v>9</v>
      </c>
      <c r="E831" t="str">
        <f ca="1">VLOOKUP(Транзакции[[#This Row],[ID_товара]],товары[],2)</f>
        <v>капуста</v>
      </c>
      <c r="F831" t="str">
        <f ca="1">VLOOKUP(Транзакции[[#This Row],[ID_товара]],товары[],3)</f>
        <v>овощи</v>
      </c>
      <c r="G831" s="2">
        <f t="shared" ca="1" si="50"/>
        <v>5.5522608120568702</v>
      </c>
      <c r="H831" s="3">
        <f ca="1">VLOOKUP(Транзакции[[#This Row],[ID_товара]],товары[],4) * Транзакции[[#This Row],[Количество, кг]]</f>
        <v>222.09043248227482</v>
      </c>
    </row>
    <row r="832" spans="1:8" x14ac:dyDescent="0.25">
      <c r="A832" s="1">
        <f t="shared" ca="1" si="51"/>
        <v>42076</v>
      </c>
      <c r="B832">
        <f t="shared" ca="1" si="48"/>
        <v>8</v>
      </c>
      <c r="C832" t="str">
        <f ca="1">VLOOKUP(Транзакции[[#This Row],[ID_магазина]],магазины[],2)</f>
        <v>фруктовая лавка</v>
      </c>
      <c r="D832">
        <f t="shared" ca="1" si="49"/>
        <v>9</v>
      </c>
      <c r="E832" t="str">
        <f ca="1">VLOOKUP(Транзакции[[#This Row],[ID_товара]],товары[],2)</f>
        <v>капуста</v>
      </c>
      <c r="F832" t="str">
        <f ca="1">VLOOKUP(Транзакции[[#This Row],[ID_товара]],товары[],3)</f>
        <v>овощи</v>
      </c>
      <c r="G832" s="2">
        <f t="shared" ca="1" si="50"/>
        <v>9.3714097700544166</v>
      </c>
      <c r="H832" s="3">
        <f ca="1">VLOOKUP(Транзакции[[#This Row],[ID_товара]],товары[],4) * Транзакции[[#This Row],[Количество, кг]]</f>
        <v>374.85639080217663</v>
      </c>
    </row>
    <row r="833" spans="1:8" x14ac:dyDescent="0.25">
      <c r="A833" s="1">
        <f t="shared" ca="1" si="51"/>
        <v>40948</v>
      </c>
      <c r="B833">
        <f t="shared" ca="1" si="48"/>
        <v>7</v>
      </c>
      <c r="C833" t="str">
        <f ca="1">VLOOKUP(Транзакции[[#This Row],[ID_магазина]],магазины[],2)</f>
        <v>овощи фрукты</v>
      </c>
      <c r="D833">
        <f t="shared" ca="1" si="49"/>
        <v>6</v>
      </c>
      <c r="E833" t="str">
        <f ca="1">VLOOKUP(Транзакции[[#This Row],[ID_товара]],товары[],2)</f>
        <v>огурцы</v>
      </c>
      <c r="F833" t="str">
        <f ca="1">VLOOKUP(Транзакции[[#This Row],[ID_товара]],товары[],3)</f>
        <v>овощи</v>
      </c>
      <c r="G833" s="2">
        <f t="shared" ca="1" si="50"/>
        <v>0.5195943042761435</v>
      </c>
      <c r="H833" s="3">
        <f ca="1">VLOOKUP(Транзакции[[#This Row],[ID_товара]],товары[],4) * Транзакции[[#This Row],[Количество, кг]]</f>
        <v>33.773629777949324</v>
      </c>
    </row>
    <row r="834" spans="1:8" x14ac:dyDescent="0.25">
      <c r="A834" s="1">
        <f t="shared" ca="1" si="51"/>
        <v>42242</v>
      </c>
      <c r="B834">
        <f t="shared" ref="B834:B897" ca="1" si="52">RANDBETWEEN(1,9)</f>
        <v>6</v>
      </c>
      <c r="C834" t="str">
        <f ca="1">VLOOKUP(Транзакции[[#This Row],[ID_магазина]],магазины[],2)</f>
        <v>бананы и огурцы</v>
      </c>
      <c r="D834">
        <f t="shared" ref="D834:D897" ca="1" si="53">RANDBETWEEN(1,10)</f>
        <v>4</v>
      </c>
      <c r="E834" t="str">
        <f ca="1">VLOOKUP(Транзакции[[#This Row],[ID_товара]],товары[],2)</f>
        <v>апельсины</v>
      </c>
      <c r="F834" t="str">
        <f ca="1">VLOOKUP(Транзакции[[#This Row],[ID_товара]],товары[],3)</f>
        <v>фрукты</v>
      </c>
      <c r="G834" s="2">
        <f t="shared" ref="G834:G897" ca="1" si="54">RAND()*19.5+0.5</f>
        <v>17.351003425362478</v>
      </c>
      <c r="H834" s="3">
        <f ca="1">VLOOKUP(Транзакции[[#This Row],[ID_товара]],товары[],4) * Транзакции[[#This Row],[Количество, кг]]</f>
        <v>2082.1204110434974</v>
      </c>
    </row>
    <row r="835" spans="1:8" x14ac:dyDescent="0.25">
      <c r="A835" s="1">
        <f t="shared" ref="A835:A898" ca="1" si="55">RANDBETWEEN(40909,42248)</f>
        <v>41073</v>
      </c>
      <c r="B835">
        <f t="shared" ca="1" si="52"/>
        <v>5</v>
      </c>
      <c r="C835" t="str">
        <f ca="1">VLOOKUP(Транзакции[[#This Row],[ID_магазина]],магазины[],2)</f>
        <v>овощик</v>
      </c>
      <c r="D835">
        <f t="shared" ca="1" si="53"/>
        <v>4</v>
      </c>
      <c r="E835" t="str">
        <f ca="1">VLOOKUP(Транзакции[[#This Row],[ID_товара]],товары[],2)</f>
        <v>апельсины</v>
      </c>
      <c r="F835" t="str">
        <f ca="1">VLOOKUP(Транзакции[[#This Row],[ID_товара]],товары[],3)</f>
        <v>фрукты</v>
      </c>
      <c r="G835" s="2">
        <f t="shared" ca="1" si="54"/>
        <v>8.6296212884971055</v>
      </c>
      <c r="H835" s="3">
        <f ca="1">VLOOKUP(Транзакции[[#This Row],[ID_товара]],товары[],4) * Транзакции[[#This Row],[Количество, кг]]</f>
        <v>1035.5545546196527</v>
      </c>
    </row>
    <row r="836" spans="1:8" x14ac:dyDescent="0.25">
      <c r="A836" s="1">
        <f t="shared" ca="1" si="55"/>
        <v>41162</v>
      </c>
      <c r="B836">
        <f t="shared" ca="1" si="52"/>
        <v>6</v>
      </c>
      <c r="C836" t="str">
        <f ca="1">VLOOKUP(Транзакции[[#This Row],[ID_магазина]],магазины[],2)</f>
        <v>бананы и огурцы</v>
      </c>
      <c r="D836">
        <f t="shared" ca="1" si="53"/>
        <v>9</v>
      </c>
      <c r="E836" t="str">
        <f ca="1">VLOOKUP(Транзакции[[#This Row],[ID_товара]],товары[],2)</f>
        <v>капуста</v>
      </c>
      <c r="F836" t="str">
        <f ca="1">VLOOKUP(Транзакции[[#This Row],[ID_товара]],товары[],3)</f>
        <v>овощи</v>
      </c>
      <c r="G836" s="2">
        <f t="shared" ca="1" si="54"/>
        <v>3.4119333460811561</v>
      </c>
      <c r="H836" s="3">
        <f ca="1">VLOOKUP(Транзакции[[#This Row],[ID_товара]],товары[],4) * Транзакции[[#This Row],[Количество, кг]]</f>
        <v>136.47733384324624</v>
      </c>
    </row>
    <row r="837" spans="1:8" x14ac:dyDescent="0.25">
      <c r="A837" s="1">
        <f t="shared" ca="1" si="55"/>
        <v>42206</v>
      </c>
      <c r="B837">
        <f t="shared" ca="1" si="52"/>
        <v>7</v>
      </c>
      <c r="C837" t="str">
        <f ca="1">VLOOKUP(Транзакции[[#This Row],[ID_магазина]],магазины[],2)</f>
        <v>овощи фрукты</v>
      </c>
      <c r="D837">
        <f t="shared" ca="1" si="53"/>
        <v>8</v>
      </c>
      <c r="E837" t="str">
        <f ca="1">VLOOKUP(Транзакции[[#This Row],[ID_товара]],товары[],2)</f>
        <v>лук</v>
      </c>
      <c r="F837" t="str">
        <f ca="1">VLOOKUP(Транзакции[[#This Row],[ID_товара]],товары[],3)</f>
        <v>овощи</v>
      </c>
      <c r="G837" s="2">
        <f t="shared" ca="1" si="54"/>
        <v>17.704692932541239</v>
      </c>
      <c r="H837" s="3">
        <f ca="1">VLOOKUP(Транзакции[[#This Row],[ID_товара]],товары[],4) * Транзакции[[#This Row],[Количество, кг]]</f>
        <v>442.61732331353096</v>
      </c>
    </row>
    <row r="838" spans="1:8" x14ac:dyDescent="0.25">
      <c r="A838" s="1">
        <f t="shared" ca="1" si="55"/>
        <v>41084</v>
      </c>
      <c r="B838">
        <f t="shared" ca="1" si="52"/>
        <v>7</v>
      </c>
      <c r="C838" t="str">
        <f ca="1">VLOOKUP(Транзакции[[#This Row],[ID_магазина]],магазины[],2)</f>
        <v>овощи фрукты</v>
      </c>
      <c r="D838">
        <f t="shared" ca="1" si="53"/>
        <v>1</v>
      </c>
      <c r="E838" t="str">
        <f ca="1">VLOOKUP(Транзакции[[#This Row],[ID_товара]],товары[],2)</f>
        <v>бананы</v>
      </c>
      <c r="F838" t="str">
        <f ca="1">VLOOKUP(Транзакции[[#This Row],[ID_товара]],товары[],3)</f>
        <v>фрукты</v>
      </c>
      <c r="G838" s="2">
        <f t="shared" ca="1" si="54"/>
        <v>9.7248202168977809</v>
      </c>
      <c r="H838" s="3">
        <f ca="1">VLOOKUP(Транзакции[[#This Row],[ID_товара]],товары[],4) * Транзакции[[#This Row],[Количество, кг]]</f>
        <v>680.73741518284464</v>
      </c>
    </row>
    <row r="839" spans="1:8" x14ac:dyDescent="0.25">
      <c r="A839" s="1">
        <f t="shared" ca="1" si="55"/>
        <v>41756</v>
      </c>
      <c r="B839">
        <f t="shared" ca="1" si="52"/>
        <v>3</v>
      </c>
      <c r="C839" t="str">
        <f ca="1">VLOOKUP(Транзакции[[#This Row],[ID_магазина]],магазины[],2)</f>
        <v>вкусная еда</v>
      </c>
      <c r="D839">
        <f t="shared" ca="1" si="53"/>
        <v>5</v>
      </c>
      <c r="E839" t="str">
        <f ca="1">VLOOKUP(Транзакции[[#This Row],[ID_товара]],товары[],2)</f>
        <v>нектарины</v>
      </c>
      <c r="F839" t="str">
        <f ca="1">VLOOKUP(Транзакции[[#This Row],[ID_товара]],товары[],3)</f>
        <v>фрукты</v>
      </c>
      <c r="G839" s="2">
        <f t="shared" ca="1" si="54"/>
        <v>5.9379286196099574</v>
      </c>
      <c r="H839" s="3">
        <f ca="1">VLOOKUP(Транзакции[[#This Row],[ID_товара]],товары[],4) * Транзакции[[#This Row],[Количество, кг]]</f>
        <v>1068.8271515297924</v>
      </c>
    </row>
    <row r="840" spans="1:8" x14ac:dyDescent="0.25">
      <c r="A840" s="1">
        <f t="shared" ca="1" si="55"/>
        <v>40978</v>
      </c>
      <c r="B840">
        <f t="shared" ca="1" si="52"/>
        <v>1</v>
      </c>
      <c r="C840" t="str">
        <f ca="1">VLOOKUP(Транзакции[[#This Row],[ID_магазина]],магазины[],2)</f>
        <v>фрукты и овощи</v>
      </c>
      <c r="D840">
        <f t="shared" ca="1" si="53"/>
        <v>6</v>
      </c>
      <c r="E840" t="str">
        <f ca="1">VLOOKUP(Транзакции[[#This Row],[ID_товара]],товары[],2)</f>
        <v>огурцы</v>
      </c>
      <c r="F840" t="str">
        <f ca="1">VLOOKUP(Транзакции[[#This Row],[ID_товара]],товары[],3)</f>
        <v>овощи</v>
      </c>
      <c r="G840" s="2">
        <f t="shared" ca="1" si="54"/>
        <v>13.350250380763216</v>
      </c>
      <c r="H840" s="3">
        <f ca="1">VLOOKUP(Транзакции[[#This Row],[ID_товара]],товары[],4) * Транзакции[[#This Row],[Количество, кг]]</f>
        <v>867.76627474960901</v>
      </c>
    </row>
    <row r="841" spans="1:8" x14ac:dyDescent="0.25">
      <c r="A841" s="1">
        <f t="shared" ca="1" si="55"/>
        <v>41532</v>
      </c>
      <c r="B841">
        <f t="shared" ca="1" si="52"/>
        <v>7</v>
      </c>
      <c r="C841" t="str">
        <f ca="1">VLOOKUP(Транзакции[[#This Row],[ID_магазина]],магазины[],2)</f>
        <v>овощи фрукты</v>
      </c>
      <c r="D841">
        <f t="shared" ca="1" si="53"/>
        <v>7</v>
      </c>
      <c r="E841" t="str">
        <f ca="1">VLOOKUP(Транзакции[[#This Row],[ID_товара]],товары[],2)</f>
        <v>томаты</v>
      </c>
      <c r="F841" t="str">
        <f ca="1">VLOOKUP(Транзакции[[#This Row],[ID_товара]],товары[],3)</f>
        <v>овощи</v>
      </c>
      <c r="G841" s="2">
        <f t="shared" ca="1" si="54"/>
        <v>14.998275114375918</v>
      </c>
      <c r="H841" s="3">
        <f ca="1">VLOOKUP(Транзакции[[#This Row],[ID_товара]],товары[],4) * Транзакции[[#This Row],[Количество, кг]]</f>
        <v>1199.8620091500734</v>
      </c>
    </row>
    <row r="842" spans="1:8" x14ac:dyDescent="0.25">
      <c r="A842" s="1">
        <f t="shared" ca="1" si="55"/>
        <v>40923</v>
      </c>
      <c r="B842">
        <f t="shared" ca="1" si="52"/>
        <v>4</v>
      </c>
      <c r="C842" t="str">
        <f ca="1">VLOOKUP(Транзакции[[#This Row],[ID_магазина]],магазины[],2)</f>
        <v>фруктовик</v>
      </c>
      <c r="D842">
        <f t="shared" ca="1" si="53"/>
        <v>7</v>
      </c>
      <c r="E842" t="str">
        <f ca="1">VLOOKUP(Транзакции[[#This Row],[ID_товара]],товары[],2)</f>
        <v>томаты</v>
      </c>
      <c r="F842" t="str">
        <f ca="1">VLOOKUP(Транзакции[[#This Row],[ID_товара]],товары[],3)</f>
        <v>овощи</v>
      </c>
      <c r="G842" s="2">
        <f t="shared" ca="1" si="54"/>
        <v>14.81083542120488</v>
      </c>
      <c r="H842" s="3">
        <f ca="1">VLOOKUP(Транзакции[[#This Row],[ID_товара]],товары[],4) * Транзакции[[#This Row],[Количество, кг]]</f>
        <v>1184.8668336963904</v>
      </c>
    </row>
    <row r="843" spans="1:8" x14ac:dyDescent="0.25">
      <c r="A843" s="1">
        <f t="shared" ca="1" si="55"/>
        <v>41962</v>
      </c>
      <c r="B843">
        <f t="shared" ca="1" si="52"/>
        <v>1</v>
      </c>
      <c r="C843" t="str">
        <f ca="1">VLOOKUP(Транзакции[[#This Row],[ID_магазина]],магазины[],2)</f>
        <v>фрукты и овощи</v>
      </c>
      <c r="D843">
        <f t="shared" ca="1" si="53"/>
        <v>4</v>
      </c>
      <c r="E843" t="str">
        <f ca="1">VLOOKUP(Транзакции[[#This Row],[ID_товара]],товары[],2)</f>
        <v>апельсины</v>
      </c>
      <c r="F843" t="str">
        <f ca="1">VLOOKUP(Транзакции[[#This Row],[ID_товара]],товары[],3)</f>
        <v>фрукты</v>
      </c>
      <c r="G843" s="2">
        <f t="shared" ca="1" si="54"/>
        <v>4.2175618986615016</v>
      </c>
      <c r="H843" s="3">
        <f ca="1">VLOOKUP(Транзакции[[#This Row],[ID_товара]],товары[],4) * Транзакции[[#This Row],[Количество, кг]]</f>
        <v>506.10742783938019</v>
      </c>
    </row>
    <row r="844" spans="1:8" x14ac:dyDescent="0.25">
      <c r="A844" s="1">
        <f t="shared" ca="1" si="55"/>
        <v>41673</v>
      </c>
      <c r="B844">
        <f t="shared" ca="1" si="52"/>
        <v>6</v>
      </c>
      <c r="C844" t="str">
        <f ca="1">VLOOKUP(Транзакции[[#This Row],[ID_магазина]],магазины[],2)</f>
        <v>бананы и огурцы</v>
      </c>
      <c r="D844">
        <f t="shared" ca="1" si="53"/>
        <v>8</v>
      </c>
      <c r="E844" t="str">
        <f ca="1">VLOOKUP(Транзакции[[#This Row],[ID_товара]],товары[],2)</f>
        <v>лук</v>
      </c>
      <c r="F844" t="str">
        <f ca="1">VLOOKUP(Транзакции[[#This Row],[ID_товара]],товары[],3)</f>
        <v>овощи</v>
      </c>
      <c r="G844" s="2">
        <f t="shared" ca="1" si="54"/>
        <v>8.7934829412596187</v>
      </c>
      <c r="H844" s="3">
        <f ca="1">VLOOKUP(Транзакции[[#This Row],[ID_товара]],товары[],4) * Транзакции[[#This Row],[Количество, кг]]</f>
        <v>219.83707353149046</v>
      </c>
    </row>
    <row r="845" spans="1:8" x14ac:dyDescent="0.25">
      <c r="A845" s="1">
        <f t="shared" ca="1" si="55"/>
        <v>41802</v>
      </c>
      <c r="B845">
        <f t="shared" ca="1" si="52"/>
        <v>2</v>
      </c>
      <c r="C845" t="str">
        <f ca="1">VLOOKUP(Транзакции[[#This Row],[ID_магазина]],магазины[],2)</f>
        <v>свежая еда</v>
      </c>
      <c r="D845">
        <f t="shared" ca="1" si="53"/>
        <v>4</v>
      </c>
      <c r="E845" t="str">
        <f ca="1">VLOOKUP(Транзакции[[#This Row],[ID_товара]],товары[],2)</f>
        <v>апельсины</v>
      </c>
      <c r="F845" t="str">
        <f ca="1">VLOOKUP(Транзакции[[#This Row],[ID_товара]],товары[],3)</f>
        <v>фрукты</v>
      </c>
      <c r="G845" s="2">
        <f t="shared" ca="1" si="54"/>
        <v>1.3206620188826075</v>
      </c>
      <c r="H845" s="3">
        <f ca="1">VLOOKUP(Транзакции[[#This Row],[ID_товара]],товары[],4) * Транзакции[[#This Row],[Количество, кг]]</f>
        <v>158.47944226591289</v>
      </c>
    </row>
    <row r="846" spans="1:8" x14ac:dyDescent="0.25">
      <c r="A846" s="1">
        <f t="shared" ca="1" si="55"/>
        <v>41951</v>
      </c>
      <c r="B846">
        <f t="shared" ca="1" si="52"/>
        <v>7</v>
      </c>
      <c r="C846" t="str">
        <f ca="1">VLOOKUP(Транзакции[[#This Row],[ID_магазина]],магазины[],2)</f>
        <v>овощи фрукты</v>
      </c>
      <c r="D846">
        <f t="shared" ca="1" si="53"/>
        <v>5</v>
      </c>
      <c r="E846" t="str">
        <f ca="1">VLOOKUP(Транзакции[[#This Row],[ID_товара]],товары[],2)</f>
        <v>нектарины</v>
      </c>
      <c r="F846" t="str">
        <f ca="1">VLOOKUP(Транзакции[[#This Row],[ID_товара]],товары[],3)</f>
        <v>фрукты</v>
      </c>
      <c r="G846" s="2">
        <f t="shared" ca="1" si="54"/>
        <v>9.4858001492727659</v>
      </c>
      <c r="H846" s="3">
        <f ca="1">VLOOKUP(Транзакции[[#This Row],[ID_товара]],товары[],4) * Транзакции[[#This Row],[Количество, кг]]</f>
        <v>1707.4440268690978</v>
      </c>
    </row>
    <row r="847" spans="1:8" x14ac:dyDescent="0.25">
      <c r="A847" s="1">
        <f t="shared" ca="1" si="55"/>
        <v>41055</v>
      </c>
      <c r="B847">
        <f t="shared" ca="1" si="52"/>
        <v>7</v>
      </c>
      <c r="C847" t="str">
        <f ca="1">VLOOKUP(Транзакции[[#This Row],[ID_магазина]],магазины[],2)</f>
        <v>овощи фрукты</v>
      </c>
      <c r="D847">
        <f t="shared" ca="1" si="53"/>
        <v>1</v>
      </c>
      <c r="E847" t="str">
        <f ca="1">VLOOKUP(Транзакции[[#This Row],[ID_товара]],товары[],2)</f>
        <v>бананы</v>
      </c>
      <c r="F847" t="str">
        <f ca="1">VLOOKUP(Транзакции[[#This Row],[ID_товара]],товары[],3)</f>
        <v>фрукты</v>
      </c>
      <c r="G847" s="2">
        <f t="shared" ca="1" si="54"/>
        <v>14.002595268972577</v>
      </c>
      <c r="H847" s="3">
        <f ca="1">VLOOKUP(Транзакции[[#This Row],[ID_товара]],товары[],4) * Транзакции[[#This Row],[Количество, кг]]</f>
        <v>980.18166882808043</v>
      </c>
    </row>
    <row r="848" spans="1:8" x14ac:dyDescent="0.25">
      <c r="A848" s="1">
        <f t="shared" ca="1" si="55"/>
        <v>41000</v>
      </c>
      <c r="B848">
        <f t="shared" ca="1" si="52"/>
        <v>2</v>
      </c>
      <c r="C848" t="str">
        <f ca="1">VLOOKUP(Транзакции[[#This Row],[ID_магазина]],магазины[],2)</f>
        <v>свежая еда</v>
      </c>
      <c r="D848">
        <f t="shared" ca="1" si="53"/>
        <v>7</v>
      </c>
      <c r="E848" t="str">
        <f ca="1">VLOOKUP(Транзакции[[#This Row],[ID_товара]],товары[],2)</f>
        <v>томаты</v>
      </c>
      <c r="F848" t="str">
        <f ca="1">VLOOKUP(Транзакции[[#This Row],[ID_товара]],товары[],3)</f>
        <v>овощи</v>
      </c>
      <c r="G848" s="2">
        <f t="shared" ca="1" si="54"/>
        <v>12.628271283767758</v>
      </c>
      <c r="H848" s="3">
        <f ca="1">VLOOKUP(Транзакции[[#This Row],[ID_товара]],товары[],4) * Транзакции[[#This Row],[Количество, кг]]</f>
        <v>1010.2617027014206</v>
      </c>
    </row>
    <row r="849" spans="1:8" x14ac:dyDescent="0.25">
      <c r="A849" s="1">
        <f t="shared" ca="1" si="55"/>
        <v>42137</v>
      </c>
      <c r="B849">
        <f t="shared" ca="1" si="52"/>
        <v>1</v>
      </c>
      <c r="C849" t="str">
        <f ca="1">VLOOKUP(Транзакции[[#This Row],[ID_магазина]],магазины[],2)</f>
        <v>фрукты и овощи</v>
      </c>
      <c r="D849">
        <f t="shared" ca="1" si="53"/>
        <v>6</v>
      </c>
      <c r="E849" t="str">
        <f ca="1">VLOOKUP(Транзакции[[#This Row],[ID_товара]],товары[],2)</f>
        <v>огурцы</v>
      </c>
      <c r="F849" t="str">
        <f ca="1">VLOOKUP(Транзакции[[#This Row],[ID_товара]],товары[],3)</f>
        <v>овощи</v>
      </c>
      <c r="G849" s="2">
        <f t="shared" ca="1" si="54"/>
        <v>17.433265915436817</v>
      </c>
      <c r="H849" s="3">
        <f ca="1">VLOOKUP(Транзакции[[#This Row],[ID_товара]],товары[],4) * Транзакции[[#This Row],[Количество, кг]]</f>
        <v>1133.162284503393</v>
      </c>
    </row>
    <row r="850" spans="1:8" x14ac:dyDescent="0.25">
      <c r="A850" s="1">
        <f t="shared" ca="1" si="55"/>
        <v>41309</v>
      </c>
      <c r="B850">
        <f t="shared" ca="1" si="52"/>
        <v>5</v>
      </c>
      <c r="C850" t="str">
        <f ca="1">VLOOKUP(Транзакции[[#This Row],[ID_магазина]],магазины[],2)</f>
        <v>овощик</v>
      </c>
      <c r="D850">
        <f t="shared" ca="1" si="53"/>
        <v>10</v>
      </c>
      <c r="E850" t="str">
        <f ca="1">VLOOKUP(Транзакции[[#This Row],[ID_товара]],товары[],2)</f>
        <v>перец</v>
      </c>
      <c r="F850" t="str">
        <f ca="1">VLOOKUP(Транзакции[[#This Row],[ID_товара]],товары[],3)</f>
        <v>овощи</v>
      </c>
      <c r="G850" s="2">
        <f t="shared" ca="1" si="54"/>
        <v>7.1520940700787996</v>
      </c>
      <c r="H850" s="3">
        <f ca="1">VLOOKUP(Транзакции[[#This Row],[ID_товара]],товары[],4) * Транзакции[[#This Row],[Количество, кг]]</f>
        <v>1430.4188140157598</v>
      </c>
    </row>
    <row r="851" spans="1:8" x14ac:dyDescent="0.25">
      <c r="A851" s="1">
        <f t="shared" ca="1" si="55"/>
        <v>41688</v>
      </c>
      <c r="B851">
        <f t="shared" ca="1" si="52"/>
        <v>3</v>
      </c>
      <c r="C851" t="str">
        <f ca="1">VLOOKUP(Транзакции[[#This Row],[ID_магазина]],магазины[],2)</f>
        <v>вкусная еда</v>
      </c>
      <c r="D851">
        <f t="shared" ca="1" si="53"/>
        <v>10</v>
      </c>
      <c r="E851" t="str">
        <f ca="1">VLOOKUP(Транзакции[[#This Row],[ID_товара]],товары[],2)</f>
        <v>перец</v>
      </c>
      <c r="F851" t="str">
        <f ca="1">VLOOKUP(Транзакции[[#This Row],[ID_товара]],товары[],3)</f>
        <v>овощи</v>
      </c>
      <c r="G851" s="2">
        <f t="shared" ca="1" si="54"/>
        <v>19.443848893230268</v>
      </c>
      <c r="H851" s="3">
        <f ca="1">VLOOKUP(Транзакции[[#This Row],[ID_товара]],товары[],4) * Транзакции[[#This Row],[Количество, кг]]</f>
        <v>3888.7697786460535</v>
      </c>
    </row>
    <row r="852" spans="1:8" x14ac:dyDescent="0.25">
      <c r="A852" s="1">
        <f t="shared" ca="1" si="55"/>
        <v>42226</v>
      </c>
      <c r="B852">
        <f t="shared" ca="1" si="52"/>
        <v>6</v>
      </c>
      <c r="C852" t="str">
        <f ca="1">VLOOKUP(Транзакции[[#This Row],[ID_магазина]],магазины[],2)</f>
        <v>бананы и огурцы</v>
      </c>
      <c r="D852">
        <f t="shared" ca="1" si="53"/>
        <v>5</v>
      </c>
      <c r="E852" t="str">
        <f ca="1">VLOOKUP(Транзакции[[#This Row],[ID_товара]],товары[],2)</f>
        <v>нектарины</v>
      </c>
      <c r="F852" t="str">
        <f ca="1">VLOOKUP(Транзакции[[#This Row],[ID_товара]],товары[],3)</f>
        <v>фрукты</v>
      </c>
      <c r="G852" s="2">
        <f t="shared" ca="1" si="54"/>
        <v>4.8834327772218664</v>
      </c>
      <c r="H852" s="3">
        <f ca="1">VLOOKUP(Транзакции[[#This Row],[ID_товара]],товары[],4) * Транзакции[[#This Row],[Количество, кг]]</f>
        <v>879.01789989993597</v>
      </c>
    </row>
    <row r="853" spans="1:8" x14ac:dyDescent="0.25">
      <c r="A853" s="1">
        <f t="shared" ca="1" si="55"/>
        <v>41941</v>
      </c>
      <c r="B853">
        <f t="shared" ca="1" si="52"/>
        <v>6</v>
      </c>
      <c r="C853" t="str">
        <f ca="1">VLOOKUP(Транзакции[[#This Row],[ID_магазина]],магазины[],2)</f>
        <v>бананы и огурцы</v>
      </c>
      <c r="D853">
        <f t="shared" ca="1" si="53"/>
        <v>4</v>
      </c>
      <c r="E853" t="str">
        <f ca="1">VLOOKUP(Транзакции[[#This Row],[ID_товара]],товары[],2)</f>
        <v>апельсины</v>
      </c>
      <c r="F853" t="str">
        <f ca="1">VLOOKUP(Транзакции[[#This Row],[ID_товара]],товары[],3)</f>
        <v>фрукты</v>
      </c>
      <c r="G853" s="2">
        <f t="shared" ca="1" si="54"/>
        <v>14.500849454940301</v>
      </c>
      <c r="H853" s="3">
        <f ca="1">VLOOKUP(Транзакции[[#This Row],[ID_товара]],товары[],4) * Транзакции[[#This Row],[Количество, кг]]</f>
        <v>1740.1019345928362</v>
      </c>
    </row>
    <row r="854" spans="1:8" x14ac:dyDescent="0.25">
      <c r="A854" s="1">
        <f t="shared" ca="1" si="55"/>
        <v>41333</v>
      </c>
      <c r="B854">
        <f t="shared" ca="1" si="52"/>
        <v>3</v>
      </c>
      <c r="C854" t="str">
        <f ca="1">VLOOKUP(Транзакции[[#This Row],[ID_магазина]],магазины[],2)</f>
        <v>вкусная еда</v>
      </c>
      <c r="D854">
        <f t="shared" ca="1" si="53"/>
        <v>8</v>
      </c>
      <c r="E854" t="str">
        <f ca="1">VLOOKUP(Транзакции[[#This Row],[ID_товара]],товары[],2)</f>
        <v>лук</v>
      </c>
      <c r="F854" t="str">
        <f ca="1">VLOOKUP(Транзакции[[#This Row],[ID_товара]],товары[],3)</f>
        <v>овощи</v>
      </c>
      <c r="G854" s="2">
        <f t="shared" ca="1" si="54"/>
        <v>6.1732082284925349</v>
      </c>
      <c r="H854" s="3">
        <f ca="1">VLOOKUP(Транзакции[[#This Row],[ID_товара]],товары[],4) * Транзакции[[#This Row],[Количество, кг]]</f>
        <v>154.33020571231339</v>
      </c>
    </row>
    <row r="855" spans="1:8" x14ac:dyDescent="0.25">
      <c r="A855" s="1">
        <f t="shared" ca="1" si="55"/>
        <v>41646</v>
      </c>
      <c r="B855">
        <f t="shared" ca="1" si="52"/>
        <v>1</v>
      </c>
      <c r="C855" t="str">
        <f ca="1">VLOOKUP(Транзакции[[#This Row],[ID_магазина]],магазины[],2)</f>
        <v>фрукты и овощи</v>
      </c>
      <c r="D855">
        <f t="shared" ca="1" si="53"/>
        <v>2</v>
      </c>
      <c r="E855" t="str">
        <f ca="1">VLOOKUP(Транзакции[[#This Row],[ID_товара]],товары[],2)</f>
        <v>яблоки</v>
      </c>
      <c r="F855" t="str">
        <f ca="1">VLOOKUP(Транзакции[[#This Row],[ID_товара]],товары[],3)</f>
        <v>фрукты</v>
      </c>
      <c r="G855" s="2">
        <f t="shared" ca="1" si="54"/>
        <v>8.765386654832378</v>
      </c>
      <c r="H855" s="3">
        <f ca="1">VLOOKUP(Транзакции[[#This Row],[ID_товара]],товары[],4) * Транзакции[[#This Row],[Количество, кг]]</f>
        <v>964.19253203156154</v>
      </c>
    </row>
    <row r="856" spans="1:8" x14ac:dyDescent="0.25">
      <c r="A856" s="1">
        <f t="shared" ca="1" si="55"/>
        <v>41565</v>
      </c>
      <c r="B856">
        <f t="shared" ca="1" si="52"/>
        <v>7</v>
      </c>
      <c r="C856" t="str">
        <f ca="1">VLOOKUP(Транзакции[[#This Row],[ID_магазина]],магазины[],2)</f>
        <v>овощи фрукты</v>
      </c>
      <c r="D856">
        <f t="shared" ca="1" si="53"/>
        <v>4</v>
      </c>
      <c r="E856" t="str">
        <f ca="1">VLOOKUP(Транзакции[[#This Row],[ID_товара]],товары[],2)</f>
        <v>апельсины</v>
      </c>
      <c r="F856" t="str">
        <f ca="1">VLOOKUP(Транзакции[[#This Row],[ID_товара]],товары[],3)</f>
        <v>фрукты</v>
      </c>
      <c r="G856" s="2">
        <f t="shared" ca="1" si="54"/>
        <v>11.76337905260583</v>
      </c>
      <c r="H856" s="3">
        <f ca="1">VLOOKUP(Транзакции[[#This Row],[ID_товара]],товары[],4) * Транзакции[[#This Row],[Количество, кг]]</f>
        <v>1411.6054863126994</v>
      </c>
    </row>
    <row r="857" spans="1:8" x14ac:dyDescent="0.25">
      <c r="A857" s="1">
        <f t="shared" ca="1" si="55"/>
        <v>41789</v>
      </c>
      <c r="B857">
        <f t="shared" ca="1" si="52"/>
        <v>3</v>
      </c>
      <c r="C857" t="str">
        <f ca="1">VLOOKUP(Транзакции[[#This Row],[ID_магазина]],магазины[],2)</f>
        <v>вкусная еда</v>
      </c>
      <c r="D857">
        <f t="shared" ca="1" si="53"/>
        <v>2</v>
      </c>
      <c r="E857" t="str">
        <f ca="1">VLOOKUP(Транзакции[[#This Row],[ID_товара]],товары[],2)</f>
        <v>яблоки</v>
      </c>
      <c r="F857" t="str">
        <f ca="1">VLOOKUP(Транзакции[[#This Row],[ID_товара]],товары[],3)</f>
        <v>фрукты</v>
      </c>
      <c r="G857" s="2">
        <f t="shared" ca="1" si="54"/>
        <v>7.5874162772036939</v>
      </c>
      <c r="H857" s="3">
        <f ca="1">VLOOKUP(Транзакции[[#This Row],[ID_товара]],товары[],4) * Транзакции[[#This Row],[Количество, кг]]</f>
        <v>834.61579049240629</v>
      </c>
    </row>
    <row r="858" spans="1:8" x14ac:dyDescent="0.25">
      <c r="A858" s="1">
        <f t="shared" ca="1" si="55"/>
        <v>41288</v>
      </c>
      <c r="B858">
        <f t="shared" ca="1" si="52"/>
        <v>1</v>
      </c>
      <c r="C858" t="str">
        <f ca="1">VLOOKUP(Транзакции[[#This Row],[ID_магазина]],магазины[],2)</f>
        <v>фрукты и овощи</v>
      </c>
      <c r="D858">
        <f t="shared" ca="1" si="53"/>
        <v>10</v>
      </c>
      <c r="E858" t="str">
        <f ca="1">VLOOKUP(Транзакции[[#This Row],[ID_товара]],товары[],2)</f>
        <v>перец</v>
      </c>
      <c r="F858" t="str">
        <f ca="1">VLOOKUP(Транзакции[[#This Row],[ID_товара]],товары[],3)</f>
        <v>овощи</v>
      </c>
      <c r="G858" s="2">
        <f t="shared" ca="1" si="54"/>
        <v>13.849133358914395</v>
      </c>
      <c r="H858" s="3">
        <f ca="1">VLOOKUP(Транзакции[[#This Row],[ID_товара]],товары[],4) * Транзакции[[#This Row],[Количество, кг]]</f>
        <v>2769.8266717828792</v>
      </c>
    </row>
    <row r="859" spans="1:8" x14ac:dyDescent="0.25">
      <c r="A859" s="1">
        <f t="shared" ca="1" si="55"/>
        <v>41131</v>
      </c>
      <c r="B859">
        <f t="shared" ca="1" si="52"/>
        <v>9</v>
      </c>
      <c r="C859" t="str">
        <f ca="1">VLOOKUP(Транзакции[[#This Row],[ID_магазина]],магазины[],2)</f>
        <v>овощная лавка</v>
      </c>
      <c r="D859">
        <f t="shared" ca="1" si="53"/>
        <v>3</v>
      </c>
      <c r="E859" t="str">
        <f ca="1">VLOOKUP(Транзакции[[#This Row],[ID_товара]],товары[],2)</f>
        <v>мандарины</v>
      </c>
      <c r="F859" t="str">
        <f ca="1">VLOOKUP(Транзакции[[#This Row],[ID_товара]],товары[],3)</f>
        <v>фрукты</v>
      </c>
      <c r="G859" s="2">
        <f t="shared" ca="1" si="54"/>
        <v>15.292844383054991</v>
      </c>
      <c r="H859" s="3">
        <f ca="1">VLOOKUP(Транзакции[[#This Row],[ID_товара]],товары[],4) * Транзакции[[#This Row],[Количество, кг]]</f>
        <v>1529.2844383054992</v>
      </c>
    </row>
    <row r="860" spans="1:8" x14ac:dyDescent="0.25">
      <c r="A860" s="1">
        <f t="shared" ca="1" si="55"/>
        <v>41639</v>
      </c>
      <c r="B860">
        <f t="shared" ca="1" si="52"/>
        <v>7</v>
      </c>
      <c r="C860" t="str">
        <f ca="1">VLOOKUP(Транзакции[[#This Row],[ID_магазина]],магазины[],2)</f>
        <v>овощи фрукты</v>
      </c>
      <c r="D860">
        <f t="shared" ca="1" si="53"/>
        <v>3</v>
      </c>
      <c r="E860" t="str">
        <f ca="1">VLOOKUP(Транзакции[[#This Row],[ID_товара]],товары[],2)</f>
        <v>мандарины</v>
      </c>
      <c r="F860" t="str">
        <f ca="1">VLOOKUP(Транзакции[[#This Row],[ID_товара]],товары[],3)</f>
        <v>фрукты</v>
      </c>
      <c r="G860" s="2">
        <f t="shared" ca="1" si="54"/>
        <v>5.6763443221118015</v>
      </c>
      <c r="H860" s="3">
        <f ca="1">VLOOKUP(Транзакции[[#This Row],[ID_товара]],товары[],4) * Транзакции[[#This Row],[Количество, кг]]</f>
        <v>567.63443221118018</v>
      </c>
    </row>
    <row r="861" spans="1:8" x14ac:dyDescent="0.25">
      <c r="A861" s="1">
        <f t="shared" ca="1" si="55"/>
        <v>42189</v>
      </c>
      <c r="B861">
        <f t="shared" ca="1" si="52"/>
        <v>5</v>
      </c>
      <c r="C861" t="str">
        <f ca="1">VLOOKUP(Транзакции[[#This Row],[ID_магазина]],магазины[],2)</f>
        <v>овощик</v>
      </c>
      <c r="D861">
        <f t="shared" ca="1" si="53"/>
        <v>4</v>
      </c>
      <c r="E861" t="str">
        <f ca="1">VLOOKUP(Транзакции[[#This Row],[ID_товара]],товары[],2)</f>
        <v>апельсины</v>
      </c>
      <c r="F861" t="str">
        <f ca="1">VLOOKUP(Транзакции[[#This Row],[ID_товара]],товары[],3)</f>
        <v>фрукты</v>
      </c>
      <c r="G861" s="2">
        <f t="shared" ca="1" si="54"/>
        <v>18.949118616172708</v>
      </c>
      <c r="H861" s="3">
        <f ca="1">VLOOKUP(Транзакции[[#This Row],[ID_товара]],товары[],4) * Транзакции[[#This Row],[Количество, кг]]</f>
        <v>2273.8942339407249</v>
      </c>
    </row>
    <row r="862" spans="1:8" x14ac:dyDescent="0.25">
      <c r="A862" s="1">
        <f t="shared" ca="1" si="55"/>
        <v>41478</v>
      </c>
      <c r="B862">
        <f t="shared" ca="1" si="52"/>
        <v>1</v>
      </c>
      <c r="C862" t="str">
        <f ca="1">VLOOKUP(Транзакции[[#This Row],[ID_магазина]],магазины[],2)</f>
        <v>фрукты и овощи</v>
      </c>
      <c r="D862">
        <f t="shared" ca="1" si="53"/>
        <v>2</v>
      </c>
      <c r="E862" t="str">
        <f ca="1">VLOOKUP(Транзакции[[#This Row],[ID_товара]],товары[],2)</f>
        <v>яблоки</v>
      </c>
      <c r="F862" t="str">
        <f ca="1">VLOOKUP(Транзакции[[#This Row],[ID_товара]],товары[],3)</f>
        <v>фрукты</v>
      </c>
      <c r="G862" s="2">
        <f t="shared" ca="1" si="54"/>
        <v>11.153757068199443</v>
      </c>
      <c r="H862" s="3">
        <f ca="1">VLOOKUP(Транзакции[[#This Row],[ID_товара]],товары[],4) * Транзакции[[#This Row],[Количество, кг]]</f>
        <v>1226.9132775019386</v>
      </c>
    </row>
    <row r="863" spans="1:8" x14ac:dyDescent="0.25">
      <c r="A863" s="1">
        <f t="shared" ca="1" si="55"/>
        <v>41496</v>
      </c>
      <c r="B863">
        <f t="shared" ca="1" si="52"/>
        <v>5</v>
      </c>
      <c r="C863" t="str">
        <f ca="1">VLOOKUP(Транзакции[[#This Row],[ID_магазина]],магазины[],2)</f>
        <v>овощик</v>
      </c>
      <c r="D863">
        <f t="shared" ca="1" si="53"/>
        <v>8</v>
      </c>
      <c r="E863" t="str">
        <f ca="1">VLOOKUP(Транзакции[[#This Row],[ID_товара]],товары[],2)</f>
        <v>лук</v>
      </c>
      <c r="F863" t="str">
        <f ca="1">VLOOKUP(Транзакции[[#This Row],[ID_товара]],товары[],3)</f>
        <v>овощи</v>
      </c>
      <c r="G863" s="2">
        <f t="shared" ca="1" si="54"/>
        <v>1.4018199504384508</v>
      </c>
      <c r="H863" s="3">
        <f ca="1">VLOOKUP(Транзакции[[#This Row],[ID_товара]],товары[],4) * Транзакции[[#This Row],[Количество, кг]]</f>
        <v>35.045498760961266</v>
      </c>
    </row>
    <row r="864" spans="1:8" x14ac:dyDescent="0.25">
      <c r="A864" s="1">
        <f t="shared" ca="1" si="55"/>
        <v>40985</v>
      </c>
      <c r="B864">
        <f t="shared" ca="1" si="52"/>
        <v>7</v>
      </c>
      <c r="C864" t="str">
        <f ca="1">VLOOKUP(Транзакции[[#This Row],[ID_магазина]],магазины[],2)</f>
        <v>овощи фрукты</v>
      </c>
      <c r="D864">
        <f t="shared" ca="1" si="53"/>
        <v>5</v>
      </c>
      <c r="E864" t="str">
        <f ca="1">VLOOKUP(Транзакции[[#This Row],[ID_товара]],товары[],2)</f>
        <v>нектарины</v>
      </c>
      <c r="F864" t="str">
        <f ca="1">VLOOKUP(Транзакции[[#This Row],[ID_товара]],товары[],3)</f>
        <v>фрукты</v>
      </c>
      <c r="G864" s="2">
        <f t="shared" ca="1" si="54"/>
        <v>9.5152483154856089</v>
      </c>
      <c r="H864" s="3">
        <f ca="1">VLOOKUP(Транзакции[[#This Row],[ID_товара]],товары[],4) * Транзакции[[#This Row],[Количество, кг]]</f>
        <v>1712.7446967874096</v>
      </c>
    </row>
    <row r="865" spans="1:8" x14ac:dyDescent="0.25">
      <c r="A865" s="1">
        <f t="shared" ca="1" si="55"/>
        <v>41073</v>
      </c>
      <c r="B865">
        <f t="shared" ca="1" si="52"/>
        <v>1</v>
      </c>
      <c r="C865" t="str">
        <f ca="1">VLOOKUP(Транзакции[[#This Row],[ID_магазина]],магазины[],2)</f>
        <v>фрукты и овощи</v>
      </c>
      <c r="D865">
        <f t="shared" ca="1" si="53"/>
        <v>1</v>
      </c>
      <c r="E865" t="str">
        <f ca="1">VLOOKUP(Транзакции[[#This Row],[ID_товара]],товары[],2)</f>
        <v>бананы</v>
      </c>
      <c r="F865" t="str">
        <f ca="1">VLOOKUP(Транзакции[[#This Row],[ID_товара]],товары[],3)</f>
        <v>фрукты</v>
      </c>
      <c r="G865" s="2">
        <f t="shared" ca="1" si="54"/>
        <v>12.95592814853946</v>
      </c>
      <c r="H865" s="3">
        <f ca="1">VLOOKUP(Транзакции[[#This Row],[ID_товара]],товары[],4) * Транзакции[[#This Row],[Количество, кг]]</f>
        <v>906.9149703977622</v>
      </c>
    </row>
    <row r="866" spans="1:8" x14ac:dyDescent="0.25">
      <c r="A866" s="1">
        <f t="shared" ca="1" si="55"/>
        <v>41093</v>
      </c>
      <c r="B866">
        <f t="shared" ca="1" si="52"/>
        <v>3</v>
      </c>
      <c r="C866" t="str">
        <f ca="1">VLOOKUP(Транзакции[[#This Row],[ID_магазина]],магазины[],2)</f>
        <v>вкусная еда</v>
      </c>
      <c r="D866">
        <f t="shared" ca="1" si="53"/>
        <v>7</v>
      </c>
      <c r="E866" t="str">
        <f ca="1">VLOOKUP(Транзакции[[#This Row],[ID_товара]],товары[],2)</f>
        <v>томаты</v>
      </c>
      <c r="F866" t="str">
        <f ca="1">VLOOKUP(Транзакции[[#This Row],[ID_товара]],товары[],3)</f>
        <v>овощи</v>
      </c>
      <c r="G866" s="2">
        <f t="shared" ca="1" si="54"/>
        <v>18.403583716813994</v>
      </c>
      <c r="H866" s="3">
        <f ca="1">VLOOKUP(Транзакции[[#This Row],[ID_товара]],товары[],4) * Транзакции[[#This Row],[Количество, кг]]</f>
        <v>1472.2866973451196</v>
      </c>
    </row>
    <row r="867" spans="1:8" x14ac:dyDescent="0.25">
      <c r="A867" s="1">
        <f t="shared" ca="1" si="55"/>
        <v>42230</v>
      </c>
      <c r="B867">
        <f t="shared" ca="1" si="52"/>
        <v>4</v>
      </c>
      <c r="C867" t="str">
        <f ca="1">VLOOKUP(Транзакции[[#This Row],[ID_магазина]],магазины[],2)</f>
        <v>фруктовик</v>
      </c>
      <c r="D867">
        <f t="shared" ca="1" si="53"/>
        <v>2</v>
      </c>
      <c r="E867" t="str">
        <f ca="1">VLOOKUP(Транзакции[[#This Row],[ID_товара]],товары[],2)</f>
        <v>яблоки</v>
      </c>
      <c r="F867" t="str">
        <f ca="1">VLOOKUP(Транзакции[[#This Row],[ID_товара]],товары[],3)</f>
        <v>фрукты</v>
      </c>
      <c r="G867" s="2">
        <f t="shared" ca="1" si="54"/>
        <v>3.2903841595964805</v>
      </c>
      <c r="H867" s="3">
        <f ca="1">VLOOKUP(Транзакции[[#This Row],[ID_товара]],товары[],4) * Транзакции[[#This Row],[Количество, кг]]</f>
        <v>361.94225755561285</v>
      </c>
    </row>
    <row r="868" spans="1:8" x14ac:dyDescent="0.25">
      <c r="A868" s="1">
        <f t="shared" ca="1" si="55"/>
        <v>41716</v>
      </c>
      <c r="B868">
        <f t="shared" ca="1" si="52"/>
        <v>2</v>
      </c>
      <c r="C868" t="str">
        <f ca="1">VLOOKUP(Транзакции[[#This Row],[ID_магазина]],магазины[],2)</f>
        <v>свежая еда</v>
      </c>
      <c r="D868">
        <f t="shared" ca="1" si="53"/>
        <v>2</v>
      </c>
      <c r="E868" t="str">
        <f ca="1">VLOOKUP(Транзакции[[#This Row],[ID_товара]],товары[],2)</f>
        <v>яблоки</v>
      </c>
      <c r="F868" t="str">
        <f ca="1">VLOOKUP(Транзакции[[#This Row],[ID_товара]],товары[],3)</f>
        <v>фрукты</v>
      </c>
      <c r="G868" s="2">
        <f t="shared" ca="1" si="54"/>
        <v>17.105713023660719</v>
      </c>
      <c r="H868" s="3">
        <f ca="1">VLOOKUP(Транзакции[[#This Row],[ID_товара]],товары[],4) * Транзакции[[#This Row],[Количество, кг]]</f>
        <v>1881.6284326026791</v>
      </c>
    </row>
    <row r="869" spans="1:8" x14ac:dyDescent="0.25">
      <c r="A869" s="1">
        <f t="shared" ca="1" si="55"/>
        <v>42234</v>
      </c>
      <c r="B869">
        <f t="shared" ca="1" si="52"/>
        <v>3</v>
      </c>
      <c r="C869" t="str">
        <f ca="1">VLOOKUP(Транзакции[[#This Row],[ID_магазина]],магазины[],2)</f>
        <v>вкусная еда</v>
      </c>
      <c r="D869">
        <f t="shared" ca="1" si="53"/>
        <v>5</v>
      </c>
      <c r="E869" t="str">
        <f ca="1">VLOOKUP(Транзакции[[#This Row],[ID_товара]],товары[],2)</f>
        <v>нектарины</v>
      </c>
      <c r="F869" t="str">
        <f ca="1">VLOOKUP(Транзакции[[#This Row],[ID_товара]],товары[],3)</f>
        <v>фрукты</v>
      </c>
      <c r="G869" s="2">
        <f t="shared" ca="1" si="54"/>
        <v>2.7894939086321422</v>
      </c>
      <c r="H869" s="3">
        <f ca="1">VLOOKUP(Транзакции[[#This Row],[ID_товара]],товары[],4) * Транзакции[[#This Row],[Количество, кг]]</f>
        <v>502.10890355378558</v>
      </c>
    </row>
    <row r="870" spans="1:8" x14ac:dyDescent="0.25">
      <c r="A870" s="1">
        <f t="shared" ca="1" si="55"/>
        <v>41322</v>
      </c>
      <c r="B870">
        <f t="shared" ca="1" si="52"/>
        <v>1</v>
      </c>
      <c r="C870" t="str">
        <f ca="1">VLOOKUP(Транзакции[[#This Row],[ID_магазина]],магазины[],2)</f>
        <v>фрукты и овощи</v>
      </c>
      <c r="D870">
        <f t="shared" ca="1" si="53"/>
        <v>5</v>
      </c>
      <c r="E870" t="str">
        <f ca="1">VLOOKUP(Транзакции[[#This Row],[ID_товара]],товары[],2)</f>
        <v>нектарины</v>
      </c>
      <c r="F870" t="str">
        <f ca="1">VLOOKUP(Транзакции[[#This Row],[ID_товара]],товары[],3)</f>
        <v>фрукты</v>
      </c>
      <c r="G870" s="2">
        <f t="shared" ca="1" si="54"/>
        <v>17.651259101996501</v>
      </c>
      <c r="H870" s="3">
        <f ca="1">VLOOKUP(Транзакции[[#This Row],[ID_товара]],товары[],4) * Транзакции[[#This Row],[Количество, кг]]</f>
        <v>3177.2266383593701</v>
      </c>
    </row>
    <row r="871" spans="1:8" x14ac:dyDescent="0.25">
      <c r="A871" s="1">
        <f t="shared" ca="1" si="55"/>
        <v>41276</v>
      </c>
      <c r="B871">
        <f t="shared" ca="1" si="52"/>
        <v>2</v>
      </c>
      <c r="C871" t="str">
        <f ca="1">VLOOKUP(Транзакции[[#This Row],[ID_магазина]],магазины[],2)</f>
        <v>свежая еда</v>
      </c>
      <c r="D871">
        <f t="shared" ca="1" si="53"/>
        <v>1</v>
      </c>
      <c r="E871" t="str">
        <f ca="1">VLOOKUP(Транзакции[[#This Row],[ID_товара]],товары[],2)</f>
        <v>бананы</v>
      </c>
      <c r="F871" t="str">
        <f ca="1">VLOOKUP(Транзакции[[#This Row],[ID_товара]],товары[],3)</f>
        <v>фрукты</v>
      </c>
      <c r="G871" s="2">
        <f t="shared" ca="1" si="54"/>
        <v>15.443538584603463</v>
      </c>
      <c r="H871" s="3">
        <f ca="1">VLOOKUP(Транзакции[[#This Row],[ID_товара]],товары[],4) * Транзакции[[#This Row],[Количество, кг]]</f>
        <v>1081.0477009222425</v>
      </c>
    </row>
    <row r="872" spans="1:8" x14ac:dyDescent="0.25">
      <c r="A872" s="1">
        <f t="shared" ca="1" si="55"/>
        <v>41293</v>
      </c>
      <c r="B872">
        <f t="shared" ca="1" si="52"/>
        <v>4</v>
      </c>
      <c r="C872" t="str">
        <f ca="1">VLOOKUP(Транзакции[[#This Row],[ID_магазина]],магазины[],2)</f>
        <v>фруктовик</v>
      </c>
      <c r="D872">
        <f t="shared" ca="1" si="53"/>
        <v>3</v>
      </c>
      <c r="E872" t="str">
        <f ca="1">VLOOKUP(Транзакции[[#This Row],[ID_товара]],товары[],2)</f>
        <v>мандарины</v>
      </c>
      <c r="F872" t="str">
        <f ca="1">VLOOKUP(Транзакции[[#This Row],[ID_товара]],товары[],3)</f>
        <v>фрукты</v>
      </c>
      <c r="G872" s="2">
        <f t="shared" ca="1" si="54"/>
        <v>0.76012168458442764</v>
      </c>
      <c r="H872" s="3">
        <f ca="1">VLOOKUP(Транзакции[[#This Row],[ID_товара]],товары[],4) * Транзакции[[#This Row],[Количество, кг]]</f>
        <v>76.012168458442758</v>
      </c>
    </row>
    <row r="873" spans="1:8" x14ac:dyDescent="0.25">
      <c r="A873" s="1">
        <f t="shared" ca="1" si="55"/>
        <v>42089</v>
      </c>
      <c r="B873">
        <f t="shared" ca="1" si="52"/>
        <v>8</v>
      </c>
      <c r="C873" t="str">
        <f ca="1">VLOOKUP(Транзакции[[#This Row],[ID_магазина]],магазины[],2)</f>
        <v>фруктовая лавка</v>
      </c>
      <c r="D873">
        <f t="shared" ca="1" si="53"/>
        <v>1</v>
      </c>
      <c r="E873" t="str">
        <f ca="1">VLOOKUP(Транзакции[[#This Row],[ID_товара]],товары[],2)</f>
        <v>бананы</v>
      </c>
      <c r="F873" t="str">
        <f ca="1">VLOOKUP(Транзакции[[#This Row],[ID_товара]],товары[],3)</f>
        <v>фрукты</v>
      </c>
      <c r="G873" s="2">
        <f t="shared" ca="1" si="54"/>
        <v>15.05994729557109</v>
      </c>
      <c r="H873" s="3">
        <f ca="1">VLOOKUP(Транзакции[[#This Row],[ID_товара]],товары[],4) * Транзакции[[#This Row],[Количество, кг]]</f>
        <v>1054.1963106899764</v>
      </c>
    </row>
    <row r="874" spans="1:8" x14ac:dyDescent="0.25">
      <c r="A874" s="1">
        <f t="shared" ca="1" si="55"/>
        <v>41626</v>
      </c>
      <c r="B874">
        <f t="shared" ca="1" si="52"/>
        <v>6</v>
      </c>
      <c r="C874" t="str">
        <f ca="1">VLOOKUP(Транзакции[[#This Row],[ID_магазина]],магазины[],2)</f>
        <v>бананы и огурцы</v>
      </c>
      <c r="D874">
        <f t="shared" ca="1" si="53"/>
        <v>2</v>
      </c>
      <c r="E874" t="str">
        <f ca="1">VLOOKUP(Транзакции[[#This Row],[ID_товара]],товары[],2)</f>
        <v>яблоки</v>
      </c>
      <c r="F874" t="str">
        <f ca="1">VLOOKUP(Транзакции[[#This Row],[ID_товара]],товары[],3)</f>
        <v>фрукты</v>
      </c>
      <c r="G874" s="2">
        <f t="shared" ca="1" si="54"/>
        <v>9.4118922615634819</v>
      </c>
      <c r="H874" s="3">
        <f ca="1">VLOOKUP(Транзакции[[#This Row],[ID_товара]],товары[],4) * Транзакции[[#This Row],[Количество, кг]]</f>
        <v>1035.308148771983</v>
      </c>
    </row>
    <row r="875" spans="1:8" x14ac:dyDescent="0.25">
      <c r="A875" s="1">
        <f t="shared" ca="1" si="55"/>
        <v>41604</v>
      </c>
      <c r="B875">
        <f t="shared" ca="1" si="52"/>
        <v>5</v>
      </c>
      <c r="C875" t="str">
        <f ca="1">VLOOKUP(Транзакции[[#This Row],[ID_магазина]],магазины[],2)</f>
        <v>овощик</v>
      </c>
      <c r="D875">
        <f t="shared" ca="1" si="53"/>
        <v>6</v>
      </c>
      <c r="E875" t="str">
        <f ca="1">VLOOKUP(Транзакции[[#This Row],[ID_товара]],товары[],2)</f>
        <v>огурцы</v>
      </c>
      <c r="F875" t="str">
        <f ca="1">VLOOKUP(Транзакции[[#This Row],[ID_товара]],товары[],3)</f>
        <v>овощи</v>
      </c>
      <c r="G875" s="2">
        <f t="shared" ca="1" si="54"/>
        <v>16.540676910749156</v>
      </c>
      <c r="H875" s="3">
        <f ca="1">VLOOKUP(Транзакции[[#This Row],[ID_товара]],товары[],4) * Транзакции[[#This Row],[Количество, кг]]</f>
        <v>1075.1439991986952</v>
      </c>
    </row>
    <row r="876" spans="1:8" x14ac:dyDescent="0.25">
      <c r="A876" s="1">
        <f t="shared" ca="1" si="55"/>
        <v>41427</v>
      </c>
      <c r="B876">
        <f t="shared" ca="1" si="52"/>
        <v>9</v>
      </c>
      <c r="C876" t="str">
        <f ca="1">VLOOKUP(Транзакции[[#This Row],[ID_магазина]],магазины[],2)</f>
        <v>овощная лавка</v>
      </c>
      <c r="D876">
        <f t="shared" ca="1" si="53"/>
        <v>1</v>
      </c>
      <c r="E876" t="str">
        <f ca="1">VLOOKUP(Транзакции[[#This Row],[ID_товара]],товары[],2)</f>
        <v>бананы</v>
      </c>
      <c r="F876" t="str">
        <f ca="1">VLOOKUP(Транзакции[[#This Row],[ID_товара]],товары[],3)</f>
        <v>фрукты</v>
      </c>
      <c r="G876" s="2">
        <f t="shared" ca="1" si="54"/>
        <v>8.2324696902175702</v>
      </c>
      <c r="H876" s="3">
        <f ca="1">VLOOKUP(Транзакции[[#This Row],[ID_товара]],товары[],4) * Транзакции[[#This Row],[Количество, кг]]</f>
        <v>576.27287831522995</v>
      </c>
    </row>
    <row r="877" spans="1:8" x14ac:dyDescent="0.25">
      <c r="A877" s="1">
        <f t="shared" ca="1" si="55"/>
        <v>41645</v>
      </c>
      <c r="B877">
        <f t="shared" ca="1" si="52"/>
        <v>8</v>
      </c>
      <c r="C877" t="str">
        <f ca="1">VLOOKUP(Транзакции[[#This Row],[ID_магазина]],магазины[],2)</f>
        <v>фруктовая лавка</v>
      </c>
      <c r="D877">
        <f t="shared" ca="1" si="53"/>
        <v>9</v>
      </c>
      <c r="E877" t="str">
        <f ca="1">VLOOKUP(Транзакции[[#This Row],[ID_товара]],товары[],2)</f>
        <v>капуста</v>
      </c>
      <c r="F877" t="str">
        <f ca="1">VLOOKUP(Транзакции[[#This Row],[ID_товара]],товары[],3)</f>
        <v>овощи</v>
      </c>
      <c r="G877" s="2">
        <f t="shared" ca="1" si="54"/>
        <v>9.7502033608089587</v>
      </c>
      <c r="H877" s="3">
        <f ca="1">VLOOKUP(Транзакции[[#This Row],[ID_товара]],товары[],4) * Транзакции[[#This Row],[Количество, кг]]</f>
        <v>390.00813443235836</v>
      </c>
    </row>
    <row r="878" spans="1:8" x14ac:dyDescent="0.25">
      <c r="A878" s="1">
        <f t="shared" ca="1" si="55"/>
        <v>41644</v>
      </c>
      <c r="B878">
        <f t="shared" ca="1" si="52"/>
        <v>6</v>
      </c>
      <c r="C878" t="str">
        <f ca="1">VLOOKUP(Транзакции[[#This Row],[ID_магазина]],магазины[],2)</f>
        <v>бананы и огурцы</v>
      </c>
      <c r="D878">
        <f t="shared" ca="1" si="53"/>
        <v>4</v>
      </c>
      <c r="E878" t="str">
        <f ca="1">VLOOKUP(Транзакции[[#This Row],[ID_товара]],товары[],2)</f>
        <v>апельсины</v>
      </c>
      <c r="F878" t="str">
        <f ca="1">VLOOKUP(Транзакции[[#This Row],[ID_товара]],товары[],3)</f>
        <v>фрукты</v>
      </c>
      <c r="G878" s="2">
        <f t="shared" ca="1" si="54"/>
        <v>7.4137952412580566</v>
      </c>
      <c r="H878" s="3">
        <f ca="1">VLOOKUP(Транзакции[[#This Row],[ID_товара]],товары[],4) * Транзакции[[#This Row],[Количество, кг]]</f>
        <v>889.65542895096678</v>
      </c>
    </row>
    <row r="879" spans="1:8" x14ac:dyDescent="0.25">
      <c r="A879" s="1">
        <f t="shared" ca="1" si="55"/>
        <v>41040</v>
      </c>
      <c r="B879">
        <f t="shared" ca="1" si="52"/>
        <v>9</v>
      </c>
      <c r="C879" t="str">
        <f ca="1">VLOOKUP(Транзакции[[#This Row],[ID_магазина]],магазины[],2)</f>
        <v>овощная лавка</v>
      </c>
      <c r="D879">
        <f t="shared" ca="1" si="53"/>
        <v>3</v>
      </c>
      <c r="E879" t="str">
        <f ca="1">VLOOKUP(Транзакции[[#This Row],[ID_товара]],товары[],2)</f>
        <v>мандарины</v>
      </c>
      <c r="F879" t="str">
        <f ca="1">VLOOKUP(Транзакции[[#This Row],[ID_товара]],товары[],3)</f>
        <v>фрукты</v>
      </c>
      <c r="G879" s="2">
        <f t="shared" ca="1" si="54"/>
        <v>10.647010859936257</v>
      </c>
      <c r="H879" s="3">
        <f ca="1">VLOOKUP(Транзакции[[#This Row],[ID_товара]],товары[],4) * Транзакции[[#This Row],[Количество, кг]]</f>
        <v>1064.7010859936256</v>
      </c>
    </row>
    <row r="880" spans="1:8" x14ac:dyDescent="0.25">
      <c r="A880" s="1">
        <f t="shared" ca="1" si="55"/>
        <v>41589</v>
      </c>
      <c r="B880">
        <f t="shared" ca="1" si="52"/>
        <v>1</v>
      </c>
      <c r="C880" t="str">
        <f ca="1">VLOOKUP(Транзакции[[#This Row],[ID_магазина]],магазины[],2)</f>
        <v>фрукты и овощи</v>
      </c>
      <c r="D880">
        <f t="shared" ca="1" si="53"/>
        <v>8</v>
      </c>
      <c r="E880" t="str">
        <f ca="1">VLOOKUP(Транзакции[[#This Row],[ID_товара]],товары[],2)</f>
        <v>лук</v>
      </c>
      <c r="F880" t="str">
        <f ca="1">VLOOKUP(Транзакции[[#This Row],[ID_товара]],товары[],3)</f>
        <v>овощи</v>
      </c>
      <c r="G880" s="2">
        <f t="shared" ca="1" si="54"/>
        <v>14.029204298197763</v>
      </c>
      <c r="H880" s="3">
        <f ca="1">VLOOKUP(Транзакции[[#This Row],[ID_товара]],товары[],4) * Транзакции[[#This Row],[Количество, кг]]</f>
        <v>350.73010745494406</v>
      </c>
    </row>
    <row r="881" spans="1:8" x14ac:dyDescent="0.25">
      <c r="A881" s="1">
        <f t="shared" ca="1" si="55"/>
        <v>41853</v>
      </c>
      <c r="B881">
        <f t="shared" ca="1" si="52"/>
        <v>1</v>
      </c>
      <c r="C881" t="str">
        <f ca="1">VLOOKUP(Транзакции[[#This Row],[ID_магазина]],магазины[],2)</f>
        <v>фрукты и овощи</v>
      </c>
      <c r="D881">
        <f t="shared" ca="1" si="53"/>
        <v>5</v>
      </c>
      <c r="E881" t="str">
        <f ca="1">VLOOKUP(Транзакции[[#This Row],[ID_товара]],товары[],2)</f>
        <v>нектарины</v>
      </c>
      <c r="F881" t="str">
        <f ca="1">VLOOKUP(Транзакции[[#This Row],[ID_товара]],товары[],3)</f>
        <v>фрукты</v>
      </c>
      <c r="G881" s="2">
        <f t="shared" ca="1" si="54"/>
        <v>15.428590755892747</v>
      </c>
      <c r="H881" s="3">
        <f ca="1">VLOOKUP(Транзакции[[#This Row],[ID_товара]],товары[],4) * Транзакции[[#This Row],[Количество, кг]]</f>
        <v>2777.1463360606945</v>
      </c>
    </row>
    <row r="882" spans="1:8" x14ac:dyDescent="0.25">
      <c r="A882" s="1">
        <f t="shared" ca="1" si="55"/>
        <v>41062</v>
      </c>
      <c r="B882">
        <f t="shared" ca="1" si="52"/>
        <v>6</v>
      </c>
      <c r="C882" t="str">
        <f ca="1">VLOOKUP(Транзакции[[#This Row],[ID_магазина]],магазины[],2)</f>
        <v>бананы и огурцы</v>
      </c>
      <c r="D882">
        <f t="shared" ca="1" si="53"/>
        <v>5</v>
      </c>
      <c r="E882" t="str">
        <f ca="1">VLOOKUP(Транзакции[[#This Row],[ID_товара]],товары[],2)</f>
        <v>нектарины</v>
      </c>
      <c r="F882" t="str">
        <f ca="1">VLOOKUP(Транзакции[[#This Row],[ID_товара]],товары[],3)</f>
        <v>фрукты</v>
      </c>
      <c r="G882" s="2">
        <f t="shared" ca="1" si="54"/>
        <v>5.1844231175978281</v>
      </c>
      <c r="H882" s="3">
        <f ca="1">VLOOKUP(Транзакции[[#This Row],[ID_товара]],товары[],4) * Транзакции[[#This Row],[Количество, кг]]</f>
        <v>933.19616116760903</v>
      </c>
    </row>
    <row r="883" spans="1:8" x14ac:dyDescent="0.25">
      <c r="A883" s="1">
        <f t="shared" ca="1" si="55"/>
        <v>41534</v>
      </c>
      <c r="B883">
        <f t="shared" ca="1" si="52"/>
        <v>2</v>
      </c>
      <c r="C883" t="str">
        <f ca="1">VLOOKUP(Транзакции[[#This Row],[ID_магазина]],магазины[],2)</f>
        <v>свежая еда</v>
      </c>
      <c r="D883">
        <f t="shared" ca="1" si="53"/>
        <v>6</v>
      </c>
      <c r="E883" t="str">
        <f ca="1">VLOOKUP(Транзакции[[#This Row],[ID_товара]],товары[],2)</f>
        <v>огурцы</v>
      </c>
      <c r="F883" t="str">
        <f ca="1">VLOOKUP(Транзакции[[#This Row],[ID_товара]],товары[],3)</f>
        <v>овощи</v>
      </c>
      <c r="G883" s="2">
        <f t="shared" ca="1" si="54"/>
        <v>2.8769804223181614</v>
      </c>
      <c r="H883" s="3">
        <f ca="1">VLOOKUP(Транзакции[[#This Row],[ID_товара]],товары[],4) * Транзакции[[#This Row],[Количество, кг]]</f>
        <v>187.00372745068049</v>
      </c>
    </row>
    <row r="884" spans="1:8" x14ac:dyDescent="0.25">
      <c r="A884" s="1">
        <f t="shared" ca="1" si="55"/>
        <v>42171</v>
      </c>
      <c r="B884">
        <f t="shared" ca="1" si="52"/>
        <v>5</v>
      </c>
      <c r="C884" t="str">
        <f ca="1">VLOOKUP(Транзакции[[#This Row],[ID_магазина]],магазины[],2)</f>
        <v>овощик</v>
      </c>
      <c r="D884">
        <f t="shared" ca="1" si="53"/>
        <v>6</v>
      </c>
      <c r="E884" t="str">
        <f ca="1">VLOOKUP(Транзакции[[#This Row],[ID_товара]],товары[],2)</f>
        <v>огурцы</v>
      </c>
      <c r="F884" t="str">
        <f ca="1">VLOOKUP(Транзакции[[#This Row],[ID_товара]],товары[],3)</f>
        <v>овощи</v>
      </c>
      <c r="G884" s="2">
        <f t="shared" ca="1" si="54"/>
        <v>5.8531513478073363</v>
      </c>
      <c r="H884" s="3">
        <f ca="1">VLOOKUP(Транзакции[[#This Row],[ID_товара]],товары[],4) * Транзакции[[#This Row],[Количество, кг]]</f>
        <v>380.45483760747686</v>
      </c>
    </row>
    <row r="885" spans="1:8" x14ac:dyDescent="0.25">
      <c r="A885" s="1">
        <f t="shared" ca="1" si="55"/>
        <v>41020</v>
      </c>
      <c r="B885">
        <f t="shared" ca="1" si="52"/>
        <v>8</v>
      </c>
      <c r="C885" t="str">
        <f ca="1">VLOOKUP(Транзакции[[#This Row],[ID_магазина]],магазины[],2)</f>
        <v>фруктовая лавка</v>
      </c>
      <c r="D885">
        <f t="shared" ca="1" si="53"/>
        <v>3</v>
      </c>
      <c r="E885" t="str">
        <f ca="1">VLOOKUP(Транзакции[[#This Row],[ID_товара]],товары[],2)</f>
        <v>мандарины</v>
      </c>
      <c r="F885" t="str">
        <f ca="1">VLOOKUP(Транзакции[[#This Row],[ID_товара]],товары[],3)</f>
        <v>фрукты</v>
      </c>
      <c r="G885" s="2">
        <f t="shared" ca="1" si="54"/>
        <v>12.398253944483516</v>
      </c>
      <c r="H885" s="3">
        <f ca="1">VLOOKUP(Транзакции[[#This Row],[ID_товара]],товары[],4) * Транзакции[[#This Row],[Количество, кг]]</f>
        <v>1239.8253944483515</v>
      </c>
    </row>
    <row r="886" spans="1:8" x14ac:dyDescent="0.25">
      <c r="A886" s="1">
        <f t="shared" ca="1" si="55"/>
        <v>41714</v>
      </c>
      <c r="B886">
        <f t="shared" ca="1" si="52"/>
        <v>5</v>
      </c>
      <c r="C886" t="str">
        <f ca="1">VLOOKUP(Транзакции[[#This Row],[ID_магазина]],магазины[],2)</f>
        <v>овощик</v>
      </c>
      <c r="D886">
        <f t="shared" ca="1" si="53"/>
        <v>10</v>
      </c>
      <c r="E886" t="str">
        <f ca="1">VLOOKUP(Транзакции[[#This Row],[ID_товара]],товары[],2)</f>
        <v>перец</v>
      </c>
      <c r="F886" t="str">
        <f ca="1">VLOOKUP(Транзакции[[#This Row],[ID_товара]],товары[],3)</f>
        <v>овощи</v>
      </c>
      <c r="G886" s="2">
        <f t="shared" ca="1" si="54"/>
        <v>3.4783276052229457</v>
      </c>
      <c r="H886" s="3">
        <f ca="1">VLOOKUP(Транзакции[[#This Row],[ID_товара]],товары[],4) * Транзакции[[#This Row],[Количество, кг]]</f>
        <v>695.66552104458913</v>
      </c>
    </row>
    <row r="887" spans="1:8" x14ac:dyDescent="0.25">
      <c r="A887" s="1">
        <f t="shared" ca="1" si="55"/>
        <v>41616</v>
      </c>
      <c r="B887">
        <f t="shared" ca="1" si="52"/>
        <v>3</v>
      </c>
      <c r="C887" t="str">
        <f ca="1">VLOOKUP(Транзакции[[#This Row],[ID_магазина]],магазины[],2)</f>
        <v>вкусная еда</v>
      </c>
      <c r="D887">
        <f t="shared" ca="1" si="53"/>
        <v>6</v>
      </c>
      <c r="E887" t="str">
        <f ca="1">VLOOKUP(Транзакции[[#This Row],[ID_товара]],товары[],2)</f>
        <v>огурцы</v>
      </c>
      <c r="F887" t="str">
        <f ca="1">VLOOKUP(Транзакции[[#This Row],[ID_товара]],товары[],3)</f>
        <v>овощи</v>
      </c>
      <c r="G887" s="2">
        <f t="shared" ca="1" si="54"/>
        <v>0.67502123733305752</v>
      </c>
      <c r="H887" s="3">
        <f ca="1">VLOOKUP(Транзакции[[#This Row],[ID_товара]],товары[],4) * Транзакции[[#This Row],[Количество, кг]]</f>
        <v>43.876380426648737</v>
      </c>
    </row>
    <row r="888" spans="1:8" x14ac:dyDescent="0.25">
      <c r="A888" s="1">
        <f t="shared" ca="1" si="55"/>
        <v>42231</v>
      </c>
      <c r="B888">
        <f t="shared" ca="1" si="52"/>
        <v>8</v>
      </c>
      <c r="C888" t="str">
        <f ca="1">VLOOKUP(Транзакции[[#This Row],[ID_магазина]],магазины[],2)</f>
        <v>фруктовая лавка</v>
      </c>
      <c r="D888">
        <f t="shared" ca="1" si="53"/>
        <v>2</v>
      </c>
      <c r="E888" t="str">
        <f ca="1">VLOOKUP(Транзакции[[#This Row],[ID_товара]],товары[],2)</f>
        <v>яблоки</v>
      </c>
      <c r="F888" t="str">
        <f ca="1">VLOOKUP(Транзакции[[#This Row],[ID_товара]],товары[],3)</f>
        <v>фрукты</v>
      </c>
      <c r="G888" s="2">
        <f t="shared" ca="1" si="54"/>
        <v>15.045244594439422</v>
      </c>
      <c r="H888" s="3">
        <f ca="1">VLOOKUP(Транзакции[[#This Row],[ID_товара]],товары[],4) * Транзакции[[#This Row],[Количество, кг]]</f>
        <v>1654.9769053883365</v>
      </c>
    </row>
    <row r="889" spans="1:8" x14ac:dyDescent="0.25">
      <c r="A889" s="1">
        <f t="shared" ca="1" si="55"/>
        <v>42070</v>
      </c>
      <c r="B889">
        <f t="shared" ca="1" si="52"/>
        <v>1</v>
      </c>
      <c r="C889" t="str">
        <f ca="1">VLOOKUP(Транзакции[[#This Row],[ID_магазина]],магазины[],2)</f>
        <v>фрукты и овощи</v>
      </c>
      <c r="D889">
        <f t="shared" ca="1" si="53"/>
        <v>10</v>
      </c>
      <c r="E889" t="str">
        <f ca="1">VLOOKUP(Транзакции[[#This Row],[ID_товара]],товары[],2)</f>
        <v>перец</v>
      </c>
      <c r="F889" t="str">
        <f ca="1">VLOOKUP(Транзакции[[#This Row],[ID_товара]],товары[],3)</f>
        <v>овощи</v>
      </c>
      <c r="G889" s="2">
        <f t="shared" ca="1" si="54"/>
        <v>5.4471732176195875</v>
      </c>
      <c r="H889" s="3">
        <f ca="1">VLOOKUP(Транзакции[[#This Row],[ID_товара]],товары[],4) * Транзакции[[#This Row],[Количество, кг]]</f>
        <v>1089.4346435239174</v>
      </c>
    </row>
    <row r="890" spans="1:8" x14ac:dyDescent="0.25">
      <c r="A890" s="1">
        <f t="shared" ca="1" si="55"/>
        <v>41597</v>
      </c>
      <c r="B890">
        <f t="shared" ca="1" si="52"/>
        <v>1</v>
      </c>
      <c r="C890" t="str">
        <f ca="1">VLOOKUP(Транзакции[[#This Row],[ID_магазина]],магазины[],2)</f>
        <v>фрукты и овощи</v>
      </c>
      <c r="D890">
        <f t="shared" ca="1" si="53"/>
        <v>10</v>
      </c>
      <c r="E890" t="str">
        <f ca="1">VLOOKUP(Транзакции[[#This Row],[ID_товара]],товары[],2)</f>
        <v>перец</v>
      </c>
      <c r="F890" t="str">
        <f ca="1">VLOOKUP(Транзакции[[#This Row],[ID_товара]],товары[],3)</f>
        <v>овощи</v>
      </c>
      <c r="G890" s="2">
        <f t="shared" ca="1" si="54"/>
        <v>1.3172616549499623</v>
      </c>
      <c r="H890" s="3">
        <f ca="1">VLOOKUP(Транзакции[[#This Row],[ID_товара]],товары[],4) * Транзакции[[#This Row],[Количество, кг]]</f>
        <v>263.45233098999245</v>
      </c>
    </row>
    <row r="891" spans="1:8" x14ac:dyDescent="0.25">
      <c r="A891" s="1">
        <f t="shared" ca="1" si="55"/>
        <v>41444</v>
      </c>
      <c r="B891">
        <f t="shared" ca="1" si="52"/>
        <v>6</v>
      </c>
      <c r="C891" t="str">
        <f ca="1">VLOOKUP(Транзакции[[#This Row],[ID_магазина]],магазины[],2)</f>
        <v>бананы и огурцы</v>
      </c>
      <c r="D891">
        <f t="shared" ca="1" si="53"/>
        <v>3</v>
      </c>
      <c r="E891" t="str">
        <f ca="1">VLOOKUP(Транзакции[[#This Row],[ID_товара]],товары[],2)</f>
        <v>мандарины</v>
      </c>
      <c r="F891" t="str">
        <f ca="1">VLOOKUP(Транзакции[[#This Row],[ID_товара]],товары[],3)</f>
        <v>фрукты</v>
      </c>
      <c r="G891" s="2">
        <f t="shared" ca="1" si="54"/>
        <v>7.2448113125819713</v>
      </c>
      <c r="H891" s="3">
        <f ca="1">VLOOKUP(Транзакции[[#This Row],[ID_товара]],товары[],4) * Транзакции[[#This Row],[Количество, кг]]</f>
        <v>724.48113125819714</v>
      </c>
    </row>
    <row r="892" spans="1:8" x14ac:dyDescent="0.25">
      <c r="A892" s="1">
        <f t="shared" ca="1" si="55"/>
        <v>41702</v>
      </c>
      <c r="B892">
        <f t="shared" ca="1" si="52"/>
        <v>5</v>
      </c>
      <c r="C892" t="str">
        <f ca="1">VLOOKUP(Транзакции[[#This Row],[ID_магазина]],магазины[],2)</f>
        <v>овощик</v>
      </c>
      <c r="D892">
        <f t="shared" ca="1" si="53"/>
        <v>1</v>
      </c>
      <c r="E892" t="str">
        <f ca="1">VLOOKUP(Транзакции[[#This Row],[ID_товара]],товары[],2)</f>
        <v>бананы</v>
      </c>
      <c r="F892" t="str">
        <f ca="1">VLOOKUP(Транзакции[[#This Row],[ID_товара]],товары[],3)</f>
        <v>фрукты</v>
      </c>
      <c r="G892" s="2">
        <f t="shared" ca="1" si="54"/>
        <v>0.98711166125913752</v>
      </c>
      <c r="H892" s="3">
        <f ca="1">VLOOKUP(Транзакции[[#This Row],[ID_товара]],товары[],4) * Транзакции[[#This Row],[Количество, кг]]</f>
        <v>69.097816288139626</v>
      </c>
    </row>
    <row r="893" spans="1:8" x14ac:dyDescent="0.25">
      <c r="A893" s="1">
        <f t="shared" ca="1" si="55"/>
        <v>41125</v>
      </c>
      <c r="B893">
        <f t="shared" ca="1" si="52"/>
        <v>3</v>
      </c>
      <c r="C893" t="str">
        <f ca="1">VLOOKUP(Транзакции[[#This Row],[ID_магазина]],магазины[],2)</f>
        <v>вкусная еда</v>
      </c>
      <c r="D893">
        <f t="shared" ca="1" si="53"/>
        <v>7</v>
      </c>
      <c r="E893" t="str">
        <f ca="1">VLOOKUP(Транзакции[[#This Row],[ID_товара]],товары[],2)</f>
        <v>томаты</v>
      </c>
      <c r="F893" t="str">
        <f ca="1">VLOOKUP(Транзакции[[#This Row],[ID_товара]],товары[],3)</f>
        <v>овощи</v>
      </c>
      <c r="G893" s="2">
        <f t="shared" ca="1" si="54"/>
        <v>17.724467751232883</v>
      </c>
      <c r="H893" s="3">
        <f ca="1">VLOOKUP(Транзакции[[#This Row],[ID_товара]],товары[],4) * Транзакции[[#This Row],[Количество, кг]]</f>
        <v>1417.9574200986306</v>
      </c>
    </row>
    <row r="894" spans="1:8" x14ac:dyDescent="0.25">
      <c r="A894" s="1">
        <f t="shared" ca="1" si="55"/>
        <v>42172</v>
      </c>
      <c r="B894">
        <f t="shared" ca="1" si="52"/>
        <v>5</v>
      </c>
      <c r="C894" t="str">
        <f ca="1">VLOOKUP(Транзакции[[#This Row],[ID_магазина]],магазины[],2)</f>
        <v>овощик</v>
      </c>
      <c r="D894">
        <f t="shared" ca="1" si="53"/>
        <v>3</v>
      </c>
      <c r="E894" t="str">
        <f ca="1">VLOOKUP(Транзакции[[#This Row],[ID_товара]],товары[],2)</f>
        <v>мандарины</v>
      </c>
      <c r="F894" t="str">
        <f ca="1">VLOOKUP(Транзакции[[#This Row],[ID_товара]],товары[],3)</f>
        <v>фрукты</v>
      </c>
      <c r="G894" s="2">
        <f t="shared" ca="1" si="54"/>
        <v>1.7847773788668027</v>
      </c>
      <c r="H894" s="3">
        <f ca="1">VLOOKUP(Транзакции[[#This Row],[ID_товара]],товары[],4) * Транзакции[[#This Row],[Количество, кг]]</f>
        <v>178.47773788668027</v>
      </c>
    </row>
    <row r="895" spans="1:8" x14ac:dyDescent="0.25">
      <c r="A895" s="1">
        <f t="shared" ca="1" si="55"/>
        <v>41743</v>
      </c>
      <c r="B895">
        <f t="shared" ca="1" si="52"/>
        <v>2</v>
      </c>
      <c r="C895" t="str">
        <f ca="1">VLOOKUP(Транзакции[[#This Row],[ID_магазина]],магазины[],2)</f>
        <v>свежая еда</v>
      </c>
      <c r="D895">
        <f t="shared" ca="1" si="53"/>
        <v>4</v>
      </c>
      <c r="E895" t="str">
        <f ca="1">VLOOKUP(Транзакции[[#This Row],[ID_товара]],товары[],2)</f>
        <v>апельсины</v>
      </c>
      <c r="F895" t="str">
        <f ca="1">VLOOKUP(Транзакции[[#This Row],[ID_товара]],товары[],3)</f>
        <v>фрукты</v>
      </c>
      <c r="G895" s="2">
        <f t="shared" ca="1" si="54"/>
        <v>19.772910892215695</v>
      </c>
      <c r="H895" s="3">
        <f ca="1">VLOOKUP(Транзакции[[#This Row],[ID_товара]],товары[],4) * Транзакции[[#This Row],[Количество, кг]]</f>
        <v>2372.7493070658834</v>
      </c>
    </row>
    <row r="896" spans="1:8" x14ac:dyDescent="0.25">
      <c r="A896" s="1">
        <f t="shared" ca="1" si="55"/>
        <v>41706</v>
      </c>
      <c r="B896">
        <f t="shared" ca="1" si="52"/>
        <v>4</v>
      </c>
      <c r="C896" t="str">
        <f ca="1">VLOOKUP(Транзакции[[#This Row],[ID_магазина]],магазины[],2)</f>
        <v>фруктовик</v>
      </c>
      <c r="D896">
        <f t="shared" ca="1" si="53"/>
        <v>2</v>
      </c>
      <c r="E896" t="str">
        <f ca="1">VLOOKUP(Транзакции[[#This Row],[ID_товара]],товары[],2)</f>
        <v>яблоки</v>
      </c>
      <c r="F896" t="str">
        <f ca="1">VLOOKUP(Транзакции[[#This Row],[ID_товара]],товары[],3)</f>
        <v>фрукты</v>
      </c>
      <c r="G896" s="2">
        <f t="shared" ca="1" si="54"/>
        <v>1.2371824697519411</v>
      </c>
      <c r="H896" s="3">
        <f ca="1">VLOOKUP(Транзакции[[#This Row],[ID_товара]],товары[],4) * Транзакции[[#This Row],[Количество, кг]]</f>
        <v>136.09007167271352</v>
      </c>
    </row>
    <row r="897" spans="1:8" x14ac:dyDescent="0.25">
      <c r="A897" s="1">
        <f t="shared" ca="1" si="55"/>
        <v>41581</v>
      </c>
      <c r="B897">
        <f t="shared" ca="1" si="52"/>
        <v>6</v>
      </c>
      <c r="C897" t="str">
        <f ca="1">VLOOKUP(Транзакции[[#This Row],[ID_магазина]],магазины[],2)</f>
        <v>бананы и огурцы</v>
      </c>
      <c r="D897">
        <f t="shared" ca="1" si="53"/>
        <v>3</v>
      </c>
      <c r="E897" t="str">
        <f ca="1">VLOOKUP(Транзакции[[#This Row],[ID_товара]],товары[],2)</f>
        <v>мандарины</v>
      </c>
      <c r="F897" t="str">
        <f ca="1">VLOOKUP(Транзакции[[#This Row],[ID_товара]],товары[],3)</f>
        <v>фрукты</v>
      </c>
      <c r="G897" s="2">
        <f t="shared" ca="1" si="54"/>
        <v>5.1142963309000615</v>
      </c>
      <c r="H897" s="3">
        <f ca="1">VLOOKUP(Транзакции[[#This Row],[ID_товара]],товары[],4) * Транзакции[[#This Row],[Количество, кг]]</f>
        <v>511.42963309000618</v>
      </c>
    </row>
    <row r="898" spans="1:8" x14ac:dyDescent="0.25">
      <c r="A898" s="1">
        <f t="shared" ca="1" si="55"/>
        <v>41429</v>
      </c>
      <c r="B898">
        <f t="shared" ref="B898:B961" ca="1" si="56">RANDBETWEEN(1,9)</f>
        <v>9</v>
      </c>
      <c r="C898" t="str">
        <f ca="1">VLOOKUP(Транзакции[[#This Row],[ID_магазина]],магазины[],2)</f>
        <v>овощная лавка</v>
      </c>
      <c r="D898">
        <f t="shared" ref="D898:D961" ca="1" si="57">RANDBETWEEN(1,10)</f>
        <v>5</v>
      </c>
      <c r="E898" t="str">
        <f ca="1">VLOOKUP(Транзакции[[#This Row],[ID_товара]],товары[],2)</f>
        <v>нектарины</v>
      </c>
      <c r="F898" t="str">
        <f ca="1">VLOOKUP(Транзакции[[#This Row],[ID_товара]],товары[],3)</f>
        <v>фрукты</v>
      </c>
      <c r="G898" s="2">
        <f t="shared" ref="G898:G961" ca="1" si="58">RAND()*19.5+0.5</f>
        <v>15.62988786736652</v>
      </c>
      <c r="H898" s="3">
        <f ca="1">VLOOKUP(Транзакции[[#This Row],[ID_товара]],товары[],4) * Транзакции[[#This Row],[Количество, кг]]</f>
        <v>2813.3798161259738</v>
      </c>
    </row>
    <row r="899" spans="1:8" x14ac:dyDescent="0.25">
      <c r="A899" s="1">
        <f t="shared" ref="A899:A962" ca="1" si="59">RANDBETWEEN(40909,42248)</f>
        <v>42013</v>
      </c>
      <c r="B899">
        <f t="shared" ca="1" si="56"/>
        <v>6</v>
      </c>
      <c r="C899" t="str">
        <f ca="1">VLOOKUP(Транзакции[[#This Row],[ID_магазина]],магазины[],2)</f>
        <v>бананы и огурцы</v>
      </c>
      <c r="D899">
        <f t="shared" ca="1" si="57"/>
        <v>9</v>
      </c>
      <c r="E899" t="str">
        <f ca="1">VLOOKUP(Транзакции[[#This Row],[ID_товара]],товары[],2)</f>
        <v>капуста</v>
      </c>
      <c r="F899" t="str">
        <f ca="1">VLOOKUP(Транзакции[[#This Row],[ID_товара]],товары[],3)</f>
        <v>овощи</v>
      </c>
      <c r="G899" s="2">
        <f t="shared" ca="1" si="58"/>
        <v>1.3906575525866165</v>
      </c>
      <c r="H899" s="3">
        <f ca="1">VLOOKUP(Транзакции[[#This Row],[ID_товара]],товары[],4) * Транзакции[[#This Row],[Количество, кг]]</f>
        <v>55.62630210346466</v>
      </c>
    </row>
    <row r="900" spans="1:8" x14ac:dyDescent="0.25">
      <c r="A900" s="1">
        <f t="shared" ca="1" si="59"/>
        <v>41482</v>
      </c>
      <c r="B900">
        <f t="shared" ca="1" si="56"/>
        <v>9</v>
      </c>
      <c r="C900" t="str">
        <f ca="1">VLOOKUP(Транзакции[[#This Row],[ID_магазина]],магазины[],2)</f>
        <v>овощная лавка</v>
      </c>
      <c r="D900">
        <f t="shared" ca="1" si="57"/>
        <v>9</v>
      </c>
      <c r="E900" t="str">
        <f ca="1">VLOOKUP(Транзакции[[#This Row],[ID_товара]],товары[],2)</f>
        <v>капуста</v>
      </c>
      <c r="F900" t="str">
        <f ca="1">VLOOKUP(Транзакции[[#This Row],[ID_товара]],товары[],3)</f>
        <v>овощи</v>
      </c>
      <c r="G900" s="2">
        <f t="shared" ca="1" si="58"/>
        <v>18.52058144941595</v>
      </c>
      <c r="H900" s="3">
        <f ca="1">VLOOKUP(Транзакции[[#This Row],[ID_товара]],товары[],4) * Транзакции[[#This Row],[Количество, кг]]</f>
        <v>740.82325797663793</v>
      </c>
    </row>
    <row r="901" spans="1:8" x14ac:dyDescent="0.25">
      <c r="A901" s="1">
        <f t="shared" ca="1" si="59"/>
        <v>41860</v>
      </c>
      <c r="B901">
        <f t="shared" ca="1" si="56"/>
        <v>1</v>
      </c>
      <c r="C901" t="str">
        <f ca="1">VLOOKUP(Транзакции[[#This Row],[ID_магазина]],магазины[],2)</f>
        <v>фрукты и овощи</v>
      </c>
      <c r="D901">
        <f t="shared" ca="1" si="57"/>
        <v>4</v>
      </c>
      <c r="E901" t="str">
        <f ca="1">VLOOKUP(Транзакции[[#This Row],[ID_товара]],товары[],2)</f>
        <v>апельсины</v>
      </c>
      <c r="F901" t="str">
        <f ca="1">VLOOKUP(Транзакции[[#This Row],[ID_товара]],товары[],3)</f>
        <v>фрукты</v>
      </c>
      <c r="G901" s="2">
        <f t="shared" ca="1" si="58"/>
        <v>1.2222167269776425</v>
      </c>
      <c r="H901" s="3">
        <f ca="1">VLOOKUP(Транзакции[[#This Row],[ID_товара]],товары[],4) * Транзакции[[#This Row],[Количество, кг]]</f>
        <v>146.6660072373171</v>
      </c>
    </row>
    <row r="902" spans="1:8" x14ac:dyDescent="0.25">
      <c r="A902" s="1">
        <f t="shared" ca="1" si="59"/>
        <v>42202</v>
      </c>
      <c r="B902">
        <f t="shared" ca="1" si="56"/>
        <v>5</v>
      </c>
      <c r="C902" t="str">
        <f ca="1">VLOOKUP(Транзакции[[#This Row],[ID_магазина]],магазины[],2)</f>
        <v>овощик</v>
      </c>
      <c r="D902">
        <f t="shared" ca="1" si="57"/>
        <v>8</v>
      </c>
      <c r="E902" t="str">
        <f ca="1">VLOOKUP(Транзакции[[#This Row],[ID_товара]],товары[],2)</f>
        <v>лук</v>
      </c>
      <c r="F902" t="str">
        <f ca="1">VLOOKUP(Транзакции[[#This Row],[ID_товара]],товары[],3)</f>
        <v>овощи</v>
      </c>
      <c r="G902" s="2">
        <f t="shared" ca="1" si="58"/>
        <v>1.5585282283535551</v>
      </c>
      <c r="H902" s="3">
        <f ca="1">VLOOKUP(Транзакции[[#This Row],[ID_товара]],товары[],4) * Транзакции[[#This Row],[Количество, кг]]</f>
        <v>38.963205708838878</v>
      </c>
    </row>
    <row r="903" spans="1:8" x14ac:dyDescent="0.25">
      <c r="A903" s="1">
        <f t="shared" ca="1" si="59"/>
        <v>41393</v>
      </c>
      <c r="B903">
        <f t="shared" ca="1" si="56"/>
        <v>9</v>
      </c>
      <c r="C903" t="str">
        <f ca="1">VLOOKUP(Транзакции[[#This Row],[ID_магазина]],магазины[],2)</f>
        <v>овощная лавка</v>
      </c>
      <c r="D903">
        <f t="shared" ca="1" si="57"/>
        <v>1</v>
      </c>
      <c r="E903" t="str">
        <f ca="1">VLOOKUP(Транзакции[[#This Row],[ID_товара]],товары[],2)</f>
        <v>бананы</v>
      </c>
      <c r="F903" t="str">
        <f ca="1">VLOOKUP(Транзакции[[#This Row],[ID_товара]],товары[],3)</f>
        <v>фрукты</v>
      </c>
      <c r="G903" s="2">
        <f t="shared" ca="1" si="58"/>
        <v>12.955735627622337</v>
      </c>
      <c r="H903" s="3">
        <f ca="1">VLOOKUP(Транзакции[[#This Row],[ID_товара]],товары[],4) * Транзакции[[#This Row],[Количество, кг]]</f>
        <v>906.90149393356364</v>
      </c>
    </row>
    <row r="904" spans="1:8" x14ac:dyDescent="0.25">
      <c r="A904" s="1">
        <f t="shared" ca="1" si="59"/>
        <v>41740</v>
      </c>
      <c r="B904">
        <f t="shared" ca="1" si="56"/>
        <v>6</v>
      </c>
      <c r="C904" t="str">
        <f ca="1">VLOOKUP(Транзакции[[#This Row],[ID_магазина]],магазины[],2)</f>
        <v>бананы и огурцы</v>
      </c>
      <c r="D904">
        <f t="shared" ca="1" si="57"/>
        <v>1</v>
      </c>
      <c r="E904" t="str">
        <f ca="1">VLOOKUP(Транзакции[[#This Row],[ID_товара]],товары[],2)</f>
        <v>бананы</v>
      </c>
      <c r="F904" t="str">
        <f ca="1">VLOOKUP(Транзакции[[#This Row],[ID_товара]],товары[],3)</f>
        <v>фрукты</v>
      </c>
      <c r="G904" s="2">
        <f t="shared" ca="1" si="58"/>
        <v>10.131029779384685</v>
      </c>
      <c r="H904" s="3">
        <f ca="1">VLOOKUP(Транзакции[[#This Row],[ID_товара]],товары[],4) * Транзакции[[#This Row],[Количество, кг]]</f>
        <v>709.17208455692787</v>
      </c>
    </row>
    <row r="905" spans="1:8" x14ac:dyDescent="0.25">
      <c r="A905" s="1">
        <f t="shared" ca="1" si="59"/>
        <v>41918</v>
      </c>
      <c r="B905">
        <f t="shared" ca="1" si="56"/>
        <v>2</v>
      </c>
      <c r="C905" t="str">
        <f ca="1">VLOOKUP(Транзакции[[#This Row],[ID_магазина]],магазины[],2)</f>
        <v>свежая еда</v>
      </c>
      <c r="D905">
        <f t="shared" ca="1" si="57"/>
        <v>9</v>
      </c>
      <c r="E905" t="str">
        <f ca="1">VLOOKUP(Транзакции[[#This Row],[ID_товара]],товары[],2)</f>
        <v>капуста</v>
      </c>
      <c r="F905" t="str">
        <f ca="1">VLOOKUP(Транзакции[[#This Row],[ID_товара]],товары[],3)</f>
        <v>овощи</v>
      </c>
      <c r="G905" s="2">
        <f t="shared" ca="1" si="58"/>
        <v>16.566608932740976</v>
      </c>
      <c r="H905" s="3">
        <f ca="1">VLOOKUP(Транзакции[[#This Row],[ID_товара]],товары[],4) * Транзакции[[#This Row],[Количество, кг]]</f>
        <v>662.66435730963906</v>
      </c>
    </row>
    <row r="906" spans="1:8" x14ac:dyDescent="0.25">
      <c r="A906" s="1">
        <f t="shared" ca="1" si="59"/>
        <v>41813</v>
      </c>
      <c r="B906">
        <f t="shared" ca="1" si="56"/>
        <v>5</v>
      </c>
      <c r="C906" t="str">
        <f ca="1">VLOOKUP(Транзакции[[#This Row],[ID_магазина]],магазины[],2)</f>
        <v>овощик</v>
      </c>
      <c r="D906">
        <f t="shared" ca="1" si="57"/>
        <v>6</v>
      </c>
      <c r="E906" t="str">
        <f ca="1">VLOOKUP(Транзакции[[#This Row],[ID_товара]],товары[],2)</f>
        <v>огурцы</v>
      </c>
      <c r="F906" t="str">
        <f ca="1">VLOOKUP(Транзакции[[#This Row],[ID_товара]],товары[],3)</f>
        <v>овощи</v>
      </c>
      <c r="G906" s="2">
        <f t="shared" ca="1" si="58"/>
        <v>4.195680299933251</v>
      </c>
      <c r="H906" s="3">
        <f ca="1">VLOOKUP(Транзакции[[#This Row],[ID_товара]],товары[],4) * Транзакции[[#This Row],[Количество, кг]]</f>
        <v>272.71921949566132</v>
      </c>
    </row>
    <row r="907" spans="1:8" x14ac:dyDescent="0.25">
      <c r="A907" s="1">
        <f t="shared" ca="1" si="59"/>
        <v>42221</v>
      </c>
      <c r="B907">
        <f t="shared" ca="1" si="56"/>
        <v>8</v>
      </c>
      <c r="C907" t="str">
        <f ca="1">VLOOKUP(Транзакции[[#This Row],[ID_магазина]],магазины[],2)</f>
        <v>фруктовая лавка</v>
      </c>
      <c r="D907">
        <f t="shared" ca="1" si="57"/>
        <v>7</v>
      </c>
      <c r="E907" t="str">
        <f ca="1">VLOOKUP(Транзакции[[#This Row],[ID_товара]],товары[],2)</f>
        <v>томаты</v>
      </c>
      <c r="F907" t="str">
        <f ca="1">VLOOKUP(Транзакции[[#This Row],[ID_товара]],товары[],3)</f>
        <v>овощи</v>
      </c>
      <c r="G907" s="2">
        <f t="shared" ca="1" si="58"/>
        <v>18.907304990927354</v>
      </c>
      <c r="H907" s="3">
        <f ca="1">VLOOKUP(Транзакции[[#This Row],[ID_товара]],товары[],4) * Транзакции[[#This Row],[Количество, кг]]</f>
        <v>1512.5843992741884</v>
      </c>
    </row>
    <row r="908" spans="1:8" x14ac:dyDescent="0.25">
      <c r="A908" s="1">
        <f t="shared" ca="1" si="59"/>
        <v>41148</v>
      </c>
      <c r="B908">
        <f t="shared" ca="1" si="56"/>
        <v>3</v>
      </c>
      <c r="C908" t="str">
        <f ca="1">VLOOKUP(Транзакции[[#This Row],[ID_магазина]],магазины[],2)</f>
        <v>вкусная еда</v>
      </c>
      <c r="D908">
        <f t="shared" ca="1" si="57"/>
        <v>1</v>
      </c>
      <c r="E908" t="str">
        <f ca="1">VLOOKUP(Транзакции[[#This Row],[ID_товара]],товары[],2)</f>
        <v>бананы</v>
      </c>
      <c r="F908" t="str">
        <f ca="1">VLOOKUP(Транзакции[[#This Row],[ID_товара]],товары[],3)</f>
        <v>фрукты</v>
      </c>
      <c r="G908" s="2">
        <f t="shared" ca="1" si="58"/>
        <v>7.0841670984487015</v>
      </c>
      <c r="H908" s="3">
        <f ca="1">VLOOKUP(Транзакции[[#This Row],[ID_товара]],товары[],4) * Транзакции[[#This Row],[Количество, кг]]</f>
        <v>495.89169689140908</v>
      </c>
    </row>
    <row r="909" spans="1:8" x14ac:dyDescent="0.25">
      <c r="A909" s="1">
        <f t="shared" ca="1" si="59"/>
        <v>42057</v>
      </c>
      <c r="B909">
        <f t="shared" ca="1" si="56"/>
        <v>7</v>
      </c>
      <c r="C909" t="str">
        <f ca="1">VLOOKUP(Транзакции[[#This Row],[ID_магазина]],магазины[],2)</f>
        <v>овощи фрукты</v>
      </c>
      <c r="D909">
        <f t="shared" ca="1" si="57"/>
        <v>7</v>
      </c>
      <c r="E909" t="str">
        <f ca="1">VLOOKUP(Транзакции[[#This Row],[ID_товара]],товары[],2)</f>
        <v>томаты</v>
      </c>
      <c r="F909" t="str">
        <f ca="1">VLOOKUP(Транзакции[[#This Row],[ID_товара]],товары[],3)</f>
        <v>овощи</v>
      </c>
      <c r="G909" s="2">
        <f t="shared" ca="1" si="58"/>
        <v>19.636704360903494</v>
      </c>
      <c r="H909" s="3">
        <f ca="1">VLOOKUP(Транзакции[[#This Row],[ID_товара]],товары[],4) * Транзакции[[#This Row],[Количество, кг]]</f>
        <v>1570.9363488722795</v>
      </c>
    </row>
    <row r="910" spans="1:8" x14ac:dyDescent="0.25">
      <c r="A910" s="1">
        <f t="shared" ca="1" si="59"/>
        <v>41903</v>
      </c>
      <c r="B910">
        <f t="shared" ca="1" si="56"/>
        <v>8</v>
      </c>
      <c r="C910" t="str">
        <f ca="1">VLOOKUP(Транзакции[[#This Row],[ID_магазина]],магазины[],2)</f>
        <v>фруктовая лавка</v>
      </c>
      <c r="D910">
        <f t="shared" ca="1" si="57"/>
        <v>3</v>
      </c>
      <c r="E910" t="str">
        <f ca="1">VLOOKUP(Транзакции[[#This Row],[ID_товара]],товары[],2)</f>
        <v>мандарины</v>
      </c>
      <c r="F910" t="str">
        <f ca="1">VLOOKUP(Транзакции[[#This Row],[ID_товара]],товары[],3)</f>
        <v>фрукты</v>
      </c>
      <c r="G910" s="2">
        <f t="shared" ca="1" si="58"/>
        <v>2.879184301230918</v>
      </c>
      <c r="H910" s="3">
        <f ca="1">VLOOKUP(Транзакции[[#This Row],[ID_товара]],товары[],4) * Транзакции[[#This Row],[Количество, кг]]</f>
        <v>287.91843012309181</v>
      </c>
    </row>
    <row r="911" spans="1:8" x14ac:dyDescent="0.25">
      <c r="A911" s="1">
        <f t="shared" ca="1" si="59"/>
        <v>41727</v>
      </c>
      <c r="B911">
        <f t="shared" ca="1" si="56"/>
        <v>1</v>
      </c>
      <c r="C911" t="str">
        <f ca="1">VLOOKUP(Транзакции[[#This Row],[ID_магазина]],магазины[],2)</f>
        <v>фрукты и овощи</v>
      </c>
      <c r="D911">
        <f t="shared" ca="1" si="57"/>
        <v>5</v>
      </c>
      <c r="E911" t="str">
        <f ca="1">VLOOKUP(Транзакции[[#This Row],[ID_товара]],товары[],2)</f>
        <v>нектарины</v>
      </c>
      <c r="F911" t="str">
        <f ca="1">VLOOKUP(Транзакции[[#This Row],[ID_товара]],товары[],3)</f>
        <v>фрукты</v>
      </c>
      <c r="G911" s="2">
        <f t="shared" ca="1" si="58"/>
        <v>5.4923611032071307</v>
      </c>
      <c r="H911" s="3">
        <f ca="1">VLOOKUP(Транзакции[[#This Row],[ID_товара]],товары[],4) * Транзакции[[#This Row],[Количество, кг]]</f>
        <v>988.62499857728358</v>
      </c>
    </row>
    <row r="912" spans="1:8" x14ac:dyDescent="0.25">
      <c r="A912" s="1">
        <f t="shared" ca="1" si="59"/>
        <v>41594</v>
      </c>
      <c r="B912">
        <f t="shared" ca="1" si="56"/>
        <v>5</v>
      </c>
      <c r="C912" t="str">
        <f ca="1">VLOOKUP(Транзакции[[#This Row],[ID_магазина]],магазины[],2)</f>
        <v>овощик</v>
      </c>
      <c r="D912">
        <f t="shared" ca="1" si="57"/>
        <v>2</v>
      </c>
      <c r="E912" t="str">
        <f ca="1">VLOOKUP(Транзакции[[#This Row],[ID_товара]],товары[],2)</f>
        <v>яблоки</v>
      </c>
      <c r="F912" t="str">
        <f ca="1">VLOOKUP(Транзакции[[#This Row],[ID_товара]],товары[],3)</f>
        <v>фрукты</v>
      </c>
      <c r="G912" s="2">
        <f t="shared" ca="1" si="58"/>
        <v>18.336437414475839</v>
      </c>
      <c r="H912" s="3">
        <f ca="1">VLOOKUP(Транзакции[[#This Row],[ID_товара]],товары[],4) * Транзакции[[#This Row],[Количество, кг]]</f>
        <v>2017.0081155923422</v>
      </c>
    </row>
    <row r="913" spans="1:8" x14ac:dyDescent="0.25">
      <c r="A913" s="1">
        <f t="shared" ca="1" si="59"/>
        <v>42211</v>
      </c>
      <c r="B913">
        <f t="shared" ca="1" si="56"/>
        <v>4</v>
      </c>
      <c r="C913" t="str">
        <f ca="1">VLOOKUP(Транзакции[[#This Row],[ID_магазина]],магазины[],2)</f>
        <v>фруктовик</v>
      </c>
      <c r="D913">
        <f t="shared" ca="1" si="57"/>
        <v>5</v>
      </c>
      <c r="E913" t="str">
        <f ca="1">VLOOKUP(Транзакции[[#This Row],[ID_товара]],товары[],2)</f>
        <v>нектарины</v>
      </c>
      <c r="F913" t="str">
        <f ca="1">VLOOKUP(Транзакции[[#This Row],[ID_товара]],товары[],3)</f>
        <v>фрукты</v>
      </c>
      <c r="G913" s="2">
        <f t="shared" ca="1" si="58"/>
        <v>8.3293276303966977</v>
      </c>
      <c r="H913" s="3">
        <f ca="1">VLOOKUP(Транзакции[[#This Row],[ID_товара]],товары[],4) * Транзакции[[#This Row],[Количество, кг]]</f>
        <v>1499.2789734714056</v>
      </c>
    </row>
    <row r="914" spans="1:8" x14ac:dyDescent="0.25">
      <c r="A914" s="1">
        <f t="shared" ca="1" si="59"/>
        <v>41457</v>
      </c>
      <c r="B914">
        <f t="shared" ca="1" si="56"/>
        <v>7</v>
      </c>
      <c r="C914" t="str">
        <f ca="1">VLOOKUP(Транзакции[[#This Row],[ID_магазина]],магазины[],2)</f>
        <v>овощи фрукты</v>
      </c>
      <c r="D914">
        <f t="shared" ca="1" si="57"/>
        <v>5</v>
      </c>
      <c r="E914" t="str">
        <f ca="1">VLOOKUP(Транзакции[[#This Row],[ID_товара]],товары[],2)</f>
        <v>нектарины</v>
      </c>
      <c r="F914" t="str">
        <f ca="1">VLOOKUP(Транзакции[[#This Row],[ID_товара]],товары[],3)</f>
        <v>фрукты</v>
      </c>
      <c r="G914" s="2">
        <f t="shared" ca="1" si="58"/>
        <v>4.7262832863067157</v>
      </c>
      <c r="H914" s="3">
        <f ca="1">VLOOKUP(Транзакции[[#This Row],[ID_товара]],товары[],4) * Транзакции[[#This Row],[Количество, кг]]</f>
        <v>850.73099153520877</v>
      </c>
    </row>
    <row r="915" spans="1:8" x14ac:dyDescent="0.25">
      <c r="A915" s="1">
        <f t="shared" ca="1" si="59"/>
        <v>42105</v>
      </c>
      <c r="B915">
        <f t="shared" ca="1" si="56"/>
        <v>7</v>
      </c>
      <c r="C915" t="str">
        <f ca="1">VLOOKUP(Транзакции[[#This Row],[ID_магазина]],магазины[],2)</f>
        <v>овощи фрукты</v>
      </c>
      <c r="D915">
        <f t="shared" ca="1" si="57"/>
        <v>2</v>
      </c>
      <c r="E915" t="str">
        <f ca="1">VLOOKUP(Транзакции[[#This Row],[ID_товара]],товары[],2)</f>
        <v>яблоки</v>
      </c>
      <c r="F915" t="str">
        <f ca="1">VLOOKUP(Транзакции[[#This Row],[ID_товара]],товары[],3)</f>
        <v>фрукты</v>
      </c>
      <c r="G915" s="2">
        <f t="shared" ca="1" si="58"/>
        <v>7.8604030095414901</v>
      </c>
      <c r="H915" s="3">
        <f ca="1">VLOOKUP(Транзакции[[#This Row],[ID_товара]],товары[],4) * Транзакции[[#This Row],[Количество, кг]]</f>
        <v>864.6443310495639</v>
      </c>
    </row>
    <row r="916" spans="1:8" x14ac:dyDescent="0.25">
      <c r="A916" s="1">
        <f t="shared" ca="1" si="59"/>
        <v>41818</v>
      </c>
      <c r="B916">
        <f t="shared" ca="1" si="56"/>
        <v>4</v>
      </c>
      <c r="C916" t="str">
        <f ca="1">VLOOKUP(Транзакции[[#This Row],[ID_магазина]],магазины[],2)</f>
        <v>фруктовик</v>
      </c>
      <c r="D916">
        <f t="shared" ca="1" si="57"/>
        <v>5</v>
      </c>
      <c r="E916" t="str">
        <f ca="1">VLOOKUP(Транзакции[[#This Row],[ID_товара]],товары[],2)</f>
        <v>нектарины</v>
      </c>
      <c r="F916" t="str">
        <f ca="1">VLOOKUP(Транзакции[[#This Row],[ID_товара]],товары[],3)</f>
        <v>фрукты</v>
      </c>
      <c r="G916" s="2">
        <f t="shared" ca="1" si="58"/>
        <v>2.9953958419153128</v>
      </c>
      <c r="H916" s="3">
        <f ca="1">VLOOKUP(Транзакции[[#This Row],[ID_товара]],товары[],4) * Транзакции[[#This Row],[Количество, кг]]</f>
        <v>539.17125154475627</v>
      </c>
    </row>
    <row r="917" spans="1:8" x14ac:dyDescent="0.25">
      <c r="A917" s="1">
        <f t="shared" ca="1" si="59"/>
        <v>41379</v>
      </c>
      <c r="B917">
        <f t="shared" ca="1" si="56"/>
        <v>2</v>
      </c>
      <c r="C917" t="str">
        <f ca="1">VLOOKUP(Транзакции[[#This Row],[ID_магазина]],магазины[],2)</f>
        <v>свежая еда</v>
      </c>
      <c r="D917">
        <f t="shared" ca="1" si="57"/>
        <v>4</v>
      </c>
      <c r="E917" t="str">
        <f ca="1">VLOOKUP(Транзакции[[#This Row],[ID_товара]],товары[],2)</f>
        <v>апельсины</v>
      </c>
      <c r="F917" t="str">
        <f ca="1">VLOOKUP(Транзакции[[#This Row],[ID_товара]],товары[],3)</f>
        <v>фрукты</v>
      </c>
      <c r="G917" s="2">
        <f t="shared" ca="1" si="58"/>
        <v>7.4785990180075892</v>
      </c>
      <c r="H917" s="3">
        <f ca="1">VLOOKUP(Транзакции[[#This Row],[ID_товара]],товары[],4) * Транзакции[[#This Row],[Количество, кг]]</f>
        <v>897.43188216091073</v>
      </c>
    </row>
    <row r="918" spans="1:8" x14ac:dyDescent="0.25">
      <c r="A918" s="1">
        <f t="shared" ca="1" si="59"/>
        <v>41638</v>
      </c>
      <c r="B918">
        <f t="shared" ca="1" si="56"/>
        <v>2</v>
      </c>
      <c r="C918" t="str">
        <f ca="1">VLOOKUP(Транзакции[[#This Row],[ID_магазина]],магазины[],2)</f>
        <v>свежая еда</v>
      </c>
      <c r="D918">
        <f t="shared" ca="1" si="57"/>
        <v>5</v>
      </c>
      <c r="E918" t="str">
        <f ca="1">VLOOKUP(Транзакции[[#This Row],[ID_товара]],товары[],2)</f>
        <v>нектарины</v>
      </c>
      <c r="F918" t="str">
        <f ca="1">VLOOKUP(Транзакции[[#This Row],[ID_товара]],товары[],3)</f>
        <v>фрукты</v>
      </c>
      <c r="G918" s="2">
        <f t="shared" ca="1" si="58"/>
        <v>16.102382432278212</v>
      </c>
      <c r="H918" s="3">
        <f ca="1">VLOOKUP(Транзакции[[#This Row],[ID_товара]],товары[],4) * Транзакции[[#This Row],[Количество, кг]]</f>
        <v>2898.4288378100782</v>
      </c>
    </row>
    <row r="919" spans="1:8" x14ac:dyDescent="0.25">
      <c r="A919" s="1">
        <f t="shared" ca="1" si="59"/>
        <v>41505</v>
      </c>
      <c r="B919">
        <f t="shared" ca="1" si="56"/>
        <v>5</v>
      </c>
      <c r="C919" t="str">
        <f ca="1">VLOOKUP(Транзакции[[#This Row],[ID_магазина]],магазины[],2)</f>
        <v>овощик</v>
      </c>
      <c r="D919">
        <f t="shared" ca="1" si="57"/>
        <v>1</v>
      </c>
      <c r="E919" t="str">
        <f ca="1">VLOOKUP(Транзакции[[#This Row],[ID_товара]],товары[],2)</f>
        <v>бананы</v>
      </c>
      <c r="F919" t="str">
        <f ca="1">VLOOKUP(Транзакции[[#This Row],[ID_товара]],товары[],3)</f>
        <v>фрукты</v>
      </c>
      <c r="G919" s="2">
        <f t="shared" ca="1" si="58"/>
        <v>16.334135287559192</v>
      </c>
      <c r="H919" s="3">
        <f ca="1">VLOOKUP(Транзакции[[#This Row],[ID_товара]],товары[],4) * Транзакции[[#This Row],[Количество, кг]]</f>
        <v>1143.3894701291435</v>
      </c>
    </row>
    <row r="920" spans="1:8" x14ac:dyDescent="0.25">
      <c r="A920" s="1">
        <f t="shared" ca="1" si="59"/>
        <v>41589</v>
      </c>
      <c r="B920">
        <f t="shared" ca="1" si="56"/>
        <v>4</v>
      </c>
      <c r="C920" t="str">
        <f ca="1">VLOOKUP(Транзакции[[#This Row],[ID_магазина]],магазины[],2)</f>
        <v>фруктовик</v>
      </c>
      <c r="D920">
        <f t="shared" ca="1" si="57"/>
        <v>6</v>
      </c>
      <c r="E920" t="str">
        <f ca="1">VLOOKUP(Транзакции[[#This Row],[ID_товара]],товары[],2)</f>
        <v>огурцы</v>
      </c>
      <c r="F920" t="str">
        <f ca="1">VLOOKUP(Транзакции[[#This Row],[ID_товара]],товары[],3)</f>
        <v>овощи</v>
      </c>
      <c r="G920" s="2">
        <f t="shared" ca="1" si="58"/>
        <v>8.2037082235270908</v>
      </c>
      <c r="H920" s="3">
        <f ca="1">VLOOKUP(Транзакции[[#This Row],[ID_товара]],товары[],4) * Транзакции[[#This Row],[Количество, кг]]</f>
        <v>533.2410345292609</v>
      </c>
    </row>
    <row r="921" spans="1:8" x14ac:dyDescent="0.25">
      <c r="A921" s="1">
        <f t="shared" ca="1" si="59"/>
        <v>41595</v>
      </c>
      <c r="B921">
        <f t="shared" ca="1" si="56"/>
        <v>1</v>
      </c>
      <c r="C921" t="str">
        <f ca="1">VLOOKUP(Транзакции[[#This Row],[ID_магазина]],магазины[],2)</f>
        <v>фрукты и овощи</v>
      </c>
      <c r="D921">
        <f t="shared" ca="1" si="57"/>
        <v>4</v>
      </c>
      <c r="E921" t="str">
        <f ca="1">VLOOKUP(Транзакции[[#This Row],[ID_товара]],товары[],2)</f>
        <v>апельсины</v>
      </c>
      <c r="F921" t="str">
        <f ca="1">VLOOKUP(Транзакции[[#This Row],[ID_товара]],товары[],3)</f>
        <v>фрукты</v>
      </c>
      <c r="G921" s="2">
        <f t="shared" ca="1" si="58"/>
        <v>2.568409034458615</v>
      </c>
      <c r="H921" s="3">
        <f ca="1">VLOOKUP(Транзакции[[#This Row],[ID_товара]],товары[],4) * Транзакции[[#This Row],[Количество, кг]]</f>
        <v>308.20908413503378</v>
      </c>
    </row>
    <row r="922" spans="1:8" x14ac:dyDescent="0.25">
      <c r="A922" s="1">
        <f t="shared" ca="1" si="59"/>
        <v>41889</v>
      </c>
      <c r="B922">
        <f t="shared" ca="1" si="56"/>
        <v>5</v>
      </c>
      <c r="C922" t="str">
        <f ca="1">VLOOKUP(Транзакции[[#This Row],[ID_магазина]],магазины[],2)</f>
        <v>овощик</v>
      </c>
      <c r="D922">
        <f t="shared" ca="1" si="57"/>
        <v>3</v>
      </c>
      <c r="E922" t="str">
        <f ca="1">VLOOKUP(Транзакции[[#This Row],[ID_товара]],товары[],2)</f>
        <v>мандарины</v>
      </c>
      <c r="F922" t="str">
        <f ca="1">VLOOKUP(Транзакции[[#This Row],[ID_товара]],товары[],3)</f>
        <v>фрукты</v>
      </c>
      <c r="G922" s="2">
        <f t="shared" ca="1" si="58"/>
        <v>3.0923210931822345</v>
      </c>
      <c r="H922" s="3">
        <f ca="1">VLOOKUP(Транзакции[[#This Row],[ID_товара]],товары[],4) * Транзакции[[#This Row],[Количество, кг]]</f>
        <v>309.23210931822342</v>
      </c>
    </row>
    <row r="923" spans="1:8" x14ac:dyDescent="0.25">
      <c r="A923" s="1">
        <f t="shared" ca="1" si="59"/>
        <v>41648</v>
      </c>
      <c r="B923">
        <f t="shared" ca="1" si="56"/>
        <v>4</v>
      </c>
      <c r="C923" t="str">
        <f ca="1">VLOOKUP(Транзакции[[#This Row],[ID_магазина]],магазины[],2)</f>
        <v>фруктовик</v>
      </c>
      <c r="D923">
        <f t="shared" ca="1" si="57"/>
        <v>6</v>
      </c>
      <c r="E923" t="str">
        <f ca="1">VLOOKUP(Транзакции[[#This Row],[ID_товара]],товары[],2)</f>
        <v>огурцы</v>
      </c>
      <c r="F923" t="str">
        <f ca="1">VLOOKUP(Транзакции[[#This Row],[ID_товара]],товары[],3)</f>
        <v>овощи</v>
      </c>
      <c r="G923" s="2">
        <f t="shared" ca="1" si="58"/>
        <v>3.4181807850404793</v>
      </c>
      <c r="H923" s="3">
        <f ca="1">VLOOKUP(Транзакции[[#This Row],[ID_товара]],товары[],4) * Транзакции[[#This Row],[Количество, кг]]</f>
        <v>222.18175102763115</v>
      </c>
    </row>
    <row r="924" spans="1:8" x14ac:dyDescent="0.25">
      <c r="A924" s="1">
        <f t="shared" ca="1" si="59"/>
        <v>41850</v>
      </c>
      <c r="B924">
        <f t="shared" ca="1" si="56"/>
        <v>3</v>
      </c>
      <c r="C924" t="str">
        <f ca="1">VLOOKUP(Транзакции[[#This Row],[ID_магазина]],магазины[],2)</f>
        <v>вкусная еда</v>
      </c>
      <c r="D924">
        <f t="shared" ca="1" si="57"/>
        <v>4</v>
      </c>
      <c r="E924" t="str">
        <f ca="1">VLOOKUP(Транзакции[[#This Row],[ID_товара]],товары[],2)</f>
        <v>апельсины</v>
      </c>
      <c r="F924" t="str">
        <f ca="1">VLOOKUP(Транзакции[[#This Row],[ID_товара]],товары[],3)</f>
        <v>фрукты</v>
      </c>
      <c r="G924" s="2">
        <f t="shared" ca="1" si="58"/>
        <v>12.093187967978269</v>
      </c>
      <c r="H924" s="3">
        <f ca="1">VLOOKUP(Транзакции[[#This Row],[ID_товара]],товары[],4) * Транзакции[[#This Row],[Количество, кг]]</f>
        <v>1451.1825561573921</v>
      </c>
    </row>
    <row r="925" spans="1:8" x14ac:dyDescent="0.25">
      <c r="A925" s="1">
        <f t="shared" ca="1" si="59"/>
        <v>41037</v>
      </c>
      <c r="B925">
        <f t="shared" ca="1" si="56"/>
        <v>4</v>
      </c>
      <c r="C925" t="str">
        <f ca="1">VLOOKUP(Транзакции[[#This Row],[ID_магазина]],магазины[],2)</f>
        <v>фруктовик</v>
      </c>
      <c r="D925">
        <f t="shared" ca="1" si="57"/>
        <v>4</v>
      </c>
      <c r="E925" t="str">
        <f ca="1">VLOOKUP(Транзакции[[#This Row],[ID_товара]],товары[],2)</f>
        <v>апельсины</v>
      </c>
      <c r="F925" t="str">
        <f ca="1">VLOOKUP(Транзакции[[#This Row],[ID_товара]],товары[],3)</f>
        <v>фрукты</v>
      </c>
      <c r="G925" s="2">
        <f t="shared" ca="1" si="58"/>
        <v>3.7294746704498172</v>
      </c>
      <c r="H925" s="3">
        <f ca="1">VLOOKUP(Транзакции[[#This Row],[ID_товара]],товары[],4) * Транзакции[[#This Row],[Количество, кг]]</f>
        <v>447.53696045397805</v>
      </c>
    </row>
    <row r="926" spans="1:8" x14ac:dyDescent="0.25">
      <c r="A926" s="1">
        <f t="shared" ca="1" si="59"/>
        <v>41633</v>
      </c>
      <c r="B926">
        <f t="shared" ca="1" si="56"/>
        <v>8</v>
      </c>
      <c r="C926" t="str">
        <f ca="1">VLOOKUP(Транзакции[[#This Row],[ID_магазина]],магазины[],2)</f>
        <v>фруктовая лавка</v>
      </c>
      <c r="D926">
        <f t="shared" ca="1" si="57"/>
        <v>9</v>
      </c>
      <c r="E926" t="str">
        <f ca="1">VLOOKUP(Транзакции[[#This Row],[ID_товара]],товары[],2)</f>
        <v>капуста</v>
      </c>
      <c r="F926" t="str">
        <f ca="1">VLOOKUP(Транзакции[[#This Row],[ID_товара]],товары[],3)</f>
        <v>овощи</v>
      </c>
      <c r="G926" s="2">
        <f t="shared" ca="1" si="58"/>
        <v>5.9856226125835459</v>
      </c>
      <c r="H926" s="3">
        <f ca="1">VLOOKUP(Транзакции[[#This Row],[ID_товара]],товары[],4) * Транзакции[[#This Row],[Количество, кг]]</f>
        <v>239.42490450334185</v>
      </c>
    </row>
    <row r="927" spans="1:8" x14ac:dyDescent="0.25">
      <c r="A927" s="1">
        <f t="shared" ca="1" si="59"/>
        <v>41292</v>
      </c>
      <c r="B927">
        <f t="shared" ca="1" si="56"/>
        <v>7</v>
      </c>
      <c r="C927" t="str">
        <f ca="1">VLOOKUP(Транзакции[[#This Row],[ID_магазина]],магазины[],2)</f>
        <v>овощи фрукты</v>
      </c>
      <c r="D927">
        <f t="shared" ca="1" si="57"/>
        <v>3</v>
      </c>
      <c r="E927" t="str">
        <f ca="1">VLOOKUP(Транзакции[[#This Row],[ID_товара]],товары[],2)</f>
        <v>мандарины</v>
      </c>
      <c r="F927" t="str">
        <f ca="1">VLOOKUP(Транзакции[[#This Row],[ID_товара]],товары[],3)</f>
        <v>фрукты</v>
      </c>
      <c r="G927" s="2">
        <f t="shared" ca="1" si="58"/>
        <v>10.386728204772439</v>
      </c>
      <c r="H927" s="3">
        <f ca="1">VLOOKUP(Транзакции[[#This Row],[ID_товара]],товары[],4) * Транзакции[[#This Row],[Количество, кг]]</f>
        <v>1038.6728204772439</v>
      </c>
    </row>
    <row r="928" spans="1:8" x14ac:dyDescent="0.25">
      <c r="A928" s="1">
        <f t="shared" ca="1" si="59"/>
        <v>41648</v>
      </c>
      <c r="B928">
        <f t="shared" ca="1" si="56"/>
        <v>7</v>
      </c>
      <c r="C928" t="str">
        <f ca="1">VLOOKUP(Транзакции[[#This Row],[ID_магазина]],магазины[],2)</f>
        <v>овощи фрукты</v>
      </c>
      <c r="D928">
        <f t="shared" ca="1" si="57"/>
        <v>10</v>
      </c>
      <c r="E928" t="str">
        <f ca="1">VLOOKUP(Транзакции[[#This Row],[ID_товара]],товары[],2)</f>
        <v>перец</v>
      </c>
      <c r="F928" t="str">
        <f ca="1">VLOOKUP(Транзакции[[#This Row],[ID_товара]],товары[],3)</f>
        <v>овощи</v>
      </c>
      <c r="G928" s="2">
        <f t="shared" ca="1" si="58"/>
        <v>13.325831974045407</v>
      </c>
      <c r="H928" s="3">
        <f ca="1">VLOOKUP(Транзакции[[#This Row],[ID_товара]],товары[],4) * Транзакции[[#This Row],[Количество, кг]]</f>
        <v>2665.1663948090813</v>
      </c>
    </row>
    <row r="929" spans="1:8" x14ac:dyDescent="0.25">
      <c r="A929" s="1">
        <f t="shared" ca="1" si="59"/>
        <v>41223</v>
      </c>
      <c r="B929">
        <f t="shared" ca="1" si="56"/>
        <v>6</v>
      </c>
      <c r="C929" t="str">
        <f ca="1">VLOOKUP(Транзакции[[#This Row],[ID_магазина]],магазины[],2)</f>
        <v>бананы и огурцы</v>
      </c>
      <c r="D929">
        <f t="shared" ca="1" si="57"/>
        <v>9</v>
      </c>
      <c r="E929" t="str">
        <f ca="1">VLOOKUP(Транзакции[[#This Row],[ID_товара]],товары[],2)</f>
        <v>капуста</v>
      </c>
      <c r="F929" t="str">
        <f ca="1">VLOOKUP(Транзакции[[#This Row],[ID_товара]],товары[],3)</f>
        <v>овощи</v>
      </c>
      <c r="G929" s="2">
        <f t="shared" ca="1" si="58"/>
        <v>11.887165817189992</v>
      </c>
      <c r="H929" s="3">
        <f ca="1">VLOOKUP(Транзакции[[#This Row],[ID_товара]],товары[],4) * Транзакции[[#This Row],[Количество, кг]]</f>
        <v>475.48663268759969</v>
      </c>
    </row>
    <row r="930" spans="1:8" x14ac:dyDescent="0.25">
      <c r="A930" s="1">
        <f t="shared" ca="1" si="59"/>
        <v>41991</v>
      </c>
      <c r="B930">
        <f t="shared" ca="1" si="56"/>
        <v>9</v>
      </c>
      <c r="C930" t="str">
        <f ca="1">VLOOKUP(Транзакции[[#This Row],[ID_магазина]],магазины[],2)</f>
        <v>овощная лавка</v>
      </c>
      <c r="D930">
        <f t="shared" ca="1" si="57"/>
        <v>10</v>
      </c>
      <c r="E930" t="str">
        <f ca="1">VLOOKUP(Транзакции[[#This Row],[ID_товара]],товары[],2)</f>
        <v>перец</v>
      </c>
      <c r="F930" t="str">
        <f ca="1">VLOOKUP(Транзакции[[#This Row],[ID_товара]],товары[],3)</f>
        <v>овощи</v>
      </c>
      <c r="G930" s="2">
        <f t="shared" ca="1" si="58"/>
        <v>6.3326617540493375</v>
      </c>
      <c r="H930" s="3">
        <f ca="1">VLOOKUP(Транзакции[[#This Row],[ID_товара]],товары[],4) * Транзакции[[#This Row],[Количество, кг]]</f>
        <v>1266.5323508098675</v>
      </c>
    </row>
    <row r="931" spans="1:8" x14ac:dyDescent="0.25">
      <c r="A931" s="1">
        <f t="shared" ca="1" si="59"/>
        <v>41863</v>
      </c>
      <c r="B931">
        <f t="shared" ca="1" si="56"/>
        <v>2</v>
      </c>
      <c r="C931" t="str">
        <f ca="1">VLOOKUP(Транзакции[[#This Row],[ID_магазина]],магазины[],2)</f>
        <v>свежая еда</v>
      </c>
      <c r="D931">
        <f t="shared" ca="1" si="57"/>
        <v>3</v>
      </c>
      <c r="E931" t="str">
        <f ca="1">VLOOKUP(Транзакции[[#This Row],[ID_товара]],товары[],2)</f>
        <v>мандарины</v>
      </c>
      <c r="F931" t="str">
        <f ca="1">VLOOKUP(Транзакции[[#This Row],[ID_товара]],товары[],3)</f>
        <v>фрукты</v>
      </c>
      <c r="G931" s="2">
        <f t="shared" ca="1" si="58"/>
        <v>19.748476308817061</v>
      </c>
      <c r="H931" s="3">
        <f ca="1">VLOOKUP(Транзакции[[#This Row],[ID_товара]],товары[],4) * Транзакции[[#This Row],[Количество, кг]]</f>
        <v>1974.8476308817062</v>
      </c>
    </row>
    <row r="932" spans="1:8" x14ac:dyDescent="0.25">
      <c r="A932" s="1">
        <f t="shared" ca="1" si="59"/>
        <v>41232</v>
      </c>
      <c r="B932">
        <f t="shared" ca="1" si="56"/>
        <v>8</v>
      </c>
      <c r="C932" t="str">
        <f ca="1">VLOOKUP(Транзакции[[#This Row],[ID_магазина]],магазины[],2)</f>
        <v>фруктовая лавка</v>
      </c>
      <c r="D932">
        <f t="shared" ca="1" si="57"/>
        <v>8</v>
      </c>
      <c r="E932" t="str">
        <f ca="1">VLOOKUP(Транзакции[[#This Row],[ID_товара]],товары[],2)</f>
        <v>лук</v>
      </c>
      <c r="F932" t="str">
        <f ca="1">VLOOKUP(Транзакции[[#This Row],[ID_товара]],товары[],3)</f>
        <v>овощи</v>
      </c>
      <c r="G932" s="2">
        <f t="shared" ca="1" si="58"/>
        <v>10.259684926173433</v>
      </c>
      <c r="H932" s="3">
        <f ca="1">VLOOKUP(Транзакции[[#This Row],[ID_товара]],товары[],4) * Транзакции[[#This Row],[Количество, кг]]</f>
        <v>256.49212315433584</v>
      </c>
    </row>
    <row r="933" spans="1:8" x14ac:dyDescent="0.25">
      <c r="A933" s="1">
        <f t="shared" ca="1" si="59"/>
        <v>41142</v>
      </c>
      <c r="B933">
        <f t="shared" ca="1" si="56"/>
        <v>8</v>
      </c>
      <c r="C933" t="str">
        <f ca="1">VLOOKUP(Транзакции[[#This Row],[ID_магазина]],магазины[],2)</f>
        <v>фруктовая лавка</v>
      </c>
      <c r="D933">
        <f t="shared" ca="1" si="57"/>
        <v>5</v>
      </c>
      <c r="E933" t="str">
        <f ca="1">VLOOKUP(Транзакции[[#This Row],[ID_товара]],товары[],2)</f>
        <v>нектарины</v>
      </c>
      <c r="F933" t="str">
        <f ca="1">VLOOKUP(Транзакции[[#This Row],[ID_товара]],товары[],3)</f>
        <v>фрукты</v>
      </c>
      <c r="G933" s="2">
        <f t="shared" ca="1" si="58"/>
        <v>19.719149502025491</v>
      </c>
      <c r="H933" s="3">
        <f ca="1">VLOOKUP(Транзакции[[#This Row],[ID_товара]],товары[],4) * Транзакции[[#This Row],[Количество, кг]]</f>
        <v>3549.4469103645883</v>
      </c>
    </row>
    <row r="934" spans="1:8" x14ac:dyDescent="0.25">
      <c r="A934" s="1">
        <f t="shared" ca="1" si="59"/>
        <v>40961</v>
      </c>
      <c r="B934">
        <f t="shared" ca="1" si="56"/>
        <v>1</v>
      </c>
      <c r="C934" t="str">
        <f ca="1">VLOOKUP(Транзакции[[#This Row],[ID_магазина]],магазины[],2)</f>
        <v>фрукты и овощи</v>
      </c>
      <c r="D934">
        <f t="shared" ca="1" si="57"/>
        <v>7</v>
      </c>
      <c r="E934" t="str">
        <f ca="1">VLOOKUP(Транзакции[[#This Row],[ID_товара]],товары[],2)</f>
        <v>томаты</v>
      </c>
      <c r="F934" t="str">
        <f ca="1">VLOOKUP(Транзакции[[#This Row],[ID_товара]],товары[],3)</f>
        <v>овощи</v>
      </c>
      <c r="G934" s="2">
        <f t="shared" ca="1" si="58"/>
        <v>17.225630644161924</v>
      </c>
      <c r="H934" s="3">
        <f ca="1">VLOOKUP(Транзакции[[#This Row],[ID_товара]],товары[],4) * Транзакции[[#This Row],[Количество, кг]]</f>
        <v>1378.050451532954</v>
      </c>
    </row>
    <row r="935" spans="1:8" x14ac:dyDescent="0.25">
      <c r="A935" s="1">
        <f t="shared" ca="1" si="59"/>
        <v>41411</v>
      </c>
      <c r="B935">
        <f t="shared" ca="1" si="56"/>
        <v>2</v>
      </c>
      <c r="C935" t="str">
        <f ca="1">VLOOKUP(Транзакции[[#This Row],[ID_магазина]],магазины[],2)</f>
        <v>свежая еда</v>
      </c>
      <c r="D935">
        <f t="shared" ca="1" si="57"/>
        <v>5</v>
      </c>
      <c r="E935" t="str">
        <f ca="1">VLOOKUP(Транзакции[[#This Row],[ID_товара]],товары[],2)</f>
        <v>нектарины</v>
      </c>
      <c r="F935" t="str">
        <f ca="1">VLOOKUP(Транзакции[[#This Row],[ID_товара]],товары[],3)</f>
        <v>фрукты</v>
      </c>
      <c r="G935" s="2">
        <f t="shared" ca="1" si="58"/>
        <v>19.523293151292748</v>
      </c>
      <c r="H935" s="3">
        <f ca="1">VLOOKUP(Транзакции[[#This Row],[ID_товара]],товары[],4) * Транзакции[[#This Row],[Количество, кг]]</f>
        <v>3514.1927672326947</v>
      </c>
    </row>
    <row r="936" spans="1:8" x14ac:dyDescent="0.25">
      <c r="A936" s="1">
        <f t="shared" ca="1" si="59"/>
        <v>41225</v>
      </c>
      <c r="B936">
        <f t="shared" ca="1" si="56"/>
        <v>8</v>
      </c>
      <c r="C936" t="str">
        <f ca="1">VLOOKUP(Транзакции[[#This Row],[ID_магазина]],магазины[],2)</f>
        <v>фруктовая лавка</v>
      </c>
      <c r="D936">
        <f t="shared" ca="1" si="57"/>
        <v>1</v>
      </c>
      <c r="E936" t="str">
        <f ca="1">VLOOKUP(Транзакции[[#This Row],[ID_товара]],товары[],2)</f>
        <v>бананы</v>
      </c>
      <c r="F936" t="str">
        <f ca="1">VLOOKUP(Транзакции[[#This Row],[ID_товара]],товары[],3)</f>
        <v>фрукты</v>
      </c>
      <c r="G936" s="2">
        <f t="shared" ca="1" si="58"/>
        <v>5.4621910857108711</v>
      </c>
      <c r="H936" s="3">
        <f ca="1">VLOOKUP(Транзакции[[#This Row],[ID_товара]],товары[],4) * Транзакции[[#This Row],[Количество, кг]]</f>
        <v>382.353375999761</v>
      </c>
    </row>
    <row r="937" spans="1:8" x14ac:dyDescent="0.25">
      <c r="A937" s="1">
        <f t="shared" ca="1" si="59"/>
        <v>41019</v>
      </c>
      <c r="B937">
        <f t="shared" ca="1" si="56"/>
        <v>8</v>
      </c>
      <c r="C937" t="str">
        <f ca="1">VLOOKUP(Транзакции[[#This Row],[ID_магазина]],магазины[],2)</f>
        <v>фруктовая лавка</v>
      </c>
      <c r="D937">
        <f t="shared" ca="1" si="57"/>
        <v>6</v>
      </c>
      <c r="E937" t="str">
        <f ca="1">VLOOKUP(Транзакции[[#This Row],[ID_товара]],товары[],2)</f>
        <v>огурцы</v>
      </c>
      <c r="F937" t="str">
        <f ca="1">VLOOKUP(Транзакции[[#This Row],[ID_товара]],товары[],3)</f>
        <v>овощи</v>
      </c>
      <c r="G937" s="2">
        <f t="shared" ca="1" si="58"/>
        <v>6.5077290527894069</v>
      </c>
      <c r="H937" s="3">
        <f ca="1">VLOOKUP(Транзакции[[#This Row],[ID_товара]],товары[],4) * Транзакции[[#This Row],[Количество, кг]]</f>
        <v>423.00238843131143</v>
      </c>
    </row>
    <row r="938" spans="1:8" x14ac:dyDescent="0.25">
      <c r="A938" s="1">
        <f t="shared" ca="1" si="59"/>
        <v>41054</v>
      </c>
      <c r="B938">
        <f t="shared" ca="1" si="56"/>
        <v>4</v>
      </c>
      <c r="C938" t="str">
        <f ca="1">VLOOKUP(Транзакции[[#This Row],[ID_магазина]],магазины[],2)</f>
        <v>фруктовик</v>
      </c>
      <c r="D938">
        <f t="shared" ca="1" si="57"/>
        <v>4</v>
      </c>
      <c r="E938" t="str">
        <f ca="1">VLOOKUP(Транзакции[[#This Row],[ID_товара]],товары[],2)</f>
        <v>апельсины</v>
      </c>
      <c r="F938" t="str">
        <f ca="1">VLOOKUP(Транзакции[[#This Row],[ID_товара]],товары[],3)</f>
        <v>фрукты</v>
      </c>
      <c r="G938" s="2">
        <f t="shared" ca="1" si="58"/>
        <v>2.1355492180941873</v>
      </c>
      <c r="H938" s="3">
        <f ca="1">VLOOKUP(Транзакции[[#This Row],[ID_товара]],товары[],4) * Транзакции[[#This Row],[Количество, кг]]</f>
        <v>256.2659061713025</v>
      </c>
    </row>
    <row r="939" spans="1:8" x14ac:dyDescent="0.25">
      <c r="A939" s="1">
        <f t="shared" ca="1" si="59"/>
        <v>41575</v>
      </c>
      <c r="B939">
        <f t="shared" ca="1" si="56"/>
        <v>1</v>
      </c>
      <c r="C939" t="str">
        <f ca="1">VLOOKUP(Транзакции[[#This Row],[ID_магазина]],магазины[],2)</f>
        <v>фрукты и овощи</v>
      </c>
      <c r="D939">
        <f t="shared" ca="1" si="57"/>
        <v>6</v>
      </c>
      <c r="E939" t="str">
        <f ca="1">VLOOKUP(Транзакции[[#This Row],[ID_товара]],товары[],2)</f>
        <v>огурцы</v>
      </c>
      <c r="F939" t="str">
        <f ca="1">VLOOKUP(Транзакции[[#This Row],[ID_товара]],товары[],3)</f>
        <v>овощи</v>
      </c>
      <c r="G939" s="2">
        <f t="shared" ca="1" si="58"/>
        <v>16.859958391167876</v>
      </c>
      <c r="H939" s="3">
        <f ca="1">VLOOKUP(Транзакции[[#This Row],[ID_товара]],товары[],4) * Транзакции[[#This Row],[Количество, кг]]</f>
        <v>1095.8972954259118</v>
      </c>
    </row>
    <row r="940" spans="1:8" x14ac:dyDescent="0.25">
      <c r="A940" s="1">
        <f t="shared" ca="1" si="59"/>
        <v>42242</v>
      </c>
      <c r="B940">
        <f t="shared" ca="1" si="56"/>
        <v>1</v>
      </c>
      <c r="C940" t="str">
        <f ca="1">VLOOKUP(Транзакции[[#This Row],[ID_магазина]],магазины[],2)</f>
        <v>фрукты и овощи</v>
      </c>
      <c r="D940">
        <f t="shared" ca="1" si="57"/>
        <v>2</v>
      </c>
      <c r="E940" t="str">
        <f ca="1">VLOOKUP(Транзакции[[#This Row],[ID_товара]],товары[],2)</f>
        <v>яблоки</v>
      </c>
      <c r="F940" t="str">
        <f ca="1">VLOOKUP(Транзакции[[#This Row],[ID_товара]],товары[],3)</f>
        <v>фрукты</v>
      </c>
      <c r="G940" s="2">
        <f t="shared" ca="1" si="58"/>
        <v>2.8756243227657627</v>
      </c>
      <c r="H940" s="3">
        <f ca="1">VLOOKUP(Транзакции[[#This Row],[ID_товара]],товары[],4) * Транзакции[[#This Row],[Количество, кг]]</f>
        <v>316.31867550423391</v>
      </c>
    </row>
    <row r="941" spans="1:8" x14ac:dyDescent="0.25">
      <c r="A941" s="1">
        <f t="shared" ca="1" si="59"/>
        <v>41450</v>
      </c>
      <c r="B941">
        <f t="shared" ca="1" si="56"/>
        <v>3</v>
      </c>
      <c r="C941" t="str">
        <f ca="1">VLOOKUP(Транзакции[[#This Row],[ID_магазина]],магазины[],2)</f>
        <v>вкусная еда</v>
      </c>
      <c r="D941">
        <f t="shared" ca="1" si="57"/>
        <v>7</v>
      </c>
      <c r="E941" t="str">
        <f ca="1">VLOOKUP(Транзакции[[#This Row],[ID_товара]],товары[],2)</f>
        <v>томаты</v>
      </c>
      <c r="F941" t="str">
        <f ca="1">VLOOKUP(Транзакции[[#This Row],[ID_товара]],товары[],3)</f>
        <v>овощи</v>
      </c>
      <c r="G941" s="2">
        <f t="shared" ca="1" si="58"/>
        <v>5.1184251106792429</v>
      </c>
      <c r="H941" s="3">
        <f ca="1">VLOOKUP(Транзакции[[#This Row],[ID_товара]],товары[],4) * Транзакции[[#This Row],[Количество, кг]]</f>
        <v>409.47400885433944</v>
      </c>
    </row>
    <row r="942" spans="1:8" x14ac:dyDescent="0.25">
      <c r="A942" s="1">
        <f t="shared" ca="1" si="59"/>
        <v>41815</v>
      </c>
      <c r="B942">
        <f t="shared" ca="1" si="56"/>
        <v>1</v>
      </c>
      <c r="C942" t="str">
        <f ca="1">VLOOKUP(Транзакции[[#This Row],[ID_магазина]],магазины[],2)</f>
        <v>фрукты и овощи</v>
      </c>
      <c r="D942">
        <f t="shared" ca="1" si="57"/>
        <v>3</v>
      </c>
      <c r="E942" t="str">
        <f ca="1">VLOOKUP(Транзакции[[#This Row],[ID_товара]],товары[],2)</f>
        <v>мандарины</v>
      </c>
      <c r="F942" t="str">
        <f ca="1">VLOOKUP(Транзакции[[#This Row],[ID_товара]],товары[],3)</f>
        <v>фрукты</v>
      </c>
      <c r="G942" s="2">
        <f t="shared" ca="1" si="58"/>
        <v>11.466573609627893</v>
      </c>
      <c r="H942" s="3">
        <f ca="1">VLOOKUP(Транзакции[[#This Row],[ID_товара]],товары[],4) * Транзакции[[#This Row],[Количество, кг]]</f>
        <v>1146.6573609627894</v>
      </c>
    </row>
    <row r="943" spans="1:8" x14ac:dyDescent="0.25">
      <c r="A943" s="1">
        <f t="shared" ca="1" si="59"/>
        <v>41656</v>
      </c>
      <c r="B943">
        <f t="shared" ca="1" si="56"/>
        <v>9</v>
      </c>
      <c r="C943" t="str">
        <f ca="1">VLOOKUP(Транзакции[[#This Row],[ID_магазина]],магазины[],2)</f>
        <v>овощная лавка</v>
      </c>
      <c r="D943">
        <f t="shared" ca="1" si="57"/>
        <v>5</v>
      </c>
      <c r="E943" t="str">
        <f ca="1">VLOOKUP(Транзакции[[#This Row],[ID_товара]],товары[],2)</f>
        <v>нектарины</v>
      </c>
      <c r="F943" t="str">
        <f ca="1">VLOOKUP(Транзакции[[#This Row],[ID_товара]],товары[],3)</f>
        <v>фрукты</v>
      </c>
      <c r="G943" s="2">
        <f t="shared" ca="1" si="58"/>
        <v>15.072451094056383</v>
      </c>
      <c r="H943" s="3">
        <f ca="1">VLOOKUP(Транзакции[[#This Row],[ID_товара]],товары[],4) * Транзакции[[#This Row],[Количество, кг]]</f>
        <v>2713.041196930149</v>
      </c>
    </row>
    <row r="944" spans="1:8" x14ac:dyDescent="0.25">
      <c r="A944" s="1">
        <f t="shared" ca="1" si="59"/>
        <v>42038</v>
      </c>
      <c r="B944">
        <f t="shared" ca="1" si="56"/>
        <v>4</v>
      </c>
      <c r="C944" t="str">
        <f ca="1">VLOOKUP(Транзакции[[#This Row],[ID_магазина]],магазины[],2)</f>
        <v>фруктовик</v>
      </c>
      <c r="D944">
        <f t="shared" ca="1" si="57"/>
        <v>10</v>
      </c>
      <c r="E944" t="str">
        <f ca="1">VLOOKUP(Транзакции[[#This Row],[ID_товара]],товары[],2)</f>
        <v>перец</v>
      </c>
      <c r="F944" t="str">
        <f ca="1">VLOOKUP(Транзакции[[#This Row],[ID_товара]],товары[],3)</f>
        <v>овощи</v>
      </c>
      <c r="G944" s="2">
        <f t="shared" ca="1" si="58"/>
        <v>2.7988483656382885</v>
      </c>
      <c r="H944" s="3">
        <f ca="1">VLOOKUP(Транзакции[[#This Row],[ID_товара]],товары[],4) * Транзакции[[#This Row],[Количество, кг]]</f>
        <v>559.76967312765771</v>
      </c>
    </row>
    <row r="945" spans="1:8" x14ac:dyDescent="0.25">
      <c r="A945" s="1">
        <f t="shared" ca="1" si="59"/>
        <v>42172</v>
      </c>
      <c r="B945">
        <f t="shared" ca="1" si="56"/>
        <v>8</v>
      </c>
      <c r="C945" t="str">
        <f ca="1">VLOOKUP(Транзакции[[#This Row],[ID_магазина]],магазины[],2)</f>
        <v>фруктовая лавка</v>
      </c>
      <c r="D945">
        <f t="shared" ca="1" si="57"/>
        <v>7</v>
      </c>
      <c r="E945" t="str">
        <f ca="1">VLOOKUP(Транзакции[[#This Row],[ID_товара]],товары[],2)</f>
        <v>томаты</v>
      </c>
      <c r="F945" t="str">
        <f ca="1">VLOOKUP(Транзакции[[#This Row],[ID_товара]],товары[],3)</f>
        <v>овощи</v>
      </c>
      <c r="G945" s="2">
        <f t="shared" ca="1" si="58"/>
        <v>11.539425331880675</v>
      </c>
      <c r="H945" s="3">
        <f ca="1">VLOOKUP(Транзакции[[#This Row],[ID_товара]],товары[],4) * Транзакции[[#This Row],[Количество, кг]]</f>
        <v>923.15402655045409</v>
      </c>
    </row>
    <row r="946" spans="1:8" x14ac:dyDescent="0.25">
      <c r="A946" s="1">
        <f t="shared" ca="1" si="59"/>
        <v>41765</v>
      </c>
      <c r="B946">
        <f t="shared" ca="1" si="56"/>
        <v>5</v>
      </c>
      <c r="C946" t="str">
        <f ca="1">VLOOKUP(Транзакции[[#This Row],[ID_магазина]],магазины[],2)</f>
        <v>овощик</v>
      </c>
      <c r="D946">
        <f t="shared" ca="1" si="57"/>
        <v>1</v>
      </c>
      <c r="E946" t="str">
        <f ca="1">VLOOKUP(Транзакции[[#This Row],[ID_товара]],товары[],2)</f>
        <v>бананы</v>
      </c>
      <c r="F946" t="str">
        <f ca="1">VLOOKUP(Транзакции[[#This Row],[ID_товара]],товары[],3)</f>
        <v>фрукты</v>
      </c>
      <c r="G946" s="2">
        <f t="shared" ca="1" si="58"/>
        <v>2.0959764732750772</v>
      </c>
      <c r="H946" s="3">
        <f ca="1">VLOOKUP(Транзакции[[#This Row],[ID_товара]],товары[],4) * Транзакции[[#This Row],[Количество, кг]]</f>
        <v>146.71835312925541</v>
      </c>
    </row>
    <row r="947" spans="1:8" x14ac:dyDescent="0.25">
      <c r="A947" s="1">
        <f t="shared" ca="1" si="59"/>
        <v>41921</v>
      </c>
      <c r="B947">
        <f t="shared" ca="1" si="56"/>
        <v>3</v>
      </c>
      <c r="C947" t="str">
        <f ca="1">VLOOKUP(Транзакции[[#This Row],[ID_магазина]],магазины[],2)</f>
        <v>вкусная еда</v>
      </c>
      <c r="D947">
        <f t="shared" ca="1" si="57"/>
        <v>1</v>
      </c>
      <c r="E947" t="str">
        <f ca="1">VLOOKUP(Транзакции[[#This Row],[ID_товара]],товары[],2)</f>
        <v>бананы</v>
      </c>
      <c r="F947" t="str">
        <f ca="1">VLOOKUP(Транзакции[[#This Row],[ID_товара]],товары[],3)</f>
        <v>фрукты</v>
      </c>
      <c r="G947" s="2">
        <f t="shared" ca="1" si="58"/>
        <v>11.674688388175182</v>
      </c>
      <c r="H947" s="3">
        <f ca="1">VLOOKUP(Транзакции[[#This Row],[ID_товара]],товары[],4) * Транзакции[[#This Row],[Количество, кг]]</f>
        <v>817.22818717226278</v>
      </c>
    </row>
    <row r="948" spans="1:8" x14ac:dyDescent="0.25">
      <c r="A948" s="1">
        <f t="shared" ca="1" si="59"/>
        <v>41540</v>
      </c>
      <c r="B948">
        <f t="shared" ca="1" si="56"/>
        <v>2</v>
      </c>
      <c r="C948" t="str">
        <f ca="1">VLOOKUP(Транзакции[[#This Row],[ID_магазина]],магазины[],2)</f>
        <v>свежая еда</v>
      </c>
      <c r="D948">
        <f t="shared" ca="1" si="57"/>
        <v>8</v>
      </c>
      <c r="E948" t="str">
        <f ca="1">VLOOKUP(Транзакции[[#This Row],[ID_товара]],товары[],2)</f>
        <v>лук</v>
      </c>
      <c r="F948" t="str">
        <f ca="1">VLOOKUP(Транзакции[[#This Row],[ID_товара]],товары[],3)</f>
        <v>овощи</v>
      </c>
      <c r="G948" s="2">
        <f t="shared" ca="1" si="58"/>
        <v>10.040587490475266</v>
      </c>
      <c r="H948" s="3">
        <f ca="1">VLOOKUP(Транзакции[[#This Row],[ID_товара]],товары[],4) * Транзакции[[#This Row],[Количество, кг]]</f>
        <v>251.01468726188165</v>
      </c>
    </row>
    <row r="949" spans="1:8" x14ac:dyDescent="0.25">
      <c r="A949" s="1">
        <f t="shared" ca="1" si="59"/>
        <v>41521</v>
      </c>
      <c r="B949">
        <f t="shared" ca="1" si="56"/>
        <v>1</v>
      </c>
      <c r="C949" t="str">
        <f ca="1">VLOOKUP(Транзакции[[#This Row],[ID_магазина]],магазины[],2)</f>
        <v>фрукты и овощи</v>
      </c>
      <c r="D949">
        <f t="shared" ca="1" si="57"/>
        <v>3</v>
      </c>
      <c r="E949" t="str">
        <f ca="1">VLOOKUP(Транзакции[[#This Row],[ID_товара]],товары[],2)</f>
        <v>мандарины</v>
      </c>
      <c r="F949" t="str">
        <f ca="1">VLOOKUP(Транзакции[[#This Row],[ID_товара]],товары[],3)</f>
        <v>фрукты</v>
      </c>
      <c r="G949" s="2">
        <f t="shared" ca="1" si="58"/>
        <v>11.067857787818774</v>
      </c>
      <c r="H949" s="3">
        <f ca="1">VLOOKUP(Транзакции[[#This Row],[ID_товара]],товары[],4) * Транзакции[[#This Row],[Количество, кг]]</f>
        <v>1106.7857787818773</v>
      </c>
    </row>
    <row r="950" spans="1:8" x14ac:dyDescent="0.25">
      <c r="A950" s="1">
        <f t="shared" ca="1" si="59"/>
        <v>41518</v>
      </c>
      <c r="B950">
        <f t="shared" ca="1" si="56"/>
        <v>1</v>
      </c>
      <c r="C950" t="str">
        <f ca="1">VLOOKUP(Транзакции[[#This Row],[ID_магазина]],магазины[],2)</f>
        <v>фрукты и овощи</v>
      </c>
      <c r="D950">
        <f t="shared" ca="1" si="57"/>
        <v>1</v>
      </c>
      <c r="E950" t="str">
        <f ca="1">VLOOKUP(Транзакции[[#This Row],[ID_товара]],товары[],2)</f>
        <v>бананы</v>
      </c>
      <c r="F950" t="str">
        <f ca="1">VLOOKUP(Транзакции[[#This Row],[ID_товара]],товары[],3)</f>
        <v>фрукты</v>
      </c>
      <c r="G950" s="2">
        <f t="shared" ca="1" si="58"/>
        <v>9.3264467909870064</v>
      </c>
      <c r="H950" s="3">
        <f ca="1">VLOOKUP(Транзакции[[#This Row],[ID_товара]],товары[],4) * Транзакции[[#This Row],[Количество, кг]]</f>
        <v>652.85127536909044</v>
      </c>
    </row>
    <row r="951" spans="1:8" x14ac:dyDescent="0.25">
      <c r="A951" s="1">
        <f t="shared" ca="1" si="59"/>
        <v>41152</v>
      </c>
      <c r="B951">
        <f t="shared" ca="1" si="56"/>
        <v>7</v>
      </c>
      <c r="C951" t="str">
        <f ca="1">VLOOKUP(Транзакции[[#This Row],[ID_магазина]],магазины[],2)</f>
        <v>овощи фрукты</v>
      </c>
      <c r="D951">
        <f t="shared" ca="1" si="57"/>
        <v>4</v>
      </c>
      <c r="E951" t="str">
        <f ca="1">VLOOKUP(Транзакции[[#This Row],[ID_товара]],товары[],2)</f>
        <v>апельсины</v>
      </c>
      <c r="F951" t="str">
        <f ca="1">VLOOKUP(Транзакции[[#This Row],[ID_товара]],товары[],3)</f>
        <v>фрукты</v>
      </c>
      <c r="G951" s="2">
        <f t="shared" ca="1" si="58"/>
        <v>5.9448931116579979</v>
      </c>
      <c r="H951" s="3">
        <f ca="1">VLOOKUP(Транзакции[[#This Row],[ID_товара]],товары[],4) * Транзакции[[#This Row],[Количество, кг]]</f>
        <v>713.3871733989597</v>
      </c>
    </row>
    <row r="952" spans="1:8" x14ac:dyDescent="0.25">
      <c r="A952" s="1">
        <f t="shared" ca="1" si="59"/>
        <v>41068</v>
      </c>
      <c r="B952">
        <f t="shared" ca="1" si="56"/>
        <v>5</v>
      </c>
      <c r="C952" t="str">
        <f ca="1">VLOOKUP(Транзакции[[#This Row],[ID_магазина]],магазины[],2)</f>
        <v>овощик</v>
      </c>
      <c r="D952">
        <f t="shared" ca="1" si="57"/>
        <v>2</v>
      </c>
      <c r="E952" t="str">
        <f ca="1">VLOOKUP(Транзакции[[#This Row],[ID_товара]],товары[],2)</f>
        <v>яблоки</v>
      </c>
      <c r="F952" t="str">
        <f ca="1">VLOOKUP(Транзакции[[#This Row],[ID_товара]],товары[],3)</f>
        <v>фрукты</v>
      </c>
      <c r="G952" s="2">
        <f t="shared" ca="1" si="58"/>
        <v>19.667740027831282</v>
      </c>
      <c r="H952" s="3">
        <f ca="1">VLOOKUP(Транзакции[[#This Row],[ID_товара]],товары[],4) * Транзакции[[#This Row],[Количество, кг]]</f>
        <v>2163.4514030614409</v>
      </c>
    </row>
    <row r="953" spans="1:8" x14ac:dyDescent="0.25">
      <c r="A953" s="1">
        <f t="shared" ca="1" si="59"/>
        <v>41872</v>
      </c>
      <c r="B953">
        <f t="shared" ca="1" si="56"/>
        <v>6</v>
      </c>
      <c r="C953" t="str">
        <f ca="1">VLOOKUP(Транзакции[[#This Row],[ID_магазина]],магазины[],2)</f>
        <v>бананы и огурцы</v>
      </c>
      <c r="D953">
        <f t="shared" ca="1" si="57"/>
        <v>9</v>
      </c>
      <c r="E953" t="str">
        <f ca="1">VLOOKUP(Транзакции[[#This Row],[ID_товара]],товары[],2)</f>
        <v>капуста</v>
      </c>
      <c r="F953" t="str">
        <f ca="1">VLOOKUP(Транзакции[[#This Row],[ID_товара]],товары[],3)</f>
        <v>овощи</v>
      </c>
      <c r="G953" s="2">
        <f t="shared" ca="1" si="58"/>
        <v>13.130560317802836</v>
      </c>
      <c r="H953" s="3">
        <f ca="1">VLOOKUP(Транзакции[[#This Row],[ID_товара]],товары[],4) * Транзакции[[#This Row],[Количество, кг]]</f>
        <v>525.2224127121134</v>
      </c>
    </row>
    <row r="954" spans="1:8" x14ac:dyDescent="0.25">
      <c r="A954" s="1">
        <f t="shared" ca="1" si="59"/>
        <v>42039</v>
      </c>
      <c r="B954">
        <f t="shared" ca="1" si="56"/>
        <v>5</v>
      </c>
      <c r="C954" t="str">
        <f ca="1">VLOOKUP(Транзакции[[#This Row],[ID_магазина]],магазины[],2)</f>
        <v>овощик</v>
      </c>
      <c r="D954">
        <f t="shared" ca="1" si="57"/>
        <v>10</v>
      </c>
      <c r="E954" t="str">
        <f ca="1">VLOOKUP(Транзакции[[#This Row],[ID_товара]],товары[],2)</f>
        <v>перец</v>
      </c>
      <c r="F954" t="str">
        <f ca="1">VLOOKUP(Транзакции[[#This Row],[ID_товара]],товары[],3)</f>
        <v>овощи</v>
      </c>
      <c r="G954" s="2">
        <f t="shared" ca="1" si="58"/>
        <v>13.944820034706067</v>
      </c>
      <c r="H954" s="3">
        <f ca="1">VLOOKUP(Транзакции[[#This Row],[ID_товара]],товары[],4) * Транзакции[[#This Row],[Количество, кг]]</f>
        <v>2788.9640069412135</v>
      </c>
    </row>
    <row r="955" spans="1:8" x14ac:dyDescent="0.25">
      <c r="A955" s="1">
        <f t="shared" ca="1" si="59"/>
        <v>41704</v>
      </c>
      <c r="B955">
        <f t="shared" ca="1" si="56"/>
        <v>9</v>
      </c>
      <c r="C955" t="str">
        <f ca="1">VLOOKUP(Транзакции[[#This Row],[ID_магазина]],магазины[],2)</f>
        <v>овощная лавка</v>
      </c>
      <c r="D955">
        <f t="shared" ca="1" si="57"/>
        <v>2</v>
      </c>
      <c r="E955" t="str">
        <f ca="1">VLOOKUP(Транзакции[[#This Row],[ID_товара]],товары[],2)</f>
        <v>яблоки</v>
      </c>
      <c r="F955" t="str">
        <f ca="1">VLOOKUP(Транзакции[[#This Row],[ID_товара]],товары[],3)</f>
        <v>фрукты</v>
      </c>
      <c r="G955" s="2">
        <f t="shared" ca="1" si="58"/>
        <v>19.229702747289384</v>
      </c>
      <c r="H955" s="3">
        <f ca="1">VLOOKUP(Транзакции[[#This Row],[ID_товара]],товары[],4) * Транзакции[[#This Row],[Количество, кг]]</f>
        <v>2115.2673022018321</v>
      </c>
    </row>
    <row r="956" spans="1:8" x14ac:dyDescent="0.25">
      <c r="A956" s="1">
        <f t="shared" ca="1" si="59"/>
        <v>41635</v>
      </c>
      <c r="B956">
        <f t="shared" ca="1" si="56"/>
        <v>3</v>
      </c>
      <c r="C956" t="str">
        <f ca="1">VLOOKUP(Транзакции[[#This Row],[ID_магазина]],магазины[],2)</f>
        <v>вкусная еда</v>
      </c>
      <c r="D956">
        <f t="shared" ca="1" si="57"/>
        <v>4</v>
      </c>
      <c r="E956" t="str">
        <f ca="1">VLOOKUP(Транзакции[[#This Row],[ID_товара]],товары[],2)</f>
        <v>апельсины</v>
      </c>
      <c r="F956" t="str">
        <f ca="1">VLOOKUP(Транзакции[[#This Row],[ID_товара]],товары[],3)</f>
        <v>фрукты</v>
      </c>
      <c r="G956" s="2">
        <f t="shared" ca="1" si="58"/>
        <v>7.5642479596972958</v>
      </c>
      <c r="H956" s="3">
        <f ca="1">VLOOKUP(Транзакции[[#This Row],[ID_товара]],товары[],4) * Транзакции[[#This Row],[Количество, кг]]</f>
        <v>907.70975516367548</v>
      </c>
    </row>
    <row r="957" spans="1:8" x14ac:dyDescent="0.25">
      <c r="A957" s="1">
        <f t="shared" ca="1" si="59"/>
        <v>41895</v>
      </c>
      <c r="B957">
        <f t="shared" ca="1" si="56"/>
        <v>3</v>
      </c>
      <c r="C957" t="str">
        <f ca="1">VLOOKUP(Транзакции[[#This Row],[ID_магазина]],магазины[],2)</f>
        <v>вкусная еда</v>
      </c>
      <c r="D957">
        <f t="shared" ca="1" si="57"/>
        <v>8</v>
      </c>
      <c r="E957" t="str">
        <f ca="1">VLOOKUP(Транзакции[[#This Row],[ID_товара]],товары[],2)</f>
        <v>лук</v>
      </c>
      <c r="F957" t="str">
        <f ca="1">VLOOKUP(Транзакции[[#This Row],[ID_товара]],товары[],3)</f>
        <v>овощи</v>
      </c>
      <c r="G957" s="2">
        <f t="shared" ca="1" si="58"/>
        <v>19.120584082099342</v>
      </c>
      <c r="H957" s="3">
        <f ca="1">VLOOKUP(Транзакции[[#This Row],[ID_товара]],товары[],4) * Транзакции[[#This Row],[Количество, кг]]</f>
        <v>478.01460205248355</v>
      </c>
    </row>
    <row r="958" spans="1:8" x14ac:dyDescent="0.25">
      <c r="A958" s="1">
        <f t="shared" ca="1" si="59"/>
        <v>40983</v>
      </c>
      <c r="B958">
        <f t="shared" ca="1" si="56"/>
        <v>6</v>
      </c>
      <c r="C958" t="str">
        <f ca="1">VLOOKUP(Транзакции[[#This Row],[ID_магазина]],магазины[],2)</f>
        <v>бананы и огурцы</v>
      </c>
      <c r="D958">
        <f t="shared" ca="1" si="57"/>
        <v>10</v>
      </c>
      <c r="E958" t="str">
        <f ca="1">VLOOKUP(Транзакции[[#This Row],[ID_товара]],товары[],2)</f>
        <v>перец</v>
      </c>
      <c r="F958" t="str">
        <f ca="1">VLOOKUP(Транзакции[[#This Row],[ID_товара]],товары[],3)</f>
        <v>овощи</v>
      </c>
      <c r="G958" s="2">
        <f t="shared" ca="1" si="58"/>
        <v>3.2247273260863367</v>
      </c>
      <c r="H958" s="3">
        <f ca="1">VLOOKUP(Транзакции[[#This Row],[ID_товара]],товары[],4) * Транзакции[[#This Row],[Количество, кг]]</f>
        <v>644.94546521726738</v>
      </c>
    </row>
    <row r="959" spans="1:8" x14ac:dyDescent="0.25">
      <c r="A959" s="1">
        <f t="shared" ca="1" si="59"/>
        <v>42074</v>
      </c>
      <c r="B959">
        <f t="shared" ca="1" si="56"/>
        <v>7</v>
      </c>
      <c r="C959" t="str">
        <f ca="1">VLOOKUP(Транзакции[[#This Row],[ID_магазина]],магазины[],2)</f>
        <v>овощи фрукты</v>
      </c>
      <c r="D959">
        <f t="shared" ca="1" si="57"/>
        <v>9</v>
      </c>
      <c r="E959" t="str">
        <f ca="1">VLOOKUP(Транзакции[[#This Row],[ID_товара]],товары[],2)</f>
        <v>капуста</v>
      </c>
      <c r="F959" t="str">
        <f ca="1">VLOOKUP(Транзакции[[#This Row],[ID_товара]],товары[],3)</f>
        <v>овощи</v>
      </c>
      <c r="G959" s="2">
        <f t="shared" ca="1" si="58"/>
        <v>14.342563604451039</v>
      </c>
      <c r="H959" s="3">
        <f ca="1">VLOOKUP(Транзакции[[#This Row],[ID_товара]],товары[],4) * Транзакции[[#This Row],[Количество, кг]]</f>
        <v>573.70254417804153</v>
      </c>
    </row>
    <row r="960" spans="1:8" x14ac:dyDescent="0.25">
      <c r="A960" s="1">
        <f t="shared" ca="1" si="59"/>
        <v>41138</v>
      </c>
      <c r="B960">
        <f t="shared" ca="1" si="56"/>
        <v>9</v>
      </c>
      <c r="C960" t="str">
        <f ca="1">VLOOKUP(Транзакции[[#This Row],[ID_магазина]],магазины[],2)</f>
        <v>овощная лавка</v>
      </c>
      <c r="D960">
        <f t="shared" ca="1" si="57"/>
        <v>7</v>
      </c>
      <c r="E960" t="str">
        <f ca="1">VLOOKUP(Транзакции[[#This Row],[ID_товара]],товары[],2)</f>
        <v>томаты</v>
      </c>
      <c r="F960" t="str">
        <f ca="1">VLOOKUP(Транзакции[[#This Row],[ID_товара]],товары[],3)</f>
        <v>овощи</v>
      </c>
      <c r="G960" s="2">
        <f t="shared" ca="1" si="58"/>
        <v>12.220896020647773</v>
      </c>
      <c r="H960" s="3">
        <f ca="1">VLOOKUP(Транзакции[[#This Row],[ID_товара]],товары[],4) * Транзакции[[#This Row],[Количество, кг]]</f>
        <v>977.67168165182181</v>
      </c>
    </row>
    <row r="961" spans="1:8" x14ac:dyDescent="0.25">
      <c r="A961" s="1">
        <f t="shared" ca="1" si="59"/>
        <v>41921</v>
      </c>
      <c r="B961">
        <f t="shared" ca="1" si="56"/>
        <v>3</v>
      </c>
      <c r="C961" t="str">
        <f ca="1">VLOOKUP(Транзакции[[#This Row],[ID_магазина]],магазины[],2)</f>
        <v>вкусная еда</v>
      </c>
      <c r="D961">
        <f t="shared" ca="1" si="57"/>
        <v>4</v>
      </c>
      <c r="E961" t="str">
        <f ca="1">VLOOKUP(Транзакции[[#This Row],[ID_товара]],товары[],2)</f>
        <v>апельсины</v>
      </c>
      <c r="F961" t="str">
        <f ca="1">VLOOKUP(Транзакции[[#This Row],[ID_товара]],товары[],3)</f>
        <v>фрукты</v>
      </c>
      <c r="G961" s="2">
        <f t="shared" ca="1" si="58"/>
        <v>1.05625477874921</v>
      </c>
      <c r="H961" s="3">
        <f ca="1">VLOOKUP(Транзакции[[#This Row],[ID_товара]],товары[],4) * Транзакции[[#This Row],[Количество, кг]]</f>
        <v>126.7505734499052</v>
      </c>
    </row>
    <row r="962" spans="1:8" x14ac:dyDescent="0.25">
      <c r="A962" s="1">
        <f t="shared" ca="1" si="59"/>
        <v>41097</v>
      </c>
      <c r="B962">
        <f t="shared" ref="B962:B1025" ca="1" si="60">RANDBETWEEN(1,9)</f>
        <v>3</v>
      </c>
      <c r="C962" t="str">
        <f ca="1">VLOOKUP(Транзакции[[#This Row],[ID_магазина]],магазины[],2)</f>
        <v>вкусная еда</v>
      </c>
      <c r="D962">
        <f t="shared" ref="D962:D1025" ca="1" si="61">RANDBETWEEN(1,10)</f>
        <v>8</v>
      </c>
      <c r="E962" t="str">
        <f ca="1">VLOOKUP(Транзакции[[#This Row],[ID_товара]],товары[],2)</f>
        <v>лук</v>
      </c>
      <c r="F962" t="str">
        <f ca="1">VLOOKUP(Транзакции[[#This Row],[ID_товара]],товары[],3)</f>
        <v>овощи</v>
      </c>
      <c r="G962" s="2">
        <f t="shared" ref="G962:G1025" ca="1" si="62">RAND()*19.5+0.5</f>
        <v>8.0481236039674364</v>
      </c>
      <c r="H962" s="3">
        <f ca="1">VLOOKUP(Транзакции[[#This Row],[ID_товара]],товары[],4) * Транзакции[[#This Row],[Количество, кг]]</f>
        <v>201.20309009918591</v>
      </c>
    </row>
    <row r="963" spans="1:8" x14ac:dyDescent="0.25">
      <c r="A963" s="1">
        <f t="shared" ref="A963:A1026" ca="1" si="63">RANDBETWEEN(40909,42248)</f>
        <v>42150</v>
      </c>
      <c r="B963">
        <f t="shared" ca="1" si="60"/>
        <v>1</v>
      </c>
      <c r="C963" t="str">
        <f ca="1">VLOOKUP(Транзакции[[#This Row],[ID_магазина]],магазины[],2)</f>
        <v>фрукты и овощи</v>
      </c>
      <c r="D963">
        <f t="shared" ca="1" si="61"/>
        <v>2</v>
      </c>
      <c r="E963" t="str">
        <f ca="1">VLOOKUP(Транзакции[[#This Row],[ID_товара]],товары[],2)</f>
        <v>яблоки</v>
      </c>
      <c r="F963" t="str">
        <f ca="1">VLOOKUP(Транзакции[[#This Row],[ID_товара]],товары[],3)</f>
        <v>фрукты</v>
      </c>
      <c r="G963" s="2">
        <f t="shared" ca="1" si="62"/>
        <v>11.255245248757571</v>
      </c>
      <c r="H963" s="3">
        <f ca="1">VLOOKUP(Транзакции[[#This Row],[ID_товара]],товары[],4) * Транзакции[[#This Row],[Количество, кг]]</f>
        <v>1238.0769773633328</v>
      </c>
    </row>
    <row r="964" spans="1:8" x14ac:dyDescent="0.25">
      <c r="A964" s="1">
        <f t="shared" ca="1" si="63"/>
        <v>41894</v>
      </c>
      <c r="B964">
        <f t="shared" ca="1" si="60"/>
        <v>5</v>
      </c>
      <c r="C964" t="str">
        <f ca="1">VLOOKUP(Транзакции[[#This Row],[ID_магазина]],магазины[],2)</f>
        <v>овощик</v>
      </c>
      <c r="D964">
        <f t="shared" ca="1" si="61"/>
        <v>9</v>
      </c>
      <c r="E964" t="str">
        <f ca="1">VLOOKUP(Транзакции[[#This Row],[ID_товара]],товары[],2)</f>
        <v>капуста</v>
      </c>
      <c r="F964" t="str">
        <f ca="1">VLOOKUP(Транзакции[[#This Row],[ID_товара]],товары[],3)</f>
        <v>овощи</v>
      </c>
      <c r="G964" s="2">
        <f t="shared" ca="1" si="62"/>
        <v>12.61623658874365</v>
      </c>
      <c r="H964" s="3">
        <f ca="1">VLOOKUP(Транзакции[[#This Row],[ID_товара]],товары[],4) * Транзакции[[#This Row],[Количество, кг]]</f>
        <v>504.64946354974597</v>
      </c>
    </row>
    <row r="965" spans="1:8" x14ac:dyDescent="0.25">
      <c r="A965" s="1">
        <f t="shared" ca="1" si="63"/>
        <v>41316</v>
      </c>
      <c r="B965">
        <f t="shared" ca="1" si="60"/>
        <v>6</v>
      </c>
      <c r="C965" t="str">
        <f ca="1">VLOOKUP(Транзакции[[#This Row],[ID_магазина]],магазины[],2)</f>
        <v>бананы и огурцы</v>
      </c>
      <c r="D965">
        <f t="shared" ca="1" si="61"/>
        <v>3</v>
      </c>
      <c r="E965" t="str">
        <f ca="1">VLOOKUP(Транзакции[[#This Row],[ID_товара]],товары[],2)</f>
        <v>мандарины</v>
      </c>
      <c r="F965" t="str">
        <f ca="1">VLOOKUP(Транзакции[[#This Row],[ID_товара]],товары[],3)</f>
        <v>фрукты</v>
      </c>
      <c r="G965" s="2">
        <f t="shared" ca="1" si="62"/>
        <v>18.563669364893435</v>
      </c>
      <c r="H965" s="3">
        <f ca="1">VLOOKUP(Транзакции[[#This Row],[ID_товара]],товары[],4) * Транзакции[[#This Row],[Количество, кг]]</f>
        <v>1856.3669364893435</v>
      </c>
    </row>
    <row r="966" spans="1:8" x14ac:dyDescent="0.25">
      <c r="A966" s="1">
        <f t="shared" ca="1" si="63"/>
        <v>41099</v>
      </c>
      <c r="B966">
        <f t="shared" ca="1" si="60"/>
        <v>7</v>
      </c>
      <c r="C966" t="str">
        <f ca="1">VLOOKUP(Транзакции[[#This Row],[ID_магазина]],магазины[],2)</f>
        <v>овощи фрукты</v>
      </c>
      <c r="D966">
        <f t="shared" ca="1" si="61"/>
        <v>7</v>
      </c>
      <c r="E966" t="str">
        <f ca="1">VLOOKUP(Транзакции[[#This Row],[ID_товара]],товары[],2)</f>
        <v>томаты</v>
      </c>
      <c r="F966" t="str">
        <f ca="1">VLOOKUP(Транзакции[[#This Row],[ID_товара]],товары[],3)</f>
        <v>овощи</v>
      </c>
      <c r="G966" s="2">
        <f t="shared" ca="1" si="62"/>
        <v>6.1957220774696244</v>
      </c>
      <c r="H966" s="3">
        <f ca="1">VLOOKUP(Транзакции[[#This Row],[ID_товара]],товары[],4) * Транзакции[[#This Row],[Количество, кг]]</f>
        <v>495.65776619756997</v>
      </c>
    </row>
    <row r="967" spans="1:8" x14ac:dyDescent="0.25">
      <c r="A967" s="1">
        <f t="shared" ca="1" si="63"/>
        <v>41095</v>
      </c>
      <c r="B967">
        <f t="shared" ca="1" si="60"/>
        <v>9</v>
      </c>
      <c r="C967" t="str">
        <f ca="1">VLOOKUP(Транзакции[[#This Row],[ID_магазина]],магазины[],2)</f>
        <v>овощная лавка</v>
      </c>
      <c r="D967">
        <f t="shared" ca="1" si="61"/>
        <v>9</v>
      </c>
      <c r="E967" t="str">
        <f ca="1">VLOOKUP(Транзакции[[#This Row],[ID_товара]],товары[],2)</f>
        <v>капуста</v>
      </c>
      <c r="F967" t="str">
        <f ca="1">VLOOKUP(Транзакции[[#This Row],[ID_товара]],товары[],3)</f>
        <v>овощи</v>
      </c>
      <c r="G967" s="2">
        <f t="shared" ca="1" si="62"/>
        <v>3.6577135736499837</v>
      </c>
      <c r="H967" s="3">
        <f ca="1">VLOOKUP(Транзакции[[#This Row],[ID_товара]],товары[],4) * Транзакции[[#This Row],[Количество, кг]]</f>
        <v>146.30854294599936</v>
      </c>
    </row>
    <row r="968" spans="1:8" x14ac:dyDescent="0.25">
      <c r="A968" s="1">
        <f t="shared" ca="1" si="63"/>
        <v>41979</v>
      </c>
      <c r="B968">
        <f t="shared" ca="1" si="60"/>
        <v>3</v>
      </c>
      <c r="C968" t="str">
        <f ca="1">VLOOKUP(Транзакции[[#This Row],[ID_магазина]],магазины[],2)</f>
        <v>вкусная еда</v>
      </c>
      <c r="D968">
        <f t="shared" ca="1" si="61"/>
        <v>8</v>
      </c>
      <c r="E968" t="str">
        <f ca="1">VLOOKUP(Транзакции[[#This Row],[ID_товара]],товары[],2)</f>
        <v>лук</v>
      </c>
      <c r="F968" t="str">
        <f ca="1">VLOOKUP(Транзакции[[#This Row],[ID_товара]],товары[],3)</f>
        <v>овощи</v>
      </c>
      <c r="G968" s="2">
        <f t="shared" ca="1" si="62"/>
        <v>12.234931440021983</v>
      </c>
      <c r="H968" s="3">
        <f ca="1">VLOOKUP(Транзакции[[#This Row],[ID_товара]],товары[],4) * Транзакции[[#This Row],[Количество, кг]]</f>
        <v>305.87328600054957</v>
      </c>
    </row>
    <row r="969" spans="1:8" x14ac:dyDescent="0.25">
      <c r="A969" s="1">
        <f t="shared" ca="1" si="63"/>
        <v>41077</v>
      </c>
      <c r="B969">
        <f t="shared" ca="1" si="60"/>
        <v>6</v>
      </c>
      <c r="C969" t="str">
        <f ca="1">VLOOKUP(Транзакции[[#This Row],[ID_магазина]],магазины[],2)</f>
        <v>бананы и огурцы</v>
      </c>
      <c r="D969">
        <f t="shared" ca="1" si="61"/>
        <v>3</v>
      </c>
      <c r="E969" t="str">
        <f ca="1">VLOOKUP(Транзакции[[#This Row],[ID_товара]],товары[],2)</f>
        <v>мандарины</v>
      </c>
      <c r="F969" t="str">
        <f ca="1">VLOOKUP(Транзакции[[#This Row],[ID_товара]],товары[],3)</f>
        <v>фрукты</v>
      </c>
      <c r="G969" s="2">
        <f t="shared" ca="1" si="62"/>
        <v>14.789198137646851</v>
      </c>
      <c r="H969" s="3">
        <f ca="1">VLOOKUP(Транзакции[[#This Row],[ID_товара]],товары[],4) * Транзакции[[#This Row],[Количество, кг]]</f>
        <v>1478.9198137646852</v>
      </c>
    </row>
    <row r="970" spans="1:8" x14ac:dyDescent="0.25">
      <c r="A970" s="1">
        <f t="shared" ca="1" si="63"/>
        <v>41723</v>
      </c>
      <c r="B970">
        <f t="shared" ca="1" si="60"/>
        <v>3</v>
      </c>
      <c r="C970" t="str">
        <f ca="1">VLOOKUP(Транзакции[[#This Row],[ID_магазина]],магазины[],2)</f>
        <v>вкусная еда</v>
      </c>
      <c r="D970">
        <f t="shared" ca="1" si="61"/>
        <v>4</v>
      </c>
      <c r="E970" t="str">
        <f ca="1">VLOOKUP(Транзакции[[#This Row],[ID_товара]],товары[],2)</f>
        <v>апельсины</v>
      </c>
      <c r="F970" t="str">
        <f ca="1">VLOOKUP(Транзакции[[#This Row],[ID_товара]],товары[],3)</f>
        <v>фрукты</v>
      </c>
      <c r="G970" s="2">
        <f t="shared" ca="1" si="62"/>
        <v>19.987200623499032</v>
      </c>
      <c r="H970" s="3">
        <f ca="1">VLOOKUP(Транзакции[[#This Row],[ID_товара]],товары[],4) * Транзакции[[#This Row],[Количество, кг]]</f>
        <v>2398.464074819884</v>
      </c>
    </row>
    <row r="971" spans="1:8" x14ac:dyDescent="0.25">
      <c r="A971" s="1">
        <f t="shared" ca="1" si="63"/>
        <v>41222</v>
      </c>
      <c r="B971">
        <f t="shared" ca="1" si="60"/>
        <v>2</v>
      </c>
      <c r="C971" t="str">
        <f ca="1">VLOOKUP(Транзакции[[#This Row],[ID_магазина]],магазины[],2)</f>
        <v>свежая еда</v>
      </c>
      <c r="D971">
        <f t="shared" ca="1" si="61"/>
        <v>1</v>
      </c>
      <c r="E971" t="str">
        <f ca="1">VLOOKUP(Транзакции[[#This Row],[ID_товара]],товары[],2)</f>
        <v>бананы</v>
      </c>
      <c r="F971" t="str">
        <f ca="1">VLOOKUP(Транзакции[[#This Row],[ID_товара]],товары[],3)</f>
        <v>фрукты</v>
      </c>
      <c r="G971" s="2">
        <f t="shared" ca="1" si="62"/>
        <v>2.0768409683674047</v>
      </c>
      <c r="H971" s="3">
        <f ca="1">VLOOKUP(Транзакции[[#This Row],[ID_товара]],товары[],4) * Транзакции[[#This Row],[Количество, кг]]</f>
        <v>145.37886778571834</v>
      </c>
    </row>
    <row r="972" spans="1:8" x14ac:dyDescent="0.25">
      <c r="A972" s="1">
        <f t="shared" ca="1" si="63"/>
        <v>41469</v>
      </c>
      <c r="B972">
        <f t="shared" ca="1" si="60"/>
        <v>7</v>
      </c>
      <c r="C972" t="str">
        <f ca="1">VLOOKUP(Транзакции[[#This Row],[ID_магазина]],магазины[],2)</f>
        <v>овощи фрукты</v>
      </c>
      <c r="D972">
        <f t="shared" ca="1" si="61"/>
        <v>7</v>
      </c>
      <c r="E972" t="str">
        <f ca="1">VLOOKUP(Транзакции[[#This Row],[ID_товара]],товары[],2)</f>
        <v>томаты</v>
      </c>
      <c r="F972" t="str">
        <f ca="1">VLOOKUP(Транзакции[[#This Row],[ID_товара]],товары[],3)</f>
        <v>овощи</v>
      </c>
      <c r="G972" s="2">
        <f t="shared" ca="1" si="62"/>
        <v>5.937787074306776</v>
      </c>
      <c r="H972" s="3">
        <f ca="1">VLOOKUP(Транзакции[[#This Row],[ID_товара]],товары[],4) * Транзакции[[#This Row],[Количество, кг]]</f>
        <v>475.02296594454208</v>
      </c>
    </row>
    <row r="973" spans="1:8" x14ac:dyDescent="0.25">
      <c r="A973" s="1">
        <f t="shared" ca="1" si="63"/>
        <v>41679</v>
      </c>
      <c r="B973">
        <f t="shared" ca="1" si="60"/>
        <v>8</v>
      </c>
      <c r="C973" t="str">
        <f ca="1">VLOOKUP(Транзакции[[#This Row],[ID_магазина]],магазины[],2)</f>
        <v>фруктовая лавка</v>
      </c>
      <c r="D973">
        <f t="shared" ca="1" si="61"/>
        <v>9</v>
      </c>
      <c r="E973" t="str">
        <f ca="1">VLOOKUP(Транзакции[[#This Row],[ID_товара]],товары[],2)</f>
        <v>капуста</v>
      </c>
      <c r="F973" t="str">
        <f ca="1">VLOOKUP(Транзакции[[#This Row],[ID_товара]],товары[],3)</f>
        <v>овощи</v>
      </c>
      <c r="G973" s="2">
        <f t="shared" ca="1" si="62"/>
        <v>5.8151790584629781</v>
      </c>
      <c r="H973" s="3">
        <f ca="1">VLOOKUP(Транзакции[[#This Row],[ID_товара]],товары[],4) * Транзакции[[#This Row],[Количество, кг]]</f>
        <v>232.60716233851912</v>
      </c>
    </row>
    <row r="974" spans="1:8" x14ac:dyDescent="0.25">
      <c r="A974" s="1">
        <f t="shared" ca="1" si="63"/>
        <v>42080</v>
      </c>
      <c r="B974">
        <f t="shared" ca="1" si="60"/>
        <v>7</v>
      </c>
      <c r="C974" t="str">
        <f ca="1">VLOOKUP(Транзакции[[#This Row],[ID_магазина]],магазины[],2)</f>
        <v>овощи фрукты</v>
      </c>
      <c r="D974">
        <f t="shared" ca="1" si="61"/>
        <v>4</v>
      </c>
      <c r="E974" t="str">
        <f ca="1">VLOOKUP(Транзакции[[#This Row],[ID_товара]],товары[],2)</f>
        <v>апельсины</v>
      </c>
      <c r="F974" t="str">
        <f ca="1">VLOOKUP(Транзакции[[#This Row],[ID_товара]],товары[],3)</f>
        <v>фрукты</v>
      </c>
      <c r="G974" s="2">
        <f t="shared" ca="1" si="62"/>
        <v>8.2552614739824346</v>
      </c>
      <c r="H974" s="3">
        <f ca="1">VLOOKUP(Транзакции[[#This Row],[ID_товара]],товары[],4) * Транзакции[[#This Row],[Количество, кг]]</f>
        <v>990.63137687789219</v>
      </c>
    </row>
    <row r="975" spans="1:8" x14ac:dyDescent="0.25">
      <c r="A975" s="1">
        <f t="shared" ca="1" si="63"/>
        <v>42090</v>
      </c>
      <c r="B975">
        <f t="shared" ca="1" si="60"/>
        <v>3</v>
      </c>
      <c r="C975" t="str">
        <f ca="1">VLOOKUP(Транзакции[[#This Row],[ID_магазина]],магазины[],2)</f>
        <v>вкусная еда</v>
      </c>
      <c r="D975">
        <f t="shared" ca="1" si="61"/>
        <v>6</v>
      </c>
      <c r="E975" t="str">
        <f ca="1">VLOOKUP(Транзакции[[#This Row],[ID_товара]],товары[],2)</f>
        <v>огурцы</v>
      </c>
      <c r="F975" t="str">
        <f ca="1">VLOOKUP(Транзакции[[#This Row],[ID_товара]],товары[],3)</f>
        <v>овощи</v>
      </c>
      <c r="G975" s="2">
        <f t="shared" ca="1" si="62"/>
        <v>9.6247348343209342</v>
      </c>
      <c r="H975" s="3">
        <f ca="1">VLOOKUP(Транзакции[[#This Row],[ID_товара]],товары[],4) * Транзакции[[#This Row],[Количество, кг]]</f>
        <v>625.60776423086077</v>
      </c>
    </row>
    <row r="976" spans="1:8" x14ac:dyDescent="0.25">
      <c r="A976" s="1">
        <f t="shared" ca="1" si="63"/>
        <v>41761</v>
      </c>
      <c r="B976">
        <f t="shared" ca="1" si="60"/>
        <v>9</v>
      </c>
      <c r="C976" t="str">
        <f ca="1">VLOOKUP(Транзакции[[#This Row],[ID_магазина]],магазины[],2)</f>
        <v>овощная лавка</v>
      </c>
      <c r="D976">
        <f t="shared" ca="1" si="61"/>
        <v>6</v>
      </c>
      <c r="E976" t="str">
        <f ca="1">VLOOKUP(Транзакции[[#This Row],[ID_товара]],товары[],2)</f>
        <v>огурцы</v>
      </c>
      <c r="F976" t="str">
        <f ca="1">VLOOKUP(Транзакции[[#This Row],[ID_товара]],товары[],3)</f>
        <v>овощи</v>
      </c>
      <c r="G976" s="2">
        <f t="shared" ca="1" si="62"/>
        <v>10.977173828546738</v>
      </c>
      <c r="H976" s="3">
        <f ca="1">VLOOKUP(Транзакции[[#This Row],[ID_товара]],товары[],4) * Транзакции[[#This Row],[Количество, кг]]</f>
        <v>713.51629885553791</v>
      </c>
    </row>
    <row r="977" spans="1:8" x14ac:dyDescent="0.25">
      <c r="A977" s="1">
        <f t="shared" ca="1" si="63"/>
        <v>41279</v>
      </c>
      <c r="B977">
        <f t="shared" ca="1" si="60"/>
        <v>7</v>
      </c>
      <c r="C977" t="str">
        <f ca="1">VLOOKUP(Транзакции[[#This Row],[ID_магазина]],магазины[],2)</f>
        <v>овощи фрукты</v>
      </c>
      <c r="D977">
        <f t="shared" ca="1" si="61"/>
        <v>10</v>
      </c>
      <c r="E977" t="str">
        <f ca="1">VLOOKUP(Транзакции[[#This Row],[ID_товара]],товары[],2)</f>
        <v>перец</v>
      </c>
      <c r="F977" t="str">
        <f ca="1">VLOOKUP(Транзакции[[#This Row],[ID_товара]],товары[],3)</f>
        <v>овощи</v>
      </c>
      <c r="G977" s="2">
        <f t="shared" ca="1" si="62"/>
        <v>7.3922240858864265</v>
      </c>
      <c r="H977" s="3">
        <f ca="1">VLOOKUP(Транзакции[[#This Row],[ID_товара]],товары[],4) * Транзакции[[#This Row],[Количество, кг]]</f>
        <v>1478.4448171772854</v>
      </c>
    </row>
    <row r="978" spans="1:8" x14ac:dyDescent="0.25">
      <c r="A978" s="1">
        <f t="shared" ca="1" si="63"/>
        <v>40975</v>
      </c>
      <c r="B978">
        <f t="shared" ca="1" si="60"/>
        <v>9</v>
      </c>
      <c r="C978" t="str">
        <f ca="1">VLOOKUP(Транзакции[[#This Row],[ID_магазина]],магазины[],2)</f>
        <v>овощная лавка</v>
      </c>
      <c r="D978">
        <f t="shared" ca="1" si="61"/>
        <v>4</v>
      </c>
      <c r="E978" t="str">
        <f ca="1">VLOOKUP(Транзакции[[#This Row],[ID_товара]],товары[],2)</f>
        <v>апельсины</v>
      </c>
      <c r="F978" t="str">
        <f ca="1">VLOOKUP(Транзакции[[#This Row],[ID_товара]],товары[],3)</f>
        <v>фрукты</v>
      </c>
      <c r="G978" s="2">
        <f t="shared" ca="1" si="62"/>
        <v>4.8023195523985986</v>
      </c>
      <c r="H978" s="3">
        <f ca="1">VLOOKUP(Транзакции[[#This Row],[ID_товара]],товары[],4) * Транзакции[[#This Row],[Количество, кг]]</f>
        <v>576.27834628783182</v>
      </c>
    </row>
    <row r="979" spans="1:8" x14ac:dyDescent="0.25">
      <c r="A979" s="1">
        <f t="shared" ca="1" si="63"/>
        <v>41157</v>
      </c>
      <c r="B979">
        <f t="shared" ca="1" si="60"/>
        <v>5</v>
      </c>
      <c r="C979" t="str">
        <f ca="1">VLOOKUP(Транзакции[[#This Row],[ID_магазина]],магазины[],2)</f>
        <v>овощик</v>
      </c>
      <c r="D979">
        <f t="shared" ca="1" si="61"/>
        <v>4</v>
      </c>
      <c r="E979" t="str">
        <f ca="1">VLOOKUP(Транзакции[[#This Row],[ID_товара]],товары[],2)</f>
        <v>апельсины</v>
      </c>
      <c r="F979" t="str">
        <f ca="1">VLOOKUP(Транзакции[[#This Row],[ID_товара]],товары[],3)</f>
        <v>фрукты</v>
      </c>
      <c r="G979" s="2">
        <f t="shared" ca="1" si="62"/>
        <v>11.559621571789192</v>
      </c>
      <c r="H979" s="3">
        <f ca="1">VLOOKUP(Транзакции[[#This Row],[ID_товара]],товары[],4) * Транзакции[[#This Row],[Количество, кг]]</f>
        <v>1387.154588614703</v>
      </c>
    </row>
    <row r="980" spans="1:8" x14ac:dyDescent="0.25">
      <c r="A980" s="1">
        <f t="shared" ca="1" si="63"/>
        <v>41620</v>
      </c>
      <c r="B980">
        <f t="shared" ca="1" si="60"/>
        <v>5</v>
      </c>
      <c r="C980" t="str">
        <f ca="1">VLOOKUP(Транзакции[[#This Row],[ID_магазина]],магазины[],2)</f>
        <v>овощик</v>
      </c>
      <c r="D980">
        <f t="shared" ca="1" si="61"/>
        <v>3</v>
      </c>
      <c r="E980" t="str">
        <f ca="1">VLOOKUP(Транзакции[[#This Row],[ID_товара]],товары[],2)</f>
        <v>мандарины</v>
      </c>
      <c r="F980" t="str">
        <f ca="1">VLOOKUP(Транзакции[[#This Row],[ID_товара]],товары[],3)</f>
        <v>фрукты</v>
      </c>
      <c r="G980" s="2">
        <f t="shared" ca="1" si="62"/>
        <v>1.8819684801637917</v>
      </c>
      <c r="H980" s="3">
        <f ca="1">VLOOKUP(Транзакции[[#This Row],[ID_товара]],товары[],4) * Транзакции[[#This Row],[Количество, кг]]</f>
        <v>188.19684801637916</v>
      </c>
    </row>
    <row r="981" spans="1:8" x14ac:dyDescent="0.25">
      <c r="A981" s="1">
        <f t="shared" ca="1" si="63"/>
        <v>40919</v>
      </c>
      <c r="B981">
        <f t="shared" ca="1" si="60"/>
        <v>9</v>
      </c>
      <c r="C981" t="str">
        <f ca="1">VLOOKUP(Транзакции[[#This Row],[ID_магазина]],магазины[],2)</f>
        <v>овощная лавка</v>
      </c>
      <c r="D981">
        <f t="shared" ca="1" si="61"/>
        <v>5</v>
      </c>
      <c r="E981" t="str">
        <f ca="1">VLOOKUP(Транзакции[[#This Row],[ID_товара]],товары[],2)</f>
        <v>нектарины</v>
      </c>
      <c r="F981" t="str">
        <f ca="1">VLOOKUP(Транзакции[[#This Row],[ID_товара]],товары[],3)</f>
        <v>фрукты</v>
      </c>
      <c r="G981" s="2">
        <f t="shared" ca="1" si="62"/>
        <v>7.0434378811557385</v>
      </c>
      <c r="H981" s="3">
        <f ca="1">VLOOKUP(Транзакции[[#This Row],[ID_товара]],товары[],4) * Транзакции[[#This Row],[Количество, кг]]</f>
        <v>1267.8188186080329</v>
      </c>
    </row>
    <row r="982" spans="1:8" x14ac:dyDescent="0.25">
      <c r="A982" s="1">
        <f t="shared" ca="1" si="63"/>
        <v>42238</v>
      </c>
      <c r="B982">
        <f t="shared" ca="1" si="60"/>
        <v>6</v>
      </c>
      <c r="C982" t="str">
        <f ca="1">VLOOKUP(Транзакции[[#This Row],[ID_магазина]],магазины[],2)</f>
        <v>бананы и огурцы</v>
      </c>
      <c r="D982">
        <f t="shared" ca="1" si="61"/>
        <v>6</v>
      </c>
      <c r="E982" t="str">
        <f ca="1">VLOOKUP(Транзакции[[#This Row],[ID_товара]],товары[],2)</f>
        <v>огурцы</v>
      </c>
      <c r="F982" t="str">
        <f ca="1">VLOOKUP(Транзакции[[#This Row],[ID_товара]],товары[],3)</f>
        <v>овощи</v>
      </c>
      <c r="G982" s="2">
        <f t="shared" ca="1" si="62"/>
        <v>6.7155167149423649</v>
      </c>
      <c r="H982" s="3">
        <f ca="1">VLOOKUP(Транзакции[[#This Row],[ID_товара]],товары[],4) * Транзакции[[#This Row],[Количество, кг]]</f>
        <v>436.50858647125369</v>
      </c>
    </row>
    <row r="983" spans="1:8" x14ac:dyDescent="0.25">
      <c r="A983" s="1">
        <f t="shared" ca="1" si="63"/>
        <v>41457</v>
      </c>
      <c r="B983">
        <f t="shared" ca="1" si="60"/>
        <v>2</v>
      </c>
      <c r="C983" t="str">
        <f ca="1">VLOOKUP(Транзакции[[#This Row],[ID_магазина]],магазины[],2)</f>
        <v>свежая еда</v>
      </c>
      <c r="D983">
        <f t="shared" ca="1" si="61"/>
        <v>5</v>
      </c>
      <c r="E983" t="str">
        <f ca="1">VLOOKUP(Транзакции[[#This Row],[ID_товара]],товары[],2)</f>
        <v>нектарины</v>
      </c>
      <c r="F983" t="str">
        <f ca="1">VLOOKUP(Транзакции[[#This Row],[ID_товара]],товары[],3)</f>
        <v>фрукты</v>
      </c>
      <c r="G983" s="2">
        <f t="shared" ca="1" si="62"/>
        <v>15.27942448676678</v>
      </c>
      <c r="H983" s="3">
        <f ca="1">VLOOKUP(Транзакции[[#This Row],[ID_товара]],товары[],4) * Транзакции[[#This Row],[Количество, кг]]</f>
        <v>2750.2964076180206</v>
      </c>
    </row>
    <row r="984" spans="1:8" x14ac:dyDescent="0.25">
      <c r="A984" s="1">
        <f t="shared" ca="1" si="63"/>
        <v>42226</v>
      </c>
      <c r="B984">
        <f t="shared" ca="1" si="60"/>
        <v>9</v>
      </c>
      <c r="C984" t="str">
        <f ca="1">VLOOKUP(Транзакции[[#This Row],[ID_магазина]],магазины[],2)</f>
        <v>овощная лавка</v>
      </c>
      <c r="D984">
        <f t="shared" ca="1" si="61"/>
        <v>2</v>
      </c>
      <c r="E984" t="str">
        <f ca="1">VLOOKUP(Транзакции[[#This Row],[ID_товара]],товары[],2)</f>
        <v>яблоки</v>
      </c>
      <c r="F984" t="str">
        <f ca="1">VLOOKUP(Транзакции[[#This Row],[ID_товара]],товары[],3)</f>
        <v>фрукты</v>
      </c>
      <c r="G984" s="2">
        <f t="shared" ca="1" si="62"/>
        <v>8.8324037935676838</v>
      </c>
      <c r="H984" s="3">
        <f ca="1">VLOOKUP(Транзакции[[#This Row],[ID_товара]],товары[],4) * Транзакции[[#This Row],[Количество, кг]]</f>
        <v>971.56441729244523</v>
      </c>
    </row>
    <row r="985" spans="1:8" x14ac:dyDescent="0.25">
      <c r="A985" s="1">
        <f t="shared" ca="1" si="63"/>
        <v>42002</v>
      </c>
      <c r="B985">
        <f t="shared" ca="1" si="60"/>
        <v>1</v>
      </c>
      <c r="C985" t="str">
        <f ca="1">VLOOKUP(Транзакции[[#This Row],[ID_магазина]],магазины[],2)</f>
        <v>фрукты и овощи</v>
      </c>
      <c r="D985">
        <f t="shared" ca="1" si="61"/>
        <v>1</v>
      </c>
      <c r="E985" t="str">
        <f ca="1">VLOOKUP(Транзакции[[#This Row],[ID_товара]],товары[],2)</f>
        <v>бананы</v>
      </c>
      <c r="F985" t="str">
        <f ca="1">VLOOKUP(Транзакции[[#This Row],[ID_товара]],товары[],3)</f>
        <v>фрукты</v>
      </c>
      <c r="G985" s="2">
        <f t="shared" ca="1" si="62"/>
        <v>6.4416027319174862</v>
      </c>
      <c r="H985" s="3">
        <f ca="1">VLOOKUP(Транзакции[[#This Row],[ID_товара]],товары[],4) * Транзакции[[#This Row],[Количество, кг]]</f>
        <v>450.91219123422405</v>
      </c>
    </row>
    <row r="986" spans="1:8" x14ac:dyDescent="0.25">
      <c r="A986" s="1">
        <f t="shared" ca="1" si="63"/>
        <v>41893</v>
      </c>
      <c r="B986">
        <f t="shared" ca="1" si="60"/>
        <v>2</v>
      </c>
      <c r="C986" t="str">
        <f ca="1">VLOOKUP(Транзакции[[#This Row],[ID_магазина]],магазины[],2)</f>
        <v>свежая еда</v>
      </c>
      <c r="D986">
        <f t="shared" ca="1" si="61"/>
        <v>1</v>
      </c>
      <c r="E986" t="str">
        <f ca="1">VLOOKUP(Транзакции[[#This Row],[ID_товара]],товары[],2)</f>
        <v>бананы</v>
      </c>
      <c r="F986" t="str">
        <f ca="1">VLOOKUP(Транзакции[[#This Row],[ID_товара]],товары[],3)</f>
        <v>фрукты</v>
      </c>
      <c r="G986" s="2">
        <f t="shared" ca="1" si="62"/>
        <v>16.24726387246281</v>
      </c>
      <c r="H986" s="3">
        <f ca="1">VLOOKUP(Транзакции[[#This Row],[ID_товара]],товары[],4) * Транзакции[[#This Row],[Количество, кг]]</f>
        <v>1137.3084710723967</v>
      </c>
    </row>
    <row r="987" spans="1:8" x14ac:dyDescent="0.25">
      <c r="A987" s="1">
        <f t="shared" ca="1" si="63"/>
        <v>42227</v>
      </c>
      <c r="B987">
        <f t="shared" ca="1" si="60"/>
        <v>5</v>
      </c>
      <c r="C987" t="str">
        <f ca="1">VLOOKUP(Транзакции[[#This Row],[ID_магазина]],магазины[],2)</f>
        <v>овощик</v>
      </c>
      <c r="D987">
        <f t="shared" ca="1" si="61"/>
        <v>9</v>
      </c>
      <c r="E987" t="str">
        <f ca="1">VLOOKUP(Транзакции[[#This Row],[ID_товара]],товары[],2)</f>
        <v>капуста</v>
      </c>
      <c r="F987" t="str">
        <f ca="1">VLOOKUP(Транзакции[[#This Row],[ID_товара]],товары[],3)</f>
        <v>овощи</v>
      </c>
      <c r="G987" s="2">
        <f t="shared" ca="1" si="62"/>
        <v>11.821031280882748</v>
      </c>
      <c r="H987" s="3">
        <f ca="1">VLOOKUP(Транзакции[[#This Row],[ID_товара]],товары[],4) * Транзакции[[#This Row],[Количество, кг]]</f>
        <v>472.84125123530993</v>
      </c>
    </row>
    <row r="988" spans="1:8" x14ac:dyDescent="0.25">
      <c r="A988" s="1">
        <f t="shared" ca="1" si="63"/>
        <v>41166</v>
      </c>
      <c r="B988">
        <f t="shared" ca="1" si="60"/>
        <v>6</v>
      </c>
      <c r="C988" t="str">
        <f ca="1">VLOOKUP(Транзакции[[#This Row],[ID_магазина]],магазины[],2)</f>
        <v>бананы и огурцы</v>
      </c>
      <c r="D988">
        <f t="shared" ca="1" si="61"/>
        <v>8</v>
      </c>
      <c r="E988" t="str">
        <f ca="1">VLOOKUP(Транзакции[[#This Row],[ID_товара]],товары[],2)</f>
        <v>лук</v>
      </c>
      <c r="F988" t="str">
        <f ca="1">VLOOKUP(Транзакции[[#This Row],[ID_товара]],товары[],3)</f>
        <v>овощи</v>
      </c>
      <c r="G988" s="2">
        <f t="shared" ca="1" si="62"/>
        <v>7.109186237058629</v>
      </c>
      <c r="H988" s="3">
        <f ca="1">VLOOKUP(Транзакции[[#This Row],[ID_товара]],товары[],4) * Транзакции[[#This Row],[Количество, кг]]</f>
        <v>177.72965592646571</v>
      </c>
    </row>
    <row r="989" spans="1:8" x14ac:dyDescent="0.25">
      <c r="A989" s="1">
        <f t="shared" ca="1" si="63"/>
        <v>41717</v>
      </c>
      <c r="B989">
        <f t="shared" ca="1" si="60"/>
        <v>7</v>
      </c>
      <c r="C989" t="str">
        <f ca="1">VLOOKUP(Транзакции[[#This Row],[ID_магазина]],магазины[],2)</f>
        <v>овощи фрукты</v>
      </c>
      <c r="D989">
        <f t="shared" ca="1" si="61"/>
        <v>9</v>
      </c>
      <c r="E989" t="str">
        <f ca="1">VLOOKUP(Транзакции[[#This Row],[ID_товара]],товары[],2)</f>
        <v>капуста</v>
      </c>
      <c r="F989" t="str">
        <f ca="1">VLOOKUP(Транзакции[[#This Row],[ID_товара]],товары[],3)</f>
        <v>овощи</v>
      </c>
      <c r="G989" s="2">
        <f t="shared" ca="1" si="62"/>
        <v>16.871783552734101</v>
      </c>
      <c r="H989" s="3">
        <f ca="1">VLOOKUP(Транзакции[[#This Row],[ID_товара]],товары[],4) * Транзакции[[#This Row],[Количество, кг]]</f>
        <v>674.87134210936404</v>
      </c>
    </row>
    <row r="990" spans="1:8" x14ac:dyDescent="0.25">
      <c r="A990" s="1">
        <f t="shared" ca="1" si="63"/>
        <v>41894</v>
      </c>
      <c r="B990">
        <f t="shared" ca="1" si="60"/>
        <v>6</v>
      </c>
      <c r="C990" t="str">
        <f ca="1">VLOOKUP(Транзакции[[#This Row],[ID_магазина]],магазины[],2)</f>
        <v>бананы и огурцы</v>
      </c>
      <c r="D990">
        <f t="shared" ca="1" si="61"/>
        <v>6</v>
      </c>
      <c r="E990" t="str">
        <f ca="1">VLOOKUP(Транзакции[[#This Row],[ID_товара]],товары[],2)</f>
        <v>огурцы</v>
      </c>
      <c r="F990" t="str">
        <f ca="1">VLOOKUP(Транзакции[[#This Row],[ID_товара]],товары[],3)</f>
        <v>овощи</v>
      </c>
      <c r="G990" s="2">
        <f t="shared" ca="1" si="62"/>
        <v>18.017879561356612</v>
      </c>
      <c r="H990" s="3">
        <f ca="1">VLOOKUP(Транзакции[[#This Row],[ID_товара]],товары[],4) * Транзакции[[#This Row],[Количество, кг]]</f>
        <v>1171.1621714881799</v>
      </c>
    </row>
    <row r="991" spans="1:8" x14ac:dyDescent="0.25">
      <c r="A991" s="1">
        <f t="shared" ca="1" si="63"/>
        <v>41118</v>
      </c>
      <c r="B991">
        <f t="shared" ca="1" si="60"/>
        <v>6</v>
      </c>
      <c r="C991" t="str">
        <f ca="1">VLOOKUP(Транзакции[[#This Row],[ID_магазина]],магазины[],2)</f>
        <v>бананы и огурцы</v>
      </c>
      <c r="D991">
        <f t="shared" ca="1" si="61"/>
        <v>5</v>
      </c>
      <c r="E991" t="str">
        <f ca="1">VLOOKUP(Транзакции[[#This Row],[ID_товара]],товары[],2)</f>
        <v>нектарины</v>
      </c>
      <c r="F991" t="str">
        <f ca="1">VLOOKUP(Транзакции[[#This Row],[ID_товара]],товары[],3)</f>
        <v>фрукты</v>
      </c>
      <c r="G991" s="2">
        <f t="shared" ca="1" si="62"/>
        <v>19.943365535817826</v>
      </c>
      <c r="H991" s="3">
        <f ca="1">VLOOKUP(Транзакции[[#This Row],[ID_товара]],товары[],4) * Транзакции[[#This Row],[Количество, кг]]</f>
        <v>3589.8057964472086</v>
      </c>
    </row>
    <row r="992" spans="1:8" x14ac:dyDescent="0.25">
      <c r="A992" s="1">
        <f t="shared" ca="1" si="63"/>
        <v>41062</v>
      </c>
      <c r="B992">
        <f t="shared" ca="1" si="60"/>
        <v>1</v>
      </c>
      <c r="C992" t="str">
        <f ca="1">VLOOKUP(Транзакции[[#This Row],[ID_магазина]],магазины[],2)</f>
        <v>фрукты и овощи</v>
      </c>
      <c r="D992">
        <f t="shared" ca="1" si="61"/>
        <v>6</v>
      </c>
      <c r="E992" t="str">
        <f ca="1">VLOOKUP(Транзакции[[#This Row],[ID_товара]],товары[],2)</f>
        <v>огурцы</v>
      </c>
      <c r="F992" t="str">
        <f ca="1">VLOOKUP(Транзакции[[#This Row],[ID_товара]],товары[],3)</f>
        <v>овощи</v>
      </c>
      <c r="G992" s="2">
        <f t="shared" ca="1" si="62"/>
        <v>16.965021570605714</v>
      </c>
      <c r="H992" s="3">
        <f ca="1">VLOOKUP(Транзакции[[#This Row],[ID_товара]],товары[],4) * Транзакции[[#This Row],[Количество, кг]]</f>
        <v>1102.7264020893715</v>
      </c>
    </row>
    <row r="993" spans="1:8" x14ac:dyDescent="0.25">
      <c r="A993" s="1">
        <f t="shared" ca="1" si="63"/>
        <v>41552</v>
      </c>
      <c r="B993">
        <f t="shared" ca="1" si="60"/>
        <v>7</v>
      </c>
      <c r="C993" t="str">
        <f ca="1">VLOOKUP(Транзакции[[#This Row],[ID_магазина]],магазины[],2)</f>
        <v>овощи фрукты</v>
      </c>
      <c r="D993">
        <f t="shared" ca="1" si="61"/>
        <v>8</v>
      </c>
      <c r="E993" t="str">
        <f ca="1">VLOOKUP(Транзакции[[#This Row],[ID_товара]],товары[],2)</f>
        <v>лук</v>
      </c>
      <c r="F993" t="str">
        <f ca="1">VLOOKUP(Транзакции[[#This Row],[ID_товара]],товары[],3)</f>
        <v>овощи</v>
      </c>
      <c r="G993" s="2">
        <f t="shared" ca="1" si="62"/>
        <v>1.3422362642543044</v>
      </c>
      <c r="H993" s="3">
        <f ca="1">VLOOKUP(Транзакции[[#This Row],[ID_товара]],товары[],4) * Транзакции[[#This Row],[Количество, кг]]</f>
        <v>33.55590660635761</v>
      </c>
    </row>
    <row r="994" spans="1:8" x14ac:dyDescent="0.25">
      <c r="A994" s="1">
        <f t="shared" ca="1" si="63"/>
        <v>41312</v>
      </c>
      <c r="B994">
        <f t="shared" ca="1" si="60"/>
        <v>5</v>
      </c>
      <c r="C994" t="str">
        <f ca="1">VLOOKUP(Транзакции[[#This Row],[ID_магазина]],магазины[],2)</f>
        <v>овощик</v>
      </c>
      <c r="D994">
        <f t="shared" ca="1" si="61"/>
        <v>3</v>
      </c>
      <c r="E994" t="str">
        <f ca="1">VLOOKUP(Транзакции[[#This Row],[ID_товара]],товары[],2)</f>
        <v>мандарины</v>
      </c>
      <c r="F994" t="str">
        <f ca="1">VLOOKUP(Транзакции[[#This Row],[ID_товара]],товары[],3)</f>
        <v>фрукты</v>
      </c>
      <c r="G994" s="2">
        <f t="shared" ca="1" si="62"/>
        <v>12.221903191501681</v>
      </c>
      <c r="H994" s="3">
        <f ca="1">VLOOKUP(Транзакции[[#This Row],[ID_товара]],товары[],4) * Транзакции[[#This Row],[Количество, кг]]</f>
        <v>1222.1903191501681</v>
      </c>
    </row>
    <row r="995" spans="1:8" x14ac:dyDescent="0.25">
      <c r="A995" s="1">
        <f t="shared" ca="1" si="63"/>
        <v>42203</v>
      </c>
      <c r="B995">
        <f t="shared" ca="1" si="60"/>
        <v>6</v>
      </c>
      <c r="C995" t="str">
        <f ca="1">VLOOKUP(Транзакции[[#This Row],[ID_магазина]],магазины[],2)</f>
        <v>бананы и огурцы</v>
      </c>
      <c r="D995">
        <f t="shared" ca="1" si="61"/>
        <v>1</v>
      </c>
      <c r="E995" t="str">
        <f ca="1">VLOOKUP(Транзакции[[#This Row],[ID_товара]],товары[],2)</f>
        <v>бананы</v>
      </c>
      <c r="F995" t="str">
        <f ca="1">VLOOKUP(Транзакции[[#This Row],[ID_товара]],товары[],3)</f>
        <v>фрукты</v>
      </c>
      <c r="G995" s="2">
        <f t="shared" ca="1" si="62"/>
        <v>18.410977761123522</v>
      </c>
      <c r="H995" s="3">
        <f ca="1">VLOOKUP(Транзакции[[#This Row],[ID_товара]],товары[],4) * Транзакции[[#This Row],[Количество, кг]]</f>
        <v>1288.7684432786466</v>
      </c>
    </row>
    <row r="996" spans="1:8" x14ac:dyDescent="0.25">
      <c r="A996" s="1">
        <f t="shared" ca="1" si="63"/>
        <v>41252</v>
      </c>
      <c r="B996">
        <f t="shared" ca="1" si="60"/>
        <v>2</v>
      </c>
      <c r="C996" t="str">
        <f ca="1">VLOOKUP(Транзакции[[#This Row],[ID_магазина]],магазины[],2)</f>
        <v>свежая еда</v>
      </c>
      <c r="D996">
        <f t="shared" ca="1" si="61"/>
        <v>10</v>
      </c>
      <c r="E996" t="str">
        <f ca="1">VLOOKUP(Транзакции[[#This Row],[ID_товара]],товары[],2)</f>
        <v>перец</v>
      </c>
      <c r="F996" t="str">
        <f ca="1">VLOOKUP(Транзакции[[#This Row],[ID_товара]],товары[],3)</f>
        <v>овощи</v>
      </c>
      <c r="G996" s="2">
        <f t="shared" ca="1" si="62"/>
        <v>19.581899235203217</v>
      </c>
      <c r="H996" s="3">
        <f ca="1">VLOOKUP(Транзакции[[#This Row],[ID_товара]],товары[],4) * Транзакции[[#This Row],[Количество, кг]]</f>
        <v>3916.3798470406432</v>
      </c>
    </row>
    <row r="997" spans="1:8" x14ac:dyDescent="0.25">
      <c r="A997" s="1">
        <f t="shared" ca="1" si="63"/>
        <v>41696</v>
      </c>
      <c r="B997">
        <f t="shared" ca="1" si="60"/>
        <v>6</v>
      </c>
      <c r="C997" t="str">
        <f ca="1">VLOOKUP(Транзакции[[#This Row],[ID_магазина]],магазины[],2)</f>
        <v>бананы и огурцы</v>
      </c>
      <c r="D997">
        <f t="shared" ca="1" si="61"/>
        <v>7</v>
      </c>
      <c r="E997" t="str">
        <f ca="1">VLOOKUP(Транзакции[[#This Row],[ID_товара]],товары[],2)</f>
        <v>томаты</v>
      </c>
      <c r="F997" t="str">
        <f ca="1">VLOOKUP(Транзакции[[#This Row],[ID_товара]],товары[],3)</f>
        <v>овощи</v>
      </c>
      <c r="G997" s="2">
        <f t="shared" ca="1" si="62"/>
        <v>0.77402454297521694</v>
      </c>
      <c r="H997" s="3">
        <f ca="1">VLOOKUP(Транзакции[[#This Row],[ID_товара]],товары[],4) * Транзакции[[#This Row],[Количество, кг]]</f>
        <v>61.921963438017357</v>
      </c>
    </row>
    <row r="998" spans="1:8" x14ac:dyDescent="0.25">
      <c r="A998" s="1">
        <f t="shared" ca="1" si="63"/>
        <v>42048</v>
      </c>
      <c r="B998">
        <f t="shared" ca="1" si="60"/>
        <v>2</v>
      </c>
      <c r="C998" t="str">
        <f ca="1">VLOOKUP(Транзакции[[#This Row],[ID_магазина]],магазины[],2)</f>
        <v>свежая еда</v>
      </c>
      <c r="D998">
        <f t="shared" ca="1" si="61"/>
        <v>4</v>
      </c>
      <c r="E998" t="str">
        <f ca="1">VLOOKUP(Транзакции[[#This Row],[ID_товара]],товары[],2)</f>
        <v>апельсины</v>
      </c>
      <c r="F998" t="str">
        <f ca="1">VLOOKUP(Транзакции[[#This Row],[ID_товара]],товары[],3)</f>
        <v>фрукты</v>
      </c>
      <c r="G998" s="2">
        <f t="shared" ca="1" si="62"/>
        <v>11.301811224861737</v>
      </c>
      <c r="H998" s="3">
        <f ca="1">VLOOKUP(Транзакции[[#This Row],[ID_товара]],товары[],4) * Транзакции[[#This Row],[Количество, кг]]</f>
        <v>1356.2173469834083</v>
      </c>
    </row>
    <row r="999" spans="1:8" x14ac:dyDescent="0.25">
      <c r="A999" s="1">
        <f t="shared" ca="1" si="63"/>
        <v>41083</v>
      </c>
      <c r="B999">
        <f t="shared" ca="1" si="60"/>
        <v>8</v>
      </c>
      <c r="C999" t="str">
        <f ca="1">VLOOKUP(Транзакции[[#This Row],[ID_магазина]],магазины[],2)</f>
        <v>фруктовая лавка</v>
      </c>
      <c r="D999">
        <f t="shared" ca="1" si="61"/>
        <v>5</v>
      </c>
      <c r="E999" t="str">
        <f ca="1">VLOOKUP(Транзакции[[#This Row],[ID_товара]],товары[],2)</f>
        <v>нектарины</v>
      </c>
      <c r="F999" t="str">
        <f ca="1">VLOOKUP(Транзакции[[#This Row],[ID_товара]],товары[],3)</f>
        <v>фрукты</v>
      </c>
      <c r="G999" s="2">
        <f t="shared" ca="1" si="62"/>
        <v>11.855249267333132</v>
      </c>
      <c r="H999" s="3">
        <f ca="1">VLOOKUP(Транзакции[[#This Row],[ID_товара]],товары[],4) * Транзакции[[#This Row],[Количество, кг]]</f>
        <v>2133.9448681199638</v>
      </c>
    </row>
    <row r="1000" spans="1:8" x14ac:dyDescent="0.25">
      <c r="A1000" s="1">
        <f t="shared" ca="1" si="63"/>
        <v>41852</v>
      </c>
      <c r="B1000">
        <f t="shared" ca="1" si="60"/>
        <v>1</v>
      </c>
      <c r="C1000" t="str">
        <f ca="1">VLOOKUP(Транзакции[[#This Row],[ID_магазина]],магазины[],2)</f>
        <v>фрукты и овощи</v>
      </c>
      <c r="D1000">
        <f t="shared" ca="1" si="61"/>
        <v>3</v>
      </c>
      <c r="E1000" t="str">
        <f ca="1">VLOOKUP(Транзакции[[#This Row],[ID_товара]],товары[],2)</f>
        <v>мандарины</v>
      </c>
      <c r="F1000" t="str">
        <f ca="1">VLOOKUP(Транзакции[[#This Row],[ID_товара]],товары[],3)</f>
        <v>фрукты</v>
      </c>
      <c r="G1000" s="2">
        <f t="shared" ca="1" si="62"/>
        <v>7.8138344814427754</v>
      </c>
      <c r="H1000" s="3">
        <f ca="1">VLOOKUP(Транзакции[[#This Row],[ID_товара]],товары[],4) * Транзакции[[#This Row],[Количество, кг]]</f>
        <v>781.38344814427751</v>
      </c>
    </row>
    <row r="1001" spans="1:8" x14ac:dyDescent="0.25">
      <c r="A1001" s="1">
        <f t="shared" ca="1" si="63"/>
        <v>41469</v>
      </c>
      <c r="B1001">
        <f t="shared" ca="1" si="60"/>
        <v>1</v>
      </c>
      <c r="C1001" t="str">
        <f ca="1">VLOOKUP(Транзакции[[#This Row],[ID_магазина]],магазины[],2)</f>
        <v>фрукты и овощи</v>
      </c>
      <c r="D1001">
        <f t="shared" ca="1" si="61"/>
        <v>6</v>
      </c>
      <c r="E1001" t="str">
        <f ca="1">VLOOKUP(Транзакции[[#This Row],[ID_товара]],товары[],2)</f>
        <v>огурцы</v>
      </c>
      <c r="F1001" t="str">
        <f ca="1">VLOOKUP(Транзакции[[#This Row],[ID_товара]],товары[],3)</f>
        <v>овощи</v>
      </c>
      <c r="G1001" s="2">
        <f t="shared" ca="1" si="62"/>
        <v>18.725955577744834</v>
      </c>
      <c r="H1001" s="3">
        <f ca="1">VLOOKUP(Транзакции[[#This Row],[ID_товара]],товары[],4) * Транзакции[[#This Row],[Количество, кг]]</f>
        <v>1217.1871125534142</v>
      </c>
    </row>
    <row r="1002" spans="1:8" x14ac:dyDescent="0.25">
      <c r="A1002" s="1">
        <f t="shared" ca="1" si="63"/>
        <v>42009</v>
      </c>
      <c r="B1002">
        <f t="shared" ca="1" si="60"/>
        <v>5</v>
      </c>
      <c r="C1002" t="str">
        <f ca="1">VLOOKUP(Транзакции[[#This Row],[ID_магазина]],магазины[],2)</f>
        <v>овощик</v>
      </c>
      <c r="D1002">
        <f t="shared" ca="1" si="61"/>
        <v>7</v>
      </c>
      <c r="E1002" t="str">
        <f ca="1">VLOOKUP(Транзакции[[#This Row],[ID_товара]],товары[],2)</f>
        <v>томаты</v>
      </c>
      <c r="F1002" t="str">
        <f ca="1">VLOOKUP(Транзакции[[#This Row],[ID_товара]],товары[],3)</f>
        <v>овощи</v>
      </c>
      <c r="G1002" s="2">
        <f t="shared" ca="1" si="62"/>
        <v>9.215385045630299</v>
      </c>
      <c r="H1002" s="3">
        <f ca="1">VLOOKUP(Транзакции[[#This Row],[ID_товара]],товары[],4) * Транзакции[[#This Row],[Количество, кг]]</f>
        <v>737.23080365042392</v>
      </c>
    </row>
    <row r="1003" spans="1:8" x14ac:dyDescent="0.25">
      <c r="A1003" s="1">
        <f t="shared" ca="1" si="63"/>
        <v>41056</v>
      </c>
      <c r="B1003">
        <f t="shared" ca="1" si="60"/>
        <v>2</v>
      </c>
      <c r="C1003" t="str">
        <f ca="1">VLOOKUP(Транзакции[[#This Row],[ID_магазина]],магазины[],2)</f>
        <v>свежая еда</v>
      </c>
      <c r="D1003">
        <f t="shared" ca="1" si="61"/>
        <v>7</v>
      </c>
      <c r="E1003" t="str">
        <f ca="1">VLOOKUP(Транзакции[[#This Row],[ID_товара]],товары[],2)</f>
        <v>томаты</v>
      </c>
      <c r="F1003" t="str">
        <f ca="1">VLOOKUP(Транзакции[[#This Row],[ID_товара]],товары[],3)</f>
        <v>овощи</v>
      </c>
      <c r="G1003" s="2">
        <f t="shared" ca="1" si="62"/>
        <v>12.126950079705745</v>
      </c>
      <c r="H1003" s="3">
        <f ca="1">VLOOKUP(Транзакции[[#This Row],[ID_товара]],товары[],4) * Транзакции[[#This Row],[Количество, кг]]</f>
        <v>970.15600637645957</v>
      </c>
    </row>
    <row r="1004" spans="1:8" x14ac:dyDescent="0.25">
      <c r="A1004" s="1">
        <f t="shared" ca="1" si="63"/>
        <v>41303</v>
      </c>
      <c r="B1004">
        <f t="shared" ca="1" si="60"/>
        <v>8</v>
      </c>
      <c r="C1004" t="str">
        <f ca="1">VLOOKUP(Транзакции[[#This Row],[ID_магазина]],магазины[],2)</f>
        <v>фруктовая лавка</v>
      </c>
      <c r="D1004">
        <f t="shared" ca="1" si="61"/>
        <v>9</v>
      </c>
      <c r="E1004" t="str">
        <f ca="1">VLOOKUP(Транзакции[[#This Row],[ID_товара]],товары[],2)</f>
        <v>капуста</v>
      </c>
      <c r="F1004" t="str">
        <f ca="1">VLOOKUP(Транзакции[[#This Row],[ID_товара]],товары[],3)</f>
        <v>овощи</v>
      </c>
      <c r="G1004" s="2">
        <f t="shared" ca="1" si="62"/>
        <v>2.4517458949909106</v>
      </c>
      <c r="H1004" s="3">
        <f ca="1">VLOOKUP(Транзакции[[#This Row],[ID_товара]],товары[],4) * Транзакции[[#This Row],[Количество, кг]]</f>
        <v>98.069835799636422</v>
      </c>
    </row>
    <row r="1005" spans="1:8" x14ac:dyDescent="0.25">
      <c r="A1005" s="1">
        <f t="shared" ca="1" si="63"/>
        <v>41147</v>
      </c>
      <c r="B1005">
        <f t="shared" ca="1" si="60"/>
        <v>5</v>
      </c>
      <c r="C1005" t="str">
        <f ca="1">VLOOKUP(Транзакции[[#This Row],[ID_магазина]],магазины[],2)</f>
        <v>овощик</v>
      </c>
      <c r="D1005">
        <f t="shared" ca="1" si="61"/>
        <v>5</v>
      </c>
      <c r="E1005" t="str">
        <f ca="1">VLOOKUP(Транзакции[[#This Row],[ID_товара]],товары[],2)</f>
        <v>нектарины</v>
      </c>
      <c r="F1005" t="str">
        <f ca="1">VLOOKUP(Транзакции[[#This Row],[ID_товара]],товары[],3)</f>
        <v>фрукты</v>
      </c>
      <c r="G1005" s="2">
        <f t="shared" ca="1" si="62"/>
        <v>13.180423108028496</v>
      </c>
      <c r="H1005" s="3">
        <f ca="1">VLOOKUP(Транзакции[[#This Row],[ID_товара]],товары[],4) * Транзакции[[#This Row],[Количество, кг]]</f>
        <v>2372.4761594451293</v>
      </c>
    </row>
    <row r="1006" spans="1:8" x14ac:dyDescent="0.25">
      <c r="A1006" s="1">
        <f t="shared" ca="1" si="63"/>
        <v>40995</v>
      </c>
      <c r="B1006">
        <f t="shared" ca="1" si="60"/>
        <v>1</v>
      </c>
      <c r="C1006" t="str">
        <f ca="1">VLOOKUP(Транзакции[[#This Row],[ID_магазина]],магазины[],2)</f>
        <v>фрукты и овощи</v>
      </c>
      <c r="D1006">
        <f t="shared" ca="1" si="61"/>
        <v>1</v>
      </c>
      <c r="E1006" t="str">
        <f ca="1">VLOOKUP(Транзакции[[#This Row],[ID_товара]],товары[],2)</f>
        <v>бананы</v>
      </c>
      <c r="F1006" t="str">
        <f ca="1">VLOOKUP(Транзакции[[#This Row],[ID_товара]],товары[],3)</f>
        <v>фрукты</v>
      </c>
      <c r="G1006" s="2">
        <f t="shared" ca="1" si="62"/>
        <v>13.010362682344583</v>
      </c>
      <c r="H1006" s="3">
        <f ca="1">VLOOKUP(Транзакции[[#This Row],[ID_товара]],товары[],4) * Транзакции[[#This Row],[Количество, кг]]</f>
        <v>910.7253877641208</v>
      </c>
    </row>
    <row r="1007" spans="1:8" x14ac:dyDescent="0.25">
      <c r="A1007" s="1">
        <f t="shared" ca="1" si="63"/>
        <v>42243</v>
      </c>
      <c r="B1007">
        <f t="shared" ca="1" si="60"/>
        <v>4</v>
      </c>
      <c r="C1007" t="str">
        <f ca="1">VLOOKUP(Транзакции[[#This Row],[ID_магазина]],магазины[],2)</f>
        <v>фруктовик</v>
      </c>
      <c r="D1007">
        <f t="shared" ca="1" si="61"/>
        <v>4</v>
      </c>
      <c r="E1007" t="str">
        <f ca="1">VLOOKUP(Транзакции[[#This Row],[ID_товара]],товары[],2)</f>
        <v>апельсины</v>
      </c>
      <c r="F1007" t="str">
        <f ca="1">VLOOKUP(Транзакции[[#This Row],[ID_товара]],товары[],3)</f>
        <v>фрукты</v>
      </c>
      <c r="G1007" s="2">
        <f t="shared" ca="1" si="62"/>
        <v>12.568977512136639</v>
      </c>
      <c r="H1007" s="3">
        <f ca="1">VLOOKUP(Транзакции[[#This Row],[ID_товара]],товары[],4) * Транзакции[[#This Row],[Количество, кг]]</f>
        <v>1508.2773014563968</v>
      </c>
    </row>
    <row r="1008" spans="1:8" x14ac:dyDescent="0.25">
      <c r="A1008" s="1">
        <f t="shared" ca="1" si="63"/>
        <v>41120</v>
      </c>
      <c r="B1008">
        <f t="shared" ca="1" si="60"/>
        <v>9</v>
      </c>
      <c r="C1008" t="str">
        <f ca="1">VLOOKUP(Транзакции[[#This Row],[ID_магазина]],магазины[],2)</f>
        <v>овощная лавка</v>
      </c>
      <c r="D1008">
        <f t="shared" ca="1" si="61"/>
        <v>6</v>
      </c>
      <c r="E1008" t="str">
        <f ca="1">VLOOKUP(Транзакции[[#This Row],[ID_товара]],товары[],2)</f>
        <v>огурцы</v>
      </c>
      <c r="F1008" t="str">
        <f ca="1">VLOOKUP(Транзакции[[#This Row],[ID_товара]],товары[],3)</f>
        <v>овощи</v>
      </c>
      <c r="G1008" s="2">
        <f t="shared" ca="1" si="62"/>
        <v>12.448172422769517</v>
      </c>
      <c r="H1008" s="3">
        <f ca="1">VLOOKUP(Транзакции[[#This Row],[ID_товара]],товары[],4) * Транзакции[[#This Row],[Количество, кг]]</f>
        <v>809.13120748001859</v>
      </c>
    </row>
    <row r="1009" spans="1:8" x14ac:dyDescent="0.25">
      <c r="A1009" s="1">
        <f t="shared" ca="1" si="63"/>
        <v>41958</v>
      </c>
      <c r="B1009">
        <f t="shared" ca="1" si="60"/>
        <v>1</v>
      </c>
      <c r="C1009" t="str">
        <f ca="1">VLOOKUP(Транзакции[[#This Row],[ID_магазина]],магазины[],2)</f>
        <v>фрукты и овощи</v>
      </c>
      <c r="D1009">
        <f t="shared" ca="1" si="61"/>
        <v>7</v>
      </c>
      <c r="E1009" t="str">
        <f ca="1">VLOOKUP(Транзакции[[#This Row],[ID_товара]],товары[],2)</f>
        <v>томаты</v>
      </c>
      <c r="F1009" t="str">
        <f ca="1">VLOOKUP(Транзакции[[#This Row],[ID_товара]],товары[],3)</f>
        <v>овощи</v>
      </c>
      <c r="G1009" s="2">
        <f t="shared" ca="1" si="62"/>
        <v>0.97190663935072052</v>
      </c>
      <c r="H1009" s="3">
        <f ca="1">VLOOKUP(Транзакции[[#This Row],[ID_товара]],товары[],4) * Транзакции[[#This Row],[Количество, кг]]</f>
        <v>77.752531148057642</v>
      </c>
    </row>
    <row r="1010" spans="1:8" x14ac:dyDescent="0.25">
      <c r="A1010" s="1">
        <f t="shared" ca="1" si="63"/>
        <v>41874</v>
      </c>
      <c r="B1010">
        <f t="shared" ca="1" si="60"/>
        <v>3</v>
      </c>
      <c r="C1010" t="str">
        <f ca="1">VLOOKUP(Транзакции[[#This Row],[ID_магазина]],магазины[],2)</f>
        <v>вкусная еда</v>
      </c>
      <c r="D1010">
        <f t="shared" ca="1" si="61"/>
        <v>2</v>
      </c>
      <c r="E1010" t="str">
        <f ca="1">VLOOKUP(Транзакции[[#This Row],[ID_товара]],товары[],2)</f>
        <v>яблоки</v>
      </c>
      <c r="F1010" t="str">
        <f ca="1">VLOOKUP(Транзакции[[#This Row],[ID_товара]],товары[],3)</f>
        <v>фрукты</v>
      </c>
      <c r="G1010" s="2">
        <f t="shared" ca="1" si="62"/>
        <v>1.6442424655624761</v>
      </c>
      <c r="H1010" s="3">
        <f ca="1">VLOOKUP(Транзакции[[#This Row],[ID_товара]],товары[],4) * Транзакции[[#This Row],[Количество, кг]]</f>
        <v>180.86667121187236</v>
      </c>
    </row>
    <row r="1011" spans="1:8" x14ac:dyDescent="0.25">
      <c r="A1011" s="1">
        <f t="shared" ca="1" si="63"/>
        <v>41490</v>
      </c>
      <c r="B1011">
        <f t="shared" ca="1" si="60"/>
        <v>3</v>
      </c>
      <c r="C1011" t="str">
        <f ca="1">VLOOKUP(Транзакции[[#This Row],[ID_магазина]],магазины[],2)</f>
        <v>вкусная еда</v>
      </c>
      <c r="D1011">
        <f t="shared" ca="1" si="61"/>
        <v>8</v>
      </c>
      <c r="E1011" t="str">
        <f ca="1">VLOOKUP(Транзакции[[#This Row],[ID_товара]],товары[],2)</f>
        <v>лук</v>
      </c>
      <c r="F1011" t="str">
        <f ca="1">VLOOKUP(Транзакции[[#This Row],[ID_товара]],товары[],3)</f>
        <v>овощи</v>
      </c>
      <c r="G1011" s="2">
        <f t="shared" ca="1" si="62"/>
        <v>14.201808504530977</v>
      </c>
      <c r="H1011" s="3">
        <f ca="1">VLOOKUP(Транзакции[[#This Row],[ID_товара]],товары[],4) * Транзакции[[#This Row],[Количество, кг]]</f>
        <v>355.04521261327443</v>
      </c>
    </row>
    <row r="1012" spans="1:8" x14ac:dyDescent="0.25">
      <c r="A1012" s="1">
        <f t="shared" ca="1" si="63"/>
        <v>41861</v>
      </c>
      <c r="B1012">
        <f t="shared" ca="1" si="60"/>
        <v>7</v>
      </c>
      <c r="C1012" t="str">
        <f ca="1">VLOOKUP(Транзакции[[#This Row],[ID_магазина]],магазины[],2)</f>
        <v>овощи фрукты</v>
      </c>
      <c r="D1012">
        <f t="shared" ca="1" si="61"/>
        <v>6</v>
      </c>
      <c r="E1012" t="str">
        <f ca="1">VLOOKUP(Транзакции[[#This Row],[ID_товара]],товары[],2)</f>
        <v>огурцы</v>
      </c>
      <c r="F1012" t="str">
        <f ca="1">VLOOKUP(Транзакции[[#This Row],[ID_товара]],товары[],3)</f>
        <v>овощи</v>
      </c>
      <c r="G1012" s="2">
        <f t="shared" ca="1" si="62"/>
        <v>7.0181560575246609</v>
      </c>
      <c r="H1012" s="3">
        <f ca="1">VLOOKUP(Транзакции[[#This Row],[ID_товара]],товары[],4) * Транзакции[[#This Row],[Количество, кг]]</f>
        <v>456.18014373910296</v>
      </c>
    </row>
    <row r="1013" spans="1:8" x14ac:dyDescent="0.25">
      <c r="A1013" s="1">
        <f t="shared" ca="1" si="63"/>
        <v>42128</v>
      </c>
      <c r="B1013">
        <f t="shared" ca="1" si="60"/>
        <v>5</v>
      </c>
      <c r="C1013" t="str">
        <f ca="1">VLOOKUP(Транзакции[[#This Row],[ID_магазина]],магазины[],2)</f>
        <v>овощик</v>
      </c>
      <c r="D1013">
        <f t="shared" ca="1" si="61"/>
        <v>5</v>
      </c>
      <c r="E1013" t="str">
        <f ca="1">VLOOKUP(Транзакции[[#This Row],[ID_товара]],товары[],2)</f>
        <v>нектарины</v>
      </c>
      <c r="F1013" t="str">
        <f ca="1">VLOOKUP(Транзакции[[#This Row],[ID_товара]],товары[],3)</f>
        <v>фрукты</v>
      </c>
      <c r="G1013" s="2">
        <f t="shared" ca="1" si="62"/>
        <v>12.807087553294105</v>
      </c>
      <c r="H1013" s="3">
        <f ca="1">VLOOKUP(Транзакции[[#This Row],[ID_товара]],товары[],4) * Транзакции[[#This Row],[Количество, кг]]</f>
        <v>2305.2757595929388</v>
      </c>
    </row>
    <row r="1014" spans="1:8" x14ac:dyDescent="0.25">
      <c r="A1014" s="1">
        <f t="shared" ca="1" si="63"/>
        <v>41676</v>
      </c>
      <c r="B1014">
        <f t="shared" ca="1" si="60"/>
        <v>9</v>
      </c>
      <c r="C1014" t="str">
        <f ca="1">VLOOKUP(Транзакции[[#This Row],[ID_магазина]],магазины[],2)</f>
        <v>овощная лавка</v>
      </c>
      <c r="D1014">
        <f t="shared" ca="1" si="61"/>
        <v>10</v>
      </c>
      <c r="E1014" t="str">
        <f ca="1">VLOOKUP(Транзакции[[#This Row],[ID_товара]],товары[],2)</f>
        <v>перец</v>
      </c>
      <c r="F1014" t="str">
        <f ca="1">VLOOKUP(Транзакции[[#This Row],[ID_товара]],товары[],3)</f>
        <v>овощи</v>
      </c>
      <c r="G1014" s="2">
        <f t="shared" ca="1" si="62"/>
        <v>6.2091647651620452</v>
      </c>
      <c r="H1014" s="3">
        <f ca="1">VLOOKUP(Транзакции[[#This Row],[ID_товара]],товары[],4) * Транзакции[[#This Row],[Количество, кг]]</f>
        <v>1241.832953032409</v>
      </c>
    </row>
    <row r="1015" spans="1:8" x14ac:dyDescent="0.25">
      <c r="A1015" s="1">
        <f t="shared" ca="1" si="63"/>
        <v>41913</v>
      </c>
      <c r="B1015">
        <f t="shared" ca="1" si="60"/>
        <v>2</v>
      </c>
      <c r="C1015" t="str">
        <f ca="1">VLOOKUP(Транзакции[[#This Row],[ID_магазина]],магазины[],2)</f>
        <v>свежая еда</v>
      </c>
      <c r="D1015">
        <f t="shared" ca="1" si="61"/>
        <v>7</v>
      </c>
      <c r="E1015" t="str">
        <f ca="1">VLOOKUP(Транзакции[[#This Row],[ID_товара]],товары[],2)</f>
        <v>томаты</v>
      </c>
      <c r="F1015" t="str">
        <f ca="1">VLOOKUP(Транзакции[[#This Row],[ID_товара]],товары[],3)</f>
        <v>овощи</v>
      </c>
      <c r="G1015" s="2">
        <f t="shared" ca="1" si="62"/>
        <v>18.233678969023693</v>
      </c>
      <c r="H1015" s="3">
        <f ca="1">VLOOKUP(Транзакции[[#This Row],[ID_товара]],товары[],4) * Транзакции[[#This Row],[Количество, кг]]</f>
        <v>1458.6943175218953</v>
      </c>
    </row>
    <row r="1016" spans="1:8" x14ac:dyDescent="0.25">
      <c r="A1016" s="1">
        <f t="shared" ca="1" si="63"/>
        <v>41478</v>
      </c>
      <c r="B1016">
        <f t="shared" ca="1" si="60"/>
        <v>2</v>
      </c>
      <c r="C1016" t="str">
        <f ca="1">VLOOKUP(Транзакции[[#This Row],[ID_магазина]],магазины[],2)</f>
        <v>свежая еда</v>
      </c>
      <c r="D1016">
        <f t="shared" ca="1" si="61"/>
        <v>3</v>
      </c>
      <c r="E1016" t="str">
        <f ca="1">VLOOKUP(Транзакции[[#This Row],[ID_товара]],товары[],2)</f>
        <v>мандарины</v>
      </c>
      <c r="F1016" t="str">
        <f ca="1">VLOOKUP(Транзакции[[#This Row],[ID_товара]],товары[],3)</f>
        <v>фрукты</v>
      </c>
      <c r="G1016" s="2">
        <f t="shared" ca="1" si="62"/>
        <v>10.11690792689595</v>
      </c>
      <c r="H1016" s="3">
        <f ca="1">VLOOKUP(Транзакции[[#This Row],[ID_товара]],товары[],4) * Транзакции[[#This Row],[Количество, кг]]</f>
        <v>1011.690792689595</v>
      </c>
    </row>
    <row r="1017" spans="1:8" x14ac:dyDescent="0.25">
      <c r="A1017" s="1">
        <f t="shared" ca="1" si="63"/>
        <v>42190</v>
      </c>
      <c r="B1017">
        <f t="shared" ca="1" si="60"/>
        <v>7</v>
      </c>
      <c r="C1017" t="str">
        <f ca="1">VLOOKUP(Транзакции[[#This Row],[ID_магазина]],магазины[],2)</f>
        <v>овощи фрукты</v>
      </c>
      <c r="D1017">
        <f t="shared" ca="1" si="61"/>
        <v>6</v>
      </c>
      <c r="E1017" t="str">
        <f ca="1">VLOOKUP(Транзакции[[#This Row],[ID_товара]],товары[],2)</f>
        <v>огурцы</v>
      </c>
      <c r="F1017" t="str">
        <f ca="1">VLOOKUP(Транзакции[[#This Row],[ID_товара]],товары[],3)</f>
        <v>овощи</v>
      </c>
      <c r="G1017" s="2">
        <f t="shared" ca="1" si="62"/>
        <v>12.652119659695517</v>
      </c>
      <c r="H1017" s="3">
        <f ca="1">VLOOKUP(Транзакции[[#This Row],[ID_товара]],товары[],4) * Транзакции[[#This Row],[Количество, кг]]</f>
        <v>822.38777788020855</v>
      </c>
    </row>
    <row r="1018" spans="1:8" x14ac:dyDescent="0.25">
      <c r="A1018" s="1">
        <f t="shared" ca="1" si="63"/>
        <v>41272</v>
      </c>
      <c r="B1018">
        <f t="shared" ca="1" si="60"/>
        <v>1</v>
      </c>
      <c r="C1018" t="str">
        <f ca="1">VLOOKUP(Транзакции[[#This Row],[ID_магазина]],магазины[],2)</f>
        <v>фрукты и овощи</v>
      </c>
      <c r="D1018">
        <f t="shared" ca="1" si="61"/>
        <v>5</v>
      </c>
      <c r="E1018" t="str">
        <f ca="1">VLOOKUP(Транзакции[[#This Row],[ID_товара]],товары[],2)</f>
        <v>нектарины</v>
      </c>
      <c r="F1018" t="str">
        <f ca="1">VLOOKUP(Транзакции[[#This Row],[ID_товара]],товары[],3)</f>
        <v>фрукты</v>
      </c>
      <c r="G1018" s="2">
        <f t="shared" ca="1" si="62"/>
        <v>5.9338724121002135</v>
      </c>
      <c r="H1018" s="3">
        <f ca="1">VLOOKUP(Транзакции[[#This Row],[ID_товара]],товары[],4) * Транзакции[[#This Row],[Количество, кг]]</f>
        <v>1068.0970341780385</v>
      </c>
    </row>
    <row r="1019" spans="1:8" x14ac:dyDescent="0.25">
      <c r="A1019" s="1">
        <f t="shared" ca="1" si="63"/>
        <v>41313</v>
      </c>
      <c r="B1019">
        <f t="shared" ca="1" si="60"/>
        <v>6</v>
      </c>
      <c r="C1019" t="str">
        <f ca="1">VLOOKUP(Транзакции[[#This Row],[ID_магазина]],магазины[],2)</f>
        <v>бананы и огурцы</v>
      </c>
      <c r="D1019">
        <f t="shared" ca="1" si="61"/>
        <v>8</v>
      </c>
      <c r="E1019" t="str">
        <f ca="1">VLOOKUP(Транзакции[[#This Row],[ID_товара]],товары[],2)</f>
        <v>лук</v>
      </c>
      <c r="F1019" t="str">
        <f ca="1">VLOOKUP(Транзакции[[#This Row],[ID_товара]],товары[],3)</f>
        <v>овощи</v>
      </c>
      <c r="G1019" s="2">
        <f t="shared" ca="1" si="62"/>
        <v>16.168428998219362</v>
      </c>
      <c r="H1019" s="3">
        <f ca="1">VLOOKUP(Транзакции[[#This Row],[ID_товара]],товары[],4) * Транзакции[[#This Row],[Количество, кг]]</f>
        <v>404.21072495548407</v>
      </c>
    </row>
    <row r="1020" spans="1:8" x14ac:dyDescent="0.25">
      <c r="A1020" s="1">
        <f t="shared" ca="1" si="63"/>
        <v>41453</v>
      </c>
      <c r="B1020">
        <f t="shared" ca="1" si="60"/>
        <v>7</v>
      </c>
      <c r="C1020" t="str">
        <f ca="1">VLOOKUP(Транзакции[[#This Row],[ID_магазина]],магазины[],2)</f>
        <v>овощи фрукты</v>
      </c>
      <c r="D1020">
        <f t="shared" ca="1" si="61"/>
        <v>8</v>
      </c>
      <c r="E1020" t="str">
        <f ca="1">VLOOKUP(Транзакции[[#This Row],[ID_товара]],товары[],2)</f>
        <v>лук</v>
      </c>
      <c r="F1020" t="str">
        <f ca="1">VLOOKUP(Транзакции[[#This Row],[ID_товара]],товары[],3)</f>
        <v>овощи</v>
      </c>
      <c r="G1020" s="2">
        <f t="shared" ca="1" si="62"/>
        <v>4.5711855216883519</v>
      </c>
      <c r="H1020" s="3">
        <f ca="1">VLOOKUP(Транзакции[[#This Row],[ID_товара]],товары[],4) * Транзакции[[#This Row],[Количество, кг]]</f>
        <v>114.2796380422088</v>
      </c>
    </row>
    <row r="1021" spans="1:8" x14ac:dyDescent="0.25">
      <c r="A1021" s="1">
        <f t="shared" ca="1" si="63"/>
        <v>41800</v>
      </c>
      <c r="B1021">
        <f t="shared" ca="1" si="60"/>
        <v>7</v>
      </c>
      <c r="C1021" t="str">
        <f ca="1">VLOOKUP(Транзакции[[#This Row],[ID_магазина]],магазины[],2)</f>
        <v>овощи фрукты</v>
      </c>
      <c r="D1021">
        <f t="shared" ca="1" si="61"/>
        <v>5</v>
      </c>
      <c r="E1021" t="str">
        <f ca="1">VLOOKUP(Транзакции[[#This Row],[ID_товара]],товары[],2)</f>
        <v>нектарины</v>
      </c>
      <c r="F1021" t="str">
        <f ca="1">VLOOKUP(Транзакции[[#This Row],[ID_товара]],товары[],3)</f>
        <v>фрукты</v>
      </c>
      <c r="G1021" s="2">
        <f t="shared" ca="1" si="62"/>
        <v>15.804993822531509</v>
      </c>
      <c r="H1021" s="3">
        <f ca="1">VLOOKUP(Транзакции[[#This Row],[ID_товара]],товары[],4) * Транзакции[[#This Row],[Количество, кг]]</f>
        <v>2844.8988880556717</v>
      </c>
    </row>
    <row r="1022" spans="1:8" x14ac:dyDescent="0.25">
      <c r="A1022" s="1">
        <f t="shared" ca="1" si="63"/>
        <v>41419</v>
      </c>
      <c r="B1022">
        <f t="shared" ca="1" si="60"/>
        <v>3</v>
      </c>
      <c r="C1022" t="str">
        <f ca="1">VLOOKUP(Транзакции[[#This Row],[ID_магазина]],магазины[],2)</f>
        <v>вкусная еда</v>
      </c>
      <c r="D1022">
        <f t="shared" ca="1" si="61"/>
        <v>10</v>
      </c>
      <c r="E1022" t="str">
        <f ca="1">VLOOKUP(Транзакции[[#This Row],[ID_товара]],товары[],2)</f>
        <v>перец</v>
      </c>
      <c r="F1022" t="str">
        <f ca="1">VLOOKUP(Транзакции[[#This Row],[ID_товара]],товары[],3)</f>
        <v>овощи</v>
      </c>
      <c r="G1022" s="2">
        <f t="shared" ca="1" si="62"/>
        <v>12.093196612501659</v>
      </c>
      <c r="H1022" s="3">
        <f ca="1">VLOOKUP(Транзакции[[#This Row],[ID_товара]],товары[],4) * Транзакции[[#This Row],[Количество, кг]]</f>
        <v>2418.6393225003317</v>
      </c>
    </row>
    <row r="1023" spans="1:8" x14ac:dyDescent="0.25">
      <c r="A1023" s="1">
        <f t="shared" ca="1" si="63"/>
        <v>41165</v>
      </c>
      <c r="B1023">
        <f t="shared" ca="1" si="60"/>
        <v>6</v>
      </c>
      <c r="C1023" t="str">
        <f ca="1">VLOOKUP(Транзакции[[#This Row],[ID_магазина]],магазины[],2)</f>
        <v>бананы и огурцы</v>
      </c>
      <c r="D1023">
        <f t="shared" ca="1" si="61"/>
        <v>8</v>
      </c>
      <c r="E1023" t="str">
        <f ca="1">VLOOKUP(Транзакции[[#This Row],[ID_товара]],товары[],2)</f>
        <v>лук</v>
      </c>
      <c r="F1023" t="str">
        <f ca="1">VLOOKUP(Транзакции[[#This Row],[ID_товара]],товары[],3)</f>
        <v>овощи</v>
      </c>
      <c r="G1023" s="2">
        <f t="shared" ca="1" si="62"/>
        <v>10.977971437124159</v>
      </c>
      <c r="H1023" s="3">
        <f ca="1">VLOOKUP(Транзакции[[#This Row],[ID_товара]],товары[],4) * Транзакции[[#This Row],[Количество, кг]]</f>
        <v>274.44928592810396</v>
      </c>
    </row>
    <row r="1024" spans="1:8" x14ac:dyDescent="0.25">
      <c r="A1024" s="1">
        <f t="shared" ca="1" si="63"/>
        <v>41292</v>
      </c>
      <c r="B1024">
        <f t="shared" ca="1" si="60"/>
        <v>1</v>
      </c>
      <c r="C1024" t="str">
        <f ca="1">VLOOKUP(Транзакции[[#This Row],[ID_магазина]],магазины[],2)</f>
        <v>фрукты и овощи</v>
      </c>
      <c r="D1024">
        <f t="shared" ca="1" si="61"/>
        <v>9</v>
      </c>
      <c r="E1024" t="str">
        <f ca="1">VLOOKUP(Транзакции[[#This Row],[ID_товара]],товары[],2)</f>
        <v>капуста</v>
      </c>
      <c r="F1024" t="str">
        <f ca="1">VLOOKUP(Транзакции[[#This Row],[ID_товара]],товары[],3)</f>
        <v>овощи</v>
      </c>
      <c r="G1024" s="2">
        <f t="shared" ca="1" si="62"/>
        <v>10.996901639967575</v>
      </c>
      <c r="H1024" s="3">
        <f ca="1">VLOOKUP(Транзакции[[#This Row],[ID_товара]],товары[],4) * Транзакции[[#This Row],[Количество, кг]]</f>
        <v>439.87606559870301</v>
      </c>
    </row>
    <row r="1025" spans="1:8" x14ac:dyDescent="0.25">
      <c r="A1025" s="1">
        <f t="shared" ca="1" si="63"/>
        <v>41663</v>
      </c>
      <c r="B1025">
        <f t="shared" ca="1" si="60"/>
        <v>8</v>
      </c>
      <c r="C1025" t="str">
        <f ca="1">VLOOKUP(Транзакции[[#This Row],[ID_магазина]],магазины[],2)</f>
        <v>фруктовая лавка</v>
      </c>
      <c r="D1025">
        <f t="shared" ca="1" si="61"/>
        <v>5</v>
      </c>
      <c r="E1025" t="str">
        <f ca="1">VLOOKUP(Транзакции[[#This Row],[ID_товара]],товары[],2)</f>
        <v>нектарины</v>
      </c>
      <c r="F1025" t="str">
        <f ca="1">VLOOKUP(Транзакции[[#This Row],[ID_товара]],товары[],3)</f>
        <v>фрукты</v>
      </c>
      <c r="G1025" s="2">
        <f t="shared" ca="1" si="62"/>
        <v>17.488278443589174</v>
      </c>
      <c r="H1025" s="3">
        <f ca="1">VLOOKUP(Транзакции[[#This Row],[ID_товара]],товары[],4) * Транзакции[[#This Row],[Количество, кг]]</f>
        <v>3147.8901198460512</v>
      </c>
    </row>
    <row r="1026" spans="1:8" x14ac:dyDescent="0.25">
      <c r="A1026" s="1">
        <f t="shared" ca="1" si="63"/>
        <v>41117</v>
      </c>
      <c r="B1026">
        <f t="shared" ref="B1026:B1089" ca="1" si="64">RANDBETWEEN(1,9)</f>
        <v>3</v>
      </c>
      <c r="C1026" t="str">
        <f ca="1">VLOOKUP(Транзакции[[#This Row],[ID_магазина]],магазины[],2)</f>
        <v>вкусная еда</v>
      </c>
      <c r="D1026">
        <f t="shared" ref="D1026:D1089" ca="1" si="65">RANDBETWEEN(1,10)</f>
        <v>6</v>
      </c>
      <c r="E1026" t="str">
        <f ca="1">VLOOKUP(Транзакции[[#This Row],[ID_товара]],товары[],2)</f>
        <v>огурцы</v>
      </c>
      <c r="F1026" t="str">
        <f ca="1">VLOOKUP(Транзакции[[#This Row],[ID_товара]],товары[],3)</f>
        <v>овощи</v>
      </c>
      <c r="G1026" s="2">
        <f t="shared" ref="G1026:G1089" ca="1" si="66">RAND()*19.5+0.5</f>
        <v>6.510602402210548</v>
      </c>
      <c r="H1026" s="3">
        <f ca="1">VLOOKUP(Транзакции[[#This Row],[ID_товара]],товары[],4) * Транзакции[[#This Row],[Количество, кг]]</f>
        <v>423.18915614368564</v>
      </c>
    </row>
    <row r="1027" spans="1:8" x14ac:dyDescent="0.25">
      <c r="A1027" s="1">
        <f t="shared" ref="A1027:A1090" ca="1" si="67">RANDBETWEEN(40909,42248)</f>
        <v>41192</v>
      </c>
      <c r="B1027">
        <f t="shared" ca="1" si="64"/>
        <v>7</v>
      </c>
      <c r="C1027" t="str">
        <f ca="1">VLOOKUP(Транзакции[[#This Row],[ID_магазина]],магазины[],2)</f>
        <v>овощи фрукты</v>
      </c>
      <c r="D1027">
        <f t="shared" ca="1" si="65"/>
        <v>10</v>
      </c>
      <c r="E1027" t="str">
        <f ca="1">VLOOKUP(Транзакции[[#This Row],[ID_товара]],товары[],2)</f>
        <v>перец</v>
      </c>
      <c r="F1027" t="str">
        <f ca="1">VLOOKUP(Транзакции[[#This Row],[ID_товара]],товары[],3)</f>
        <v>овощи</v>
      </c>
      <c r="G1027" s="2">
        <f t="shared" ca="1" si="66"/>
        <v>9.6860035966057207</v>
      </c>
      <c r="H1027" s="3">
        <f ca="1">VLOOKUP(Транзакции[[#This Row],[ID_товара]],товары[],4) * Транзакции[[#This Row],[Количество, кг]]</f>
        <v>1937.2007193211441</v>
      </c>
    </row>
    <row r="1028" spans="1:8" x14ac:dyDescent="0.25">
      <c r="A1028" s="1">
        <f t="shared" ca="1" si="67"/>
        <v>41418</v>
      </c>
      <c r="B1028">
        <f t="shared" ca="1" si="64"/>
        <v>4</v>
      </c>
      <c r="C1028" t="str">
        <f ca="1">VLOOKUP(Транзакции[[#This Row],[ID_магазина]],магазины[],2)</f>
        <v>фруктовик</v>
      </c>
      <c r="D1028">
        <f t="shared" ca="1" si="65"/>
        <v>7</v>
      </c>
      <c r="E1028" t="str">
        <f ca="1">VLOOKUP(Транзакции[[#This Row],[ID_товара]],товары[],2)</f>
        <v>томаты</v>
      </c>
      <c r="F1028" t="str">
        <f ca="1">VLOOKUP(Транзакции[[#This Row],[ID_товара]],товары[],3)</f>
        <v>овощи</v>
      </c>
      <c r="G1028" s="2">
        <f t="shared" ca="1" si="66"/>
        <v>14.744203690952457</v>
      </c>
      <c r="H1028" s="3">
        <f ca="1">VLOOKUP(Транзакции[[#This Row],[ID_товара]],товары[],4) * Транзакции[[#This Row],[Количество, кг]]</f>
        <v>1179.5362952761966</v>
      </c>
    </row>
    <row r="1029" spans="1:8" x14ac:dyDescent="0.25">
      <c r="A1029" s="1">
        <f t="shared" ca="1" si="67"/>
        <v>41951</v>
      </c>
      <c r="B1029">
        <f t="shared" ca="1" si="64"/>
        <v>7</v>
      </c>
      <c r="C1029" t="str">
        <f ca="1">VLOOKUP(Транзакции[[#This Row],[ID_магазина]],магазины[],2)</f>
        <v>овощи фрукты</v>
      </c>
      <c r="D1029">
        <f t="shared" ca="1" si="65"/>
        <v>3</v>
      </c>
      <c r="E1029" t="str">
        <f ca="1">VLOOKUP(Транзакции[[#This Row],[ID_товара]],товары[],2)</f>
        <v>мандарины</v>
      </c>
      <c r="F1029" t="str">
        <f ca="1">VLOOKUP(Транзакции[[#This Row],[ID_товара]],товары[],3)</f>
        <v>фрукты</v>
      </c>
      <c r="G1029" s="2">
        <f t="shared" ca="1" si="66"/>
        <v>15.351876536467811</v>
      </c>
      <c r="H1029" s="3">
        <f ca="1">VLOOKUP(Транзакции[[#This Row],[ID_товара]],товары[],4) * Транзакции[[#This Row],[Количество, кг]]</f>
        <v>1535.1876536467812</v>
      </c>
    </row>
    <row r="1030" spans="1:8" x14ac:dyDescent="0.25">
      <c r="A1030" s="1">
        <f t="shared" ca="1" si="67"/>
        <v>41517</v>
      </c>
      <c r="B1030">
        <f t="shared" ca="1" si="64"/>
        <v>4</v>
      </c>
      <c r="C1030" t="str">
        <f ca="1">VLOOKUP(Транзакции[[#This Row],[ID_магазина]],магазины[],2)</f>
        <v>фруктовик</v>
      </c>
      <c r="D1030">
        <f t="shared" ca="1" si="65"/>
        <v>7</v>
      </c>
      <c r="E1030" t="str">
        <f ca="1">VLOOKUP(Транзакции[[#This Row],[ID_товара]],товары[],2)</f>
        <v>томаты</v>
      </c>
      <c r="F1030" t="str">
        <f ca="1">VLOOKUP(Транзакции[[#This Row],[ID_товара]],товары[],3)</f>
        <v>овощи</v>
      </c>
      <c r="G1030" s="2">
        <f t="shared" ca="1" si="66"/>
        <v>14.628778642474662</v>
      </c>
      <c r="H1030" s="3">
        <f ca="1">VLOOKUP(Транзакции[[#This Row],[ID_товара]],товары[],4) * Транзакции[[#This Row],[Количество, кг]]</f>
        <v>1170.302291397973</v>
      </c>
    </row>
    <row r="1031" spans="1:8" x14ac:dyDescent="0.25">
      <c r="A1031" s="1">
        <f t="shared" ca="1" si="67"/>
        <v>40934</v>
      </c>
      <c r="B1031">
        <f t="shared" ca="1" si="64"/>
        <v>4</v>
      </c>
      <c r="C1031" t="str">
        <f ca="1">VLOOKUP(Транзакции[[#This Row],[ID_магазина]],магазины[],2)</f>
        <v>фруктовик</v>
      </c>
      <c r="D1031">
        <f t="shared" ca="1" si="65"/>
        <v>9</v>
      </c>
      <c r="E1031" t="str">
        <f ca="1">VLOOKUP(Транзакции[[#This Row],[ID_товара]],товары[],2)</f>
        <v>капуста</v>
      </c>
      <c r="F1031" t="str">
        <f ca="1">VLOOKUP(Транзакции[[#This Row],[ID_товара]],товары[],3)</f>
        <v>овощи</v>
      </c>
      <c r="G1031" s="2">
        <f t="shared" ca="1" si="66"/>
        <v>1.1092307475587639</v>
      </c>
      <c r="H1031" s="3">
        <f ca="1">VLOOKUP(Транзакции[[#This Row],[ID_товара]],товары[],4) * Транзакции[[#This Row],[Количество, кг]]</f>
        <v>44.369229902350554</v>
      </c>
    </row>
    <row r="1032" spans="1:8" x14ac:dyDescent="0.25">
      <c r="A1032" s="1">
        <f t="shared" ca="1" si="67"/>
        <v>41441</v>
      </c>
      <c r="B1032">
        <f t="shared" ca="1" si="64"/>
        <v>4</v>
      </c>
      <c r="C1032" t="str">
        <f ca="1">VLOOKUP(Транзакции[[#This Row],[ID_магазина]],магазины[],2)</f>
        <v>фруктовик</v>
      </c>
      <c r="D1032">
        <f t="shared" ca="1" si="65"/>
        <v>4</v>
      </c>
      <c r="E1032" t="str">
        <f ca="1">VLOOKUP(Транзакции[[#This Row],[ID_товара]],товары[],2)</f>
        <v>апельсины</v>
      </c>
      <c r="F1032" t="str">
        <f ca="1">VLOOKUP(Транзакции[[#This Row],[ID_товара]],товары[],3)</f>
        <v>фрукты</v>
      </c>
      <c r="G1032" s="2">
        <f t="shared" ca="1" si="66"/>
        <v>13.258812075933038</v>
      </c>
      <c r="H1032" s="3">
        <f ca="1">VLOOKUP(Транзакции[[#This Row],[ID_товара]],товары[],4) * Транзакции[[#This Row],[Количество, кг]]</f>
        <v>1591.0574491119646</v>
      </c>
    </row>
    <row r="1033" spans="1:8" x14ac:dyDescent="0.25">
      <c r="A1033" s="1">
        <f t="shared" ca="1" si="67"/>
        <v>41404</v>
      </c>
      <c r="B1033">
        <f t="shared" ca="1" si="64"/>
        <v>8</v>
      </c>
      <c r="C1033" t="str">
        <f ca="1">VLOOKUP(Транзакции[[#This Row],[ID_магазина]],магазины[],2)</f>
        <v>фруктовая лавка</v>
      </c>
      <c r="D1033">
        <f t="shared" ca="1" si="65"/>
        <v>1</v>
      </c>
      <c r="E1033" t="str">
        <f ca="1">VLOOKUP(Транзакции[[#This Row],[ID_товара]],товары[],2)</f>
        <v>бананы</v>
      </c>
      <c r="F1033" t="str">
        <f ca="1">VLOOKUP(Транзакции[[#This Row],[ID_товара]],товары[],3)</f>
        <v>фрукты</v>
      </c>
      <c r="G1033" s="2">
        <f t="shared" ca="1" si="66"/>
        <v>7.7993475488226363</v>
      </c>
      <c r="H1033" s="3">
        <f ca="1">VLOOKUP(Транзакции[[#This Row],[ID_товара]],товары[],4) * Транзакции[[#This Row],[Количество, кг]]</f>
        <v>545.95432841758452</v>
      </c>
    </row>
    <row r="1034" spans="1:8" x14ac:dyDescent="0.25">
      <c r="A1034" s="1">
        <f t="shared" ca="1" si="67"/>
        <v>42023</v>
      </c>
      <c r="B1034">
        <f t="shared" ca="1" si="64"/>
        <v>5</v>
      </c>
      <c r="C1034" t="str">
        <f ca="1">VLOOKUP(Транзакции[[#This Row],[ID_магазина]],магазины[],2)</f>
        <v>овощик</v>
      </c>
      <c r="D1034">
        <f t="shared" ca="1" si="65"/>
        <v>10</v>
      </c>
      <c r="E1034" t="str">
        <f ca="1">VLOOKUP(Транзакции[[#This Row],[ID_товара]],товары[],2)</f>
        <v>перец</v>
      </c>
      <c r="F1034" t="str">
        <f ca="1">VLOOKUP(Транзакции[[#This Row],[ID_товара]],товары[],3)</f>
        <v>овощи</v>
      </c>
      <c r="G1034" s="2">
        <f t="shared" ca="1" si="66"/>
        <v>7.3585685199391042</v>
      </c>
      <c r="H1034" s="3">
        <f ca="1">VLOOKUP(Транзакции[[#This Row],[ID_товара]],товары[],4) * Транзакции[[#This Row],[Количество, кг]]</f>
        <v>1471.7137039878207</v>
      </c>
    </row>
    <row r="1035" spans="1:8" x14ac:dyDescent="0.25">
      <c r="A1035" s="1">
        <f t="shared" ca="1" si="67"/>
        <v>42194</v>
      </c>
      <c r="B1035">
        <f t="shared" ca="1" si="64"/>
        <v>1</v>
      </c>
      <c r="C1035" t="str">
        <f ca="1">VLOOKUP(Транзакции[[#This Row],[ID_магазина]],магазины[],2)</f>
        <v>фрукты и овощи</v>
      </c>
      <c r="D1035">
        <f t="shared" ca="1" si="65"/>
        <v>8</v>
      </c>
      <c r="E1035" t="str">
        <f ca="1">VLOOKUP(Транзакции[[#This Row],[ID_товара]],товары[],2)</f>
        <v>лук</v>
      </c>
      <c r="F1035" t="str">
        <f ca="1">VLOOKUP(Транзакции[[#This Row],[ID_товара]],товары[],3)</f>
        <v>овощи</v>
      </c>
      <c r="G1035" s="2">
        <f t="shared" ca="1" si="66"/>
        <v>2.6749696020034586</v>
      </c>
      <c r="H1035" s="3">
        <f ca="1">VLOOKUP(Транзакции[[#This Row],[ID_товара]],товары[],4) * Транзакции[[#This Row],[Количество, кг]]</f>
        <v>66.87424005008647</v>
      </c>
    </row>
    <row r="1036" spans="1:8" x14ac:dyDescent="0.25">
      <c r="A1036" s="1">
        <f t="shared" ca="1" si="67"/>
        <v>41452</v>
      </c>
      <c r="B1036">
        <f t="shared" ca="1" si="64"/>
        <v>7</v>
      </c>
      <c r="C1036" t="str">
        <f ca="1">VLOOKUP(Транзакции[[#This Row],[ID_магазина]],магазины[],2)</f>
        <v>овощи фрукты</v>
      </c>
      <c r="D1036">
        <f t="shared" ca="1" si="65"/>
        <v>5</v>
      </c>
      <c r="E1036" t="str">
        <f ca="1">VLOOKUP(Транзакции[[#This Row],[ID_товара]],товары[],2)</f>
        <v>нектарины</v>
      </c>
      <c r="F1036" t="str">
        <f ca="1">VLOOKUP(Транзакции[[#This Row],[ID_товара]],товары[],3)</f>
        <v>фрукты</v>
      </c>
      <c r="G1036" s="2">
        <f t="shared" ca="1" si="66"/>
        <v>6.0145125089636648</v>
      </c>
      <c r="H1036" s="3">
        <f ca="1">VLOOKUP(Транзакции[[#This Row],[ID_товара]],товары[],4) * Транзакции[[#This Row],[Количество, кг]]</f>
        <v>1082.6122516134596</v>
      </c>
    </row>
    <row r="1037" spans="1:8" x14ac:dyDescent="0.25">
      <c r="A1037" s="1">
        <f t="shared" ca="1" si="67"/>
        <v>41188</v>
      </c>
      <c r="B1037">
        <f t="shared" ca="1" si="64"/>
        <v>4</v>
      </c>
      <c r="C1037" t="str">
        <f ca="1">VLOOKUP(Транзакции[[#This Row],[ID_магазина]],магазины[],2)</f>
        <v>фруктовик</v>
      </c>
      <c r="D1037">
        <f t="shared" ca="1" si="65"/>
        <v>2</v>
      </c>
      <c r="E1037" t="str">
        <f ca="1">VLOOKUP(Транзакции[[#This Row],[ID_товара]],товары[],2)</f>
        <v>яблоки</v>
      </c>
      <c r="F1037" t="str">
        <f ca="1">VLOOKUP(Транзакции[[#This Row],[ID_товара]],товары[],3)</f>
        <v>фрукты</v>
      </c>
      <c r="G1037" s="2">
        <f t="shared" ca="1" si="66"/>
        <v>11.109918328413489</v>
      </c>
      <c r="H1037" s="3">
        <f ca="1">VLOOKUP(Транзакции[[#This Row],[ID_товара]],товары[],4) * Транзакции[[#This Row],[Количество, кг]]</f>
        <v>1222.0910161254837</v>
      </c>
    </row>
    <row r="1038" spans="1:8" x14ac:dyDescent="0.25">
      <c r="A1038" s="1">
        <f t="shared" ca="1" si="67"/>
        <v>41651</v>
      </c>
      <c r="B1038">
        <f t="shared" ca="1" si="64"/>
        <v>2</v>
      </c>
      <c r="C1038" t="str">
        <f ca="1">VLOOKUP(Транзакции[[#This Row],[ID_магазина]],магазины[],2)</f>
        <v>свежая еда</v>
      </c>
      <c r="D1038">
        <f t="shared" ca="1" si="65"/>
        <v>8</v>
      </c>
      <c r="E1038" t="str">
        <f ca="1">VLOOKUP(Транзакции[[#This Row],[ID_товара]],товары[],2)</f>
        <v>лук</v>
      </c>
      <c r="F1038" t="str">
        <f ca="1">VLOOKUP(Транзакции[[#This Row],[ID_товара]],товары[],3)</f>
        <v>овощи</v>
      </c>
      <c r="G1038" s="2">
        <f t="shared" ca="1" si="66"/>
        <v>18.327668054007766</v>
      </c>
      <c r="H1038" s="3">
        <f ca="1">VLOOKUP(Транзакции[[#This Row],[ID_товара]],товары[],4) * Транзакции[[#This Row],[Количество, кг]]</f>
        <v>458.19170135019414</v>
      </c>
    </row>
    <row r="1039" spans="1:8" x14ac:dyDescent="0.25">
      <c r="A1039" s="1">
        <f t="shared" ca="1" si="67"/>
        <v>41704</v>
      </c>
      <c r="B1039">
        <f t="shared" ca="1" si="64"/>
        <v>5</v>
      </c>
      <c r="C1039" t="str">
        <f ca="1">VLOOKUP(Транзакции[[#This Row],[ID_магазина]],магазины[],2)</f>
        <v>овощик</v>
      </c>
      <c r="D1039">
        <f t="shared" ca="1" si="65"/>
        <v>6</v>
      </c>
      <c r="E1039" t="str">
        <f ca="1">VLOOKUP(Транзакции[[#This Row],[ID_товара]],товары[],2)</f>
        <v>огурцы</v>
      </c>
      <c r="F1039" t="str">
        <f ca="1">VLOOKUP(Транзакции[[#This Row],[ID_товара]],товары[],3)</f>
        <v>овощи</v>
      </c>
      <c r="G1039" s="2">
        <f t="shared" ca="1" si="66"/>
        <v>5.9872211644600908</v>
      </c>
      <c r="H1039" s="3">
        <f ca="1">VLOOKUP(Транзакции[[#This Row],[ID_товара]],товары[],4) * Транзакции[[#This Row],[Количество, кг]]</f>
        <v>389.16937568990591</v>
      </c>
    </row>
    <row r="1040" spans="1:8" x14ac:dyDescent="0.25">
      <c r="A1040" s="1">
        <f t="shared" ca="1" si="67"/>
        <v>41490</v>
      </c>
      <c r="B1040">
        <f t="shared" ca="1" si="64"/>
        <v>4</v>
      </c>
      <c r="C1040" t="str">
        <f ca="1">VLOOKUP(Транзакции[[#This Row],[ID_магазина]],магазины[],2)</f>
        <v>фруктовик</v>
      </c>
      <c r="D1040">
        <f t="shared" ca="1" si="65"/>
        <v>6</v>
      </c>
      <c r="E1040" t="str">
        <f ca="1">VLOOKUP(Транзакции[[#This Row],[ID_товара]],товары[],2)</f>
        <v>огурцы</v>
      </c>
      <c r="F1040" t="str">
        <f ca="1">VLOOKUP(Транзакции[[#This Row],[ID_товара]],товары[],3)</f>
        <v>овощи</v>
      </c>
      <c r="G1040" s="2">
        <f t="shared" ca="1" si="66"/>
        <v>5.2241857408663943</v>
      </c>
      <c r="H1040" s="3">
        <f ca="1">VLOOKUP(Транзакции[[#This Row],[ID_товара]],товары[],4) * Транзакции[[#This Row],[Количество, кг]]</f>
        <v>339.57207315631564</v>
      </c>
    </row>
    <row r="1041" spans="1:8" x14ac:dyDescent="0.25">
      <c r="A1041" s="1">
        <f t="shared" ca="1" si="67"/>
        <v>41954</v>
      </c>
      <c r="B1041">
        <f t="shared" ca="1" si="64"/>
        <v>4</v>
      </c>
      <c r="C1041" t="str">
        <f ca="1">VLOOKUP(Транзакции[[#This Row],[ID_магазина]],магазины[],2)</f>
        <v>фруктовик</v>
      </c>
      <c r="D1041">
        <f t="shared" ca="1" si="65"/>
        <v>9</v>
      </c>
      <c r="E1041" t="str">
        <f ca="1">VLOOKUP(Транзакции[[#This Row],[ID_товара]],товары[],2)</f>
        <v>капуста</v>
      </c>
      <c r="F1041" t="str">
        <f ca="1">VLOOKUP(Транзакции[[#This Row],[ID_товара]],товары[],3)</f>
        <v>овощи</v>
      </c>
      <c r="G1041" s="2">
        <f t="shared" ca="1" si="66"/>
        <v>19.220821564189563</v>
      </c>
      <c r="H1041" s="3">
        <f ca="1">VLOOKUP(Транзакции[[#This Row],[ID_товара]],товары[],4) * Транзакции[[#This Row],[Количество, кг]]</f>
        <v>768.83286256758254</v>
      </c>
    </row>
    <row r="1042" spans="1:8" x14ac:dyDescent="0.25">
      <c r="A1042" s="1">
        <f t="shared" ca="1" si="67"/>
        <v>41707</v>
      </c>
      <c r="B1042">
        <f t="shared" ca="1" si="64"/>
        <v>1</v>
      </c>
      <c r="C1042" t="str">
        <f ca="1">VLOOKUP(Транзакции[[#This Row],[ID_магазина]],магазины[],2)</f>
        <v>фрукты и овощи</v>
      </c>
      <c r="D1042">
        <f t="shared" ca="1" si="65"/>
        <v>1</v>
      </c>
      <c r="E1042" t="str">
        <f ca="1">VLOOKUP(Транзакции[[#This Row],[ID_товара]],товары[],2)</f>
        <v>бананы</v>
      </c>
      <c r="F1042" t="str">
        <f ca="1">VLOOKUP(Транзакции[[#This Row],[ID_товара]],товары[],3)</f>
        <v>фрукты</v>
      </c>
      <c r="G1042" s="2">
        <f t="shared" ca="1" si="66"/>
        <v>13.688992458656145</v>
      </c>
      <c r="H1042" s="3">
        <f ca="1">VLOOKUP(Транзакции[[#This Row],[ID_товара]],товары[],4) * Транзакции[[#This Row],[Количество, кг]]</f>
        <v>958.2294721059302</v>
      </c>
    </row>
    <row r="1043" spans="1:8" x14ac:dyDescent="0.25">
      <c r="A1043" s="1">
        <f t="shared" ca="1" si="67"/>
        <v>41073</v>
      </c>
      <c r="B1043">
        <f t="shared" ca="1" si="64"/>
        <v>1</v>
      </c>
      <c r="C1043" t="str">
        <f ca="1">VLOOKUP(Транзакции[[#This Row],[ID_магазина]],магазины[],2)</f>
        <v>фрукты и овощи</v>
      </c>
      <c r="D1043">
        <f t="shared" ca="1" si="65"/>
        <v>9</v>
      </c>
      <c r="E1043" t="str">
        <f ca="1">VLOOKUP(Транзакции[[#This Row],[ID_товара]],товары[],2)</f>
        <v>капуста</v>
      </c>
      <c r="F1043" t="str">
        <f ca="1">VLOOKUP(Транзакции[[#This Row],[ID_товара]],товары[],3)</f>
        <v>овощи</v>
      </c>
      <c r="G1043" s="2">
        <f t="shared" ca="1" si="66"/>
        <v>11.575300204628958</v>
      </c>
      <c r="H1043" s="3">
        <f ca="1">VLOOKUP(Транзакции[[#This Row],[ID_товара]],товары[],4) * Транзакции[[#This Row],[Количество, кг]]</f>
        <v>463.01200818515832</v>
      </c>
    </row>
    <row r="1044" spans="1:8" x14ac:dyDescent="0.25">
      <c r="A1044" s="1">
        <f t="shared" ca="1" si="67"/>
        <v>41546</v>
      </c>
      <c r="B1044">
        <f t="shared" ca="1" si="64"/>
        <v>9</v>
      </c>
      <c r="C1044" t="str">
        <f ca="1">VLOOKUP(Транзакции[[#This Row],[ID_магазина]],магазины[],2)</f>
        <v>овощная лавка</v>
      </c>
      <c r="D1044">
        <f t="shared" ca="1" si="65"/>
        <v>5</v>
      </c>
      <c r="E1044" t="str">
        <f ca="1">VLOOKUP(Транзакции[[#This Row],[ID_товара]],товары[],2)</f>
        <v>нектарины</v>
      </c>
      <c r="F1044" t="str">
        <f ca="1">VLOOKUP(Транзакции[[#This Row],[ID_товара]],товары[],3)</f>
        <v>фрукты</v>
      </c>
      <c r="G1044" s="2">
        <f t="shared" ca="1" si="66"/>
        <v>10.080458533496184</v>
      </c>
      <c r="H1044" s="3">
        <f ca="1">VLOOKUP(Транзакции[[#This Row],[ID_товара]],товары[],4) * Транзакции[[#This Row],[Количество, кг]]</f>
        <v>1814.4825360293132</v>
      </c>
    </row>
    <row r="1045" spans="1:8" x14ac:dyDescent="0.25">
      <c r="A1045" s="1">
        <f t="shared" ca="1" si="67"/>
        <v>41558</v>
      </c>
      <c r="B1045">
        <f t="shared" ca="1" si="64"/>
        <v>7</v>
      </c>
      <c r="C1045" t="str">
        <f ca="1">VLOOKUP(Транзакции[[#This Row],[ID_магазина]],магазины[],2)</f>
        <v>овощи фрукты</v>
      </c>
      <c r="D1045">
        <f t="shared" ca="1" si="65"/>
        <v>8</v>
      </c>
      <c r="E1045" t="str">
        <f ca="1">VLOOKUP(Транзакции[[#This Row],[ID_товара]],товары[],2)</f>
        <v>лук</v>
      </c>
      <c r="F1045" t="str">
        <f ca="1">VLOOKUP(Транзакции[[#This Row],[ID_товара]],товары[],3)</f>
        <v>овощи</v>
      </c>
      <c r="G1045" s="2">
        <f t="shared" ca="1" si="66"/>
        <v>16.218807847122878</v>
      </c>
      <c r="H1045" s="3">
        <f ca="1">VLOOKUP(Транзакции[[#This Row],[ID_товара]],товары[],4) * Транзакции[[#This Row],[Количество, кг]]</f>
        <v>405.47019617807194</v>
      </c>
    </row>
    <row r="1046" spans="1:8" x14ac:dyDescent="0.25">
      <c r="A1046" s="1">
        <f t="shared" ca="1" si="67"/>
        <v>42136</v>
      </c>
      <c r="B1046">
        <f t="shared" ca="1" si="64"/>
        <v>1</v>
      </c>
      <c r="C1046" t="str">
        <f ca="1">VLOOKUP(Транзакции[[#This Row],[ID_магазина]],магазины[],2)</f>
        <v>фрукты и овощи</v>
      </c>
      <c r="D1046">
        <f t="shared" ca="1" si="65"/>
        <v>2</v>
      </c>
      <c r="E1046" t="str">
        <f ca="1">VLOOKUP(Транзакции[[#This Row],[ID_товара]],товары[],2)</f>
        <v>яблоки</v>
      </c>
      <c r="F1046" t="str">
        <f ca="1">VLOOKUP(Транзакции[[#This Row],[ID_товара]],товары[],3)</f>
        <v>фрукты</v>
      </c>
      <c r="G1046" s="2">
        <f t="shared" ca="1" si="66"/>
        <v>19.960121089069425</v>
      </c>
      <c r="H1046" s="3">
        <f ca="1">VLOOKUP(Транзакции[[#This Row],[ID_товара]],товары[],4) * Транзакции[[#This Row],[Количество, кг]]</f>
        <v>2195.6133197976369</v>
      </c>
    </row>
    <row r="1047" spans="1:8" x14ac:dyDescent="0.25">
      <c r="A1047" s="1">
        <f t="shared" ca="1" si="67"/>
        <v>41208</v>
      </c>
      <c r="B1047">
        <f t="shared" ca="1" si="64"/>
        <v>9</v>
      </c>
      <c r="C1047" t="str">
        <f ca="1">VLOOKUP(Транзакции[[#This Row],[ID_магазина]],магазины[],2)</f>
        <v>овощная лавка</v>
      </c>
      <c r="D1047">
        <f t="shared" ca="1" si="65"/>
        <v>10</v>
      </c>
      <c r="E1047" t="str">
        <f ca="1">VLOOKUP(Транзакции[[#This Row],[ID_товара]],товары[],2)</f>
        <v>перец</v>
      </c>
      <c r="F1047" t="str">
        <f ca="1">VLOOKUP(Транзакции[[#This Row],[ID_товара]],товары[],3)</f>
        <v>овощи</v>
      </c>
      <c r="G1047" s="2">
        <f t="shared" ca="1" si="66"/>
        <v>5.206573631025063</v>
      </c>
      <c r="H1047" s="3">
        <f ca="1">VLOOKUP(Транзакции[[#This Row],[ID_товара]],товары[],4) * Транзакции[[#This Row],[Количество, кг]]</f>
        <v>1041.3147262050127</v>
      </c>
    </row>
    <row r="1048" spans="1:8" x14ac:dyDescent="0.25">
      <c r="A1048" s="1">
        <f t="shared" ca="1" si="67"/>
        <v>41869</v>
      </c>
      <c r="B1048">
        <f t="shared" ca="1" si="64"/>
        <v>9</v>
      </c>
      <c r="C1048" t="str">
        <f ca="1">VLOOKUP(Транзакции[[#This Row],[ID_магазина]],магазины[],2)</f>
        <v>овощная лавка</v>
      </c>
      <c r="D1048">
        <f t="shared" ca="1" si="65"/>
        <v>3</v>
      </c>
      <c r="E1048" t="str">
        <f ca="1">VLOOKUP(Транзакции[[#This Row],[ID_товара]],товары[],2)</f>
        <v>мандарины</v>
      </c>
      <c r="F1048" t="str">
        <f ca="1">VLOOKUP(Транзакции[[#This Row],[ID_товара]],товары[],3)</f>
        <v>фрукты</v>
      </c>
      <c r="G1048" s="2">
        <f t="shared" ca="1" si="66"/>
        <v>6.806302259743271</v>
      </c>
      <c r="H1048" s="3">
        <f ca="1">VLOOKUP(Транзакции[[#This Row],[ID_товара]],товары[],4) * Транзакции[[#This Row],[Количество, кг]]</f>
        <v>680.63022597432712</v>
      </c>
    </row>
    <row r="1049" spans="1:8" x14ac:dyDescent="0.25">
      <c r="A1049" s="1">
        <f t="shared" ca="1" si="67"/>
        <v>41796</v>
      </c>
      <c r="B1049">
        <f t="shared" ca="1" si="64"/>
        <v>2</v>
      </c>
      <c r="C1049" t="str">
        <f ca="1">VLOOKUP(Транзакции[[#This Row],[ID_магазина]],магазины[],2)</f>
        <v>свежая еда</v>
      </c>
      <c r="D1049">
        <f t="shared" ca="1" si="65"/>
        <v>6</v>
      </c>
      <c r="E1049" t="str">
        <f ca="1">VLOOKUP(Транзакции[[#This Row],[ID_товара]],товары[],2)</f>
        <v>огурцы</v>
      </c>
      <c r="F1049" t="str">
        <f ca="1">VLOOKUP(Транзакции[[#This Row],[ID_товара]],товары[],3)</f>
        <v>овощи</v>
      </c>
      <c r="G1049" s="2">
        <f t="shared" ca="1" si="66"/>
        <v>14.542244947789531</v>
      </c>
      <c r="H1049" s="3">
        <f ca="1">VLOOKUP(Транзакции[[#This Row],[ID_товара]],товары[],4) * Транзакции[[#This Row],[Количество, кг]]</f>
        <v>945.24592160631948</v>
      </c>
    </row>
    <row r="1050" spans="1:8" x14ac:dyDescent="0.25">
      <c r="A1050" s="1">
        <f t="shared" ca="1" si="67"/>
        <v>40980</v>
      </c>
      <c r="B1050">
        <f t="shared" ca="1" si="64"/>
        <v>5</v>
      </c>
      <c r="C1050" t="str">
        <f ca="1">VLOOKUP(Транзакции[[#This Row],[ID_магазина]],магазины[],2)</f>
        <v>овощик</v>
      </c>
      <c r="D1050">
        <f t="shared" ca="1" si="65"/>
        <v>3</v>
      </c>
      <c r="E1050" t="str">
        <f ca="1">VLOOKUP(Транзакции[[#This Row],[ID_товара]],товары[],2)</f>
        <v>мандарины</v>
      </c>
      <c r="F1050" t="str">
        <f ca="1">VLOOKUP(Транзакции[[#This Row],[ID_товара]],товары[],3)</f>
        <v>фрукты</v>
      </c>
      <c r="G1050" s="2">
        <f t="shared" ca="1" si="66"/>
        <v>19.176666300059257</v>
      </c>
      <c r="H1050" s="3">
        <f ca="1">VLOOKUP(Транзакции[[#This Row],[ID_товара]],товары[],4) * Транзакции[[#This Row],[Количество, кг]]</f>
        <v>1917.6666300059258</v>
      </c>
    </row>
    <row r="1051" spans="1:8" x14ac:dyDescent="0.25">
      <c r="A1051" s="1">
        <f t="shared" ca="1" si="67"/>
        <v>41877</v>
      </c>
      <c r="B1051">
        <f t="shared" ca="1" si="64"/>
        <v>8</v>
      </c>
      <c r="C1051" t="str">
        <f ca="1">VLOOKUP(Транзакции[[#This Row],[ID_магазина]],магазины[],2)</f>
        <v>фруктовая лавка</v>
      </c>
      <c r="D1051">
        <f t="shared" ca="1" si="65"/>
        <v>7</v>
      </c>
      <c r="E1051" t="str">
        <f ca="1">VLOOKUP(Транзакции[[#This Row],[ID_товара]],товары[],2)</f>
        <v>томаты</v>
      </c>
      <c r="F1051" t="str">
        <f ca="1">VLOOKUP(Транзакции[[#This Row],[ID_товара]],товары[],3)</f>
        <v>овощи</v>
      </c>
      <c r="G1051" s="2">
        <f t="shared" ca="1" si="66"/>
        <v>15.333700479656004</v>
      </c>
      <c r="H1051" s="3">
        <f ca="1">VLOOKUP(Транзакции[[#This Row],[ID_товара]],товары[],4) * Транзакции[[#This Row],[Количество, кг]]</f>
        <v>1226.6960383724804</v>
      </c>
    </row>
    <row r="1052" spans="1:8" x14ac:dyDescent="0.25">
      <c r="A1052" s="1">
        <f t="shared" ca="1" si="67"/>
        <v>41101</v>
      </c>
      <c r="B1052">
        <f t="shared" ca="1" si="64"/>
        <v>6</v>
      </c>
      <c r="C1052" t="str">
        <f ca="1">VLOOKUP(Транзакции[[#This Row],[ID_магазина]],магазины[],2)</f>
        <v>бананы и огурцы</v>
      </c>
      <c r="D1052">
        <f t="shared" ca="1" si="65"/>
        <v>9</v>
      </c>
      <c r="E1052" t="str">
        <f ca="1">VLOOKUP(Транзакции[[#This Row],[ID_товара]],товары[],2)</f>
        <v>капуста</v>
      </c>
      <c r="F1052" t="str">
        <f ca="1">VLOOKUP(Транзакции[[#This Row],[ID_товара]],товары[],3)</f>
        <v>овощи</v>
      </c>
      <c r="G1052" s="2">
        <f t="shared" ca="1" si="66"/>
        <v>0.50415292722019767</v>
      </c>
      <c r="H1052" s="3">
        <f ca="1">VLOOKUP(Транзакции[[#This Row],[ID_товара]],товары[],4) * Транзакции[[#This Row],[Количество, кг]]</f>
        <v>20.166117088807908</v>
      </c>
    </row>
    <row r="1053" spans="1:8" x14ac:dyDescent="0.25">
      <c r="A1053" s="1">
        <f t="shared" ca="1" si="67"/>
        <v>41920</v>
      </c>
      <c r="B1053">
        <f t="shared" ca="1" si="64"/>
        <v>7</v>
      </c>
      <c r="C1053" t="str">
        <f ca="1">VLOOKUP(Транзакции[[#This Row],[ID_магазина]],магазины[],2)</f>
        <v>овощи фрукты</v>
      </c>
      <c r="D1053">
        <f t="shared" ca="1" si="65"/>
        <v>6</v>
      </c>
      <c r="E1053" t="str">
        <f ca="1">VLOOKUP(Транзакции[[#This Row],[ID_товара]],товары[],2)</f>
        <v>огурцы</v>
      </c>
      <c r="F1053" t="str">
        <f ca="1">VLOOKUP(Транзакции[[#This Row],[ID_товара]],товары[],3)</f>
        <v>овощи</v>
      </c>
      <c r="G1053" s="2">
        <f t="shared" ca="1" si="66"/>
        <v>12.568717011400723</v>
      </c>
      <c r="H1053" s="3">
        <f ca="1">VLOOKUP(Транзакции[[#This Row],[ID_товара]],товары[],4) * Транзакции[[#This Row],[Количество, кг]]</f>
        <v>816.96660574104703</v>
      </c>
    </row>
    <row r="1054" spans="1:8" x14ac:dyDescent="0.25">
      <c r="A1054" s="1">
        <f t="shared" ca="1" si="67"/>
        <v>41676</v>
      </c>
      <c r="B1054">
        <f t="shared" ca="1" si="64"/>
        <v>2</v>
      </c>
      <c r="C1054" t="str">
        <f ca="1">VLOOKUP(Транзакции[[#This Row],[ID_магазина]],магазины[],2)</f>
        <v>свежая еда</v>
      </c>
      <c r="D1054">
        <f t="shared" ca="1" si="65"/>
        <v>10</v>
      </c>
      <c r="E1054" t="str">
        <f ca="1">VLOOKUP(Транзакции[[#This Row],[ID_товара]],товары[],2)</f>
        <v>перец</v>
      </c>
      <c r="F1054" t="str">
        <f ca="1">VLOOKUP(Транзакции[[#This Row],[ID_товара]],товары[],3)</f>
        <v>овощи</v>
      </c>
      <c r="G1054" s="2">
        <f t="shared" ca="1" si="66"/>
        <v>5.8332107063889875</v>
      </c>
      <c r="H1054" s="3">
        <f ca="1">VLOOKUP(Транзакции[[#This Row],[ID_товара]],товары[],4) * Транзакции[[#This Row],[Количество, кг]]</f>
        <v>1166.6421412777975</v>
      </c>
    </row>
    <row r="1055" spans="1:8" x14ac:dyDescent="0.25">
      <c r="A1055" s="1">
        <f t="shared" ca="1" si="67"/>
        <v>42220</v>
      </c>
      <c r="B1055">
        <f t="shared" ca="1" si="64"/>
        <v>7</v>
      </c>
      <c r="C1055" t="str">
        <f ca="1">VLOOKUP(Транзакции[[#This Row],[ID_магазина]],магазины[],2)</f>
        <v>овощи фрукты</v>
      </c>
      <c r="D1055">
        <f t="shared" ca="1" si="65"/>
        <v>5</v>
      </c>
      <c r="E1055" t="str">
        <f ca="1">VLOOKUP(Транзакции[[#This Row],[ID_товара]],товары[],2)</f>
        <v>нектарины</v>
      </c>
      <c r="F1055" t="str">
        <f ca="1">VLOOKUP(Транзакции[[#This Row],[ID_товара]],товары[],3)</f>
        <v>фрукты</v>
      </c>
      <c r="G1055" s="2">
        <f t="shared" ca="1" si="66"/>
        <v>14.464573044296159</v>
      </c>
      <c r="H1055" s="3">
        <f ca="1">VLOOKUP(Транзакции[[#This Row],[ID_товара]],товары[],4) * Транзакции[[#This Row],[Количество, кг]]</f>
        <v>2603.6231479733087</v>
      </c>
    </row>
    <row r="1056" spans="1:8" x14ac:dyDescent="0.25">
      <c r="A1056" s="1">
        <f t="shared" ca="1" si="67"/>
        <v>41632</v>
      </c>
      <c r="B1056">
        <f t="shared" ca="1" si="64"/>
        <v>2</v>
      </c>
      <c r="C1056" t="str">
        <f ca="1">VLOOKUP(Транзакции[[#This Row],[ID_магазина]],магазины[],2)</f>
        <v>свежая еда</v>
      </c>
      <c r="D1056">
        <f t="shared" ca="1" si="65"/>
        <v>2</v>
      </c>
      <c r="E1056" t="str">
        <f ca="1">VLOOKUP(Транзакции[[#This Row],[ID_товара]],товары[],2)</f>
        <v>яблоки</v>
      </c>
      <c r="F1056" t="str">
        <f ca="1">VLOOKUP(Транзакции[[#This Row],[ID_товара]],товары[],3)</f>
        <v>фрукты</v>
      </c>
      <c r="G1056" s="2">
        <f t="shared" ca="1" si="66"/>
        <v>18.49967594480631</v>
      </c>
      <c r="H1056" s="3">
        <f ca="1">VLOOKUP(Транзакции[[#This Row],[ID_товара]],товары[],4) * Транзакции[[#This Row],[Количество, кг]]</f>
        <v>2034.964353928694</v>
      </c>
    </row>
    <row r="1057" spans="1:8" x14ac:dyDescent="0.25">
      <c r="A1057" s="1">
        <f t="shared" ca="1" si="67"/>
        <v>41010</v>
      </c>
      <c r="B1057">
        <f t="shared" ca="1" si="64"/>
        <v>7</v>
      </c>
      <c r="C1057" t="str">
        <f ca="1">VLOOKUP(Транзакции[[#This Row],[ID_магазина]],магазины[],2)</f>
        <v>овощи фрукты</v>
      </c>
      <c r="D1057">
        <f t="shared" ca="1" si="65"/>
        <v>3</v>
      </c>
      <c r="E1057" t="str">
        <f ca="1">VLOOKUP(Транзакции[[#This Row],[ID_товара]],товары[],2)</f>
        <v>мандарины</v>
      </c>
      <c r="F1057" t="str">
        <f ca="1">VLOOKUP(Транзакции[[#This Row],[ID_товара]],товары[],3)</f>
        <v>фрукты</v>
      </c>
      <c r="G1057" s="2">
        <f t="shared" ca="1" si="66"/>
        <v>17.36832099459648</v>
      </c>
      <c r="H1057" s="3">
        <f ca="1">VLOOKUP(Транзакции[[#This Row],[ID_товара]],товары[],4) * Транзакции[[#This Row],[Количество, кг]]</f>
        <v>1736.8320994596481</v>
      </c>
    </row>
    <row r="1058" spans="1:8" x14ac:dyDescent="0.25">
      <c r="A1058" s="1">
        <f t="shared" ca="1" si="67"/>
        <v>41133</v>
      </c>
      <c r="B1058">
        <f t="shared" ca="1" si="64"/>
        <v>2</v>
      </c>
      <c r="C1058" t="str">
        <f ca="1">VLOOKUP(Транзакции[[#This Row],[ID_магазина]],магазины[],2)</f>
        <v>свежая еда</v>
      </c>
      <c r="D1058">
        <f t="shared" ca="1" si="65"/>
        <v>5</v>
      </c>
      <c r="E1058" t="str">
        <f ca="1">VLOOKUP(Транзакции[[#This Row],[ID_товара]],товары[],2)</f>
        <v>нектарины</v>
      </c>
      <c r="F1058" t="str">
        <f ca="1">VLOOKUP(Транзакции[[#This Row],[ID_товара]],товары[],3)</f>
        <v>фрукты</v>
      </c>
      <c r="G1058" s="2">
        <f t="shared" ca="1" si="66"/>
        <v>17.114155622911948</v>
      </c>
      <c r="H1058" s="3">
        <f ca="1">VLOOKUP(Транзакции[[#This Row],[ID_товара]],товары[],4) * Транзакции[[#This Row],[Количество, кг]]</f>
        <v>3080.5480121241508</v>
      </c>
    </row>
    <row r="1059" spans="1:8" x14ac:dyDescent="0.25">
      <c r="A1059" s="1">
        <f t="shared" ca="1" si="67"/>
        <v>41198</v>
      </c>
      <c r="B1059">
        <f t="shared" ca="1" si="64"/>
        <v>9</v>
      </c>
      <c r="C1059" t="str">
        <f ca="1">VLOOKUP(Транзакции[[#This Row],[ID_магазина]],магазины[],2)</f>
        <v>овощная лавка</v>
      </c>
      <c r="D1059">
        <f t="shared" ca="1" si="65"/>
        <v>7</v>
      </c>
      <c r="E1059" t="str">
        <f ca="1">VLOOKUP(Транзакции[[#This Row],[ID_товара]],товары[],2)</f>
        <v>томаты</v>
      </c>
      <c r="F1059" t="str">
        <f ca="1">VLOOKUP(Транзакции[[#This Row],[ID_товара]],товары[],3)</f>
        <v>овощи</v>
      </c>
      <c r="G1059" s="2">
        <f t="shared" ca="1" si="66"/>
        <v>15.651007471497365</v>
      </c>
      <c r="H1059" s="3">
        <f ca="1">VLOOKUP(Транзакции[[#This Row],[ID_товара]],товары[],4) * Транзакции[[#This Row],[Количество, кг]]</f>
        <v>1252.0805977197892</v>
      </c>
    </row>
    <row r="1060" spans="1:8" x14ac:dyDescent="0.25">
      <c r="A1060" s="1">
        <f t="shared" ca="1" si="67"/>
        <v>41968</v>
      </c>
      <c r="B1060">
        <f t="shared" ca="1" si="64"/>
        <v>5</v>
      </c>
      <c r="C1060" t="str">
        <f ca="1">VLOOKUP(Транзакции[[#This Row],[ID_магазина]],магазины[],2)</f>
        <v>овощик</v>
      </c>
      <c r="D1060">
        <f t="shared" ca="1" si="65"/>
        <v>5</v>
      </c>
      <c r="E1060" t="str">
        <f ca="1">VLOOKUP(Транзакции[[#This Row],[ID_товара]],товары[],2)</f>
        <v>нектарины</v>
      </c>
      <c r="F1060" t="str">
        <f ca="1">VLOOKUP(Транзакции[[#This Row],[ID_товара]],товары[],3)</f>
        <v>фрукты</v>
      </c>
      <c r="G1060" s="2">
        <f t="shared" ca="1" si="66"/>
        <v>13.700621138588819</v>
      </c>
      <c r="H1060" s="3">
        <f ca="1">VLOOKUP(Транзакции[[#This Row],[ID_товара]],товары[],4) * Транзакции[[#This Row],[Количество, кг]]</f>
        <v>2466.1118049459874</v>
      </c>
    </row>
    <row r="1061" spans="1:8" x14ac:dyDescent="0.25">
      <c r="A1061" s="1">
        <f t="shared" ca="1" si="67"/>
        <v>41080</v>
      </c>
      <c r="B1061">
        <f t="shared" ca="1" si="64"/>
        <v>2</v>
      </c>
      <c r="C1061" t="str">
        <f ca="1">VLOOKUP(Транзакции[[#This Row],[ID_магазина]],магазины[],2)</f>
        <v>свежая еда</v>
      </c>
      <c r="D1061">
        <f t="shared" ca="1" si="65"/>
        <v>9</v>
      </c>
      <c r="E1061" t="str">
        <f ca="1">VLOOKUP(Транзакции[[#This Row],[ID_товара]],товары[],2)</f>
        <v>капуста</v>
      </c>
      <c r="F1061" t="str">
        <f ca="1">VLOOKUP(Транзакции[[#This Row],[ID_товара]],товары[],3)</f>
        <v>овощи</v>
      </c>
      <c r="G1061" s="2">
        <f t="shared" ca="1" si="66"/>
        <v>1.8257156230935889</v>
      </c>
      <c r="H1061" s="3">
        <f ca="1">VLOOKUP(Транзакции[[#This Row],[ID_товара]],товары[],4) * Транзакции[[#This Row],[Количество, кг]]</f>
        <v>73.028624923743564</v>
      </c>
    </row>
    <row r="1062" spans="1:8" x14ac:dyDescent="0.25">
      <c r="A1062" s="1">
        <f t="shared" ca="1" si="67"/>
        <v>41956</v>
      </c>
      <c r="B1062">
        <f t="shared" ca="1" si="64"/>
        <v>6</v>
      </c>
      <c r="C1062" t="str">
        <f ca="1">VLOOKUP(Транзакции[[#This Row],[ID_магазина]],магазины[],2)</f>
        <v>бананы и огурцы</v>
      </c>
      <c r="D1062">
        <f t="shared" ca="1" si="65"/>
        <v>1</v>
      </c>
      <c r="E1062" t="str">
        <f ca="1">VLOOKUP(Транзакции[[#This Row],[ID_товара]],товары[],2)</f>
        <v>бананы</v>
      </c>
      <c r="F1062" t="str">
        <f ca="1">VLOOKUP(Транзакции[[#This Row],[ID_товара]],товары[],3)</f>
        <v>фрукты</v>
      </c>
      <c r="G1062" s="2">
        <f t="shared" ca="1" si="66"/>
        <v>12.003198324629919</v>
      </c>
      <c r="H1062" s="3">
        <f ca="1">VLOOKUP(Транзакции[[#This Row],[ID_товара]],товары[],4) * Транзакции[[#This Row],[Количество, кг]]</f>
        <v>840.22388272409432</v>
      </c>
    </row>
    <row r="1063" spans="1:8" x14ac:dyDescent="0.25">
      <c r="A1063" s="1">
        <f t="shared" ca="1" si="67"/>
        <v>41917</v>
      </c>
      <c r="B1063">
        <f t="shared" ca="1" si="64"/>
        <v>2</v>
      </c>
      <c r="C1063" t="str">
        <f ca="1">VLOOKUP(Транзакции[[#This Row],[ID_магазина]],магазины[],2)</f>
        <v>свежая еда</v>
      </c>
      <c r="D1063">
        <f t="shared" ca="1" si="65"/>
        <v>5</v>
      </c>
      <c r="E1063" t="str">
        <f ca="1">VLOOKUP(Транзакции[[#This Row],[ID_товара]],товары[],2)</f>
        <v>нектарины</v>
      </c>
      <c r="F1063" t="str">
        <f ca="1">VLOOKUP(Транзакции[[#This Row],[ID_товара]],товары[],3)</f>
        <v>фрукты</v>
      </c>
      <c r="G1063" s="2">
        <f t="shared" ca="1" si="66"/>
        <v>10.384133036470701</v>
      </c>
      <c r="H1063" s="3">
        <f ca="1">VLOOKUP(Транзакции[[#This Row],[ID_товара]],товары[],4) * Транзакции[[#This Row],[Количество, кг]]</f>
        <v>1869.1439465647261</v>
      </c>
    </row>
    <row r="1064" spans="1:8" x14ac:dyDescent="0.25">
      <c r="A1064" s="1">
        <f t="shared" ca="1" si="67"/>
        <v>41294</v>
      </c>
      <c r="B1064">
        <f t="shared" ca="1" si="64"/>
        <v>3</v>
      </c>
      <c r="C1064" t="str">
        <f ca="1">VLOOKUP(Транзакции[[#This Row],[ID_магазина]],магазины[],2)</f>
        <v>вкусная еда</v>
      </c>
      <c r="D1064">
        <f t="shared" ca="1" si="65"/>
        <v>4</v>
      </c>
      <c r="E1064" t="str">
        <f ca="1">VLOOKUP(Транзакции[[#This Row],[ID_товара]],товары[],2)</f>
        <v>апельсины</v>
      </c>
      <c r="F1064" t="str">
        <f ca="1">VLOOKUP(Транзакции[[#This Row],[ID_товара]],товары[],3)</f>
        <v>фрукты</v>
      </c>
      <c r="G1064" s="2">
        <f t="shared" ca="1" si="66"/>
        <v>16.472509924553485</v>
      </c>
      <c r="H1064" s="3">
        <f ca="1">VLOOKUP(Транзакции[[#This Row],[ID_товара]],товары[],4) * Транзакции[[#This Row],[Количество, кг]]</f>
        <v>1976.7011909464181</v>
      </c>
    </row>
    <row r="1065" spans="1:8" x14ac:dyDescent="0.25">
      <c r="A1065" s="1">
        <f t="shared" ca="1" si="67"/>
        <v>42192</v>
      </c>
      <c r="B1065">
        <f t="shared" ca="1" si="64"/>
        <v>7</v>
      </c>
      <c r="C1065" t="str">
        <f ca="1">VLOOKUP(Транзакции[[#This Row],[ID_магазина]],магазины[],2)</f>
        <v>овощи фрукты</v>
      </c>
      <c r="D1065">
        <f t="shared" ca="1" si="65"/>
        <v>2</v>
      </c>
      <c r="E1065" t="str">
        <f ca="1">VLOOKUP(Транзакции[[#This Row],[ID_товара]],товары[],2)</f>
        <v>яблоки</v>
      </c>
      <c r="F1065" t="str">
        <f ca="1">VLOOKUP(Транзакции[[#This Row],[ID_товара]],товары[],3)</f>
        <v>фрукты</v>
      </c>
      <c r="G1065" s="2">
        <f t="shared" ca="1" si="66"/>
        <v>10.011732080846224</v>
      </c>
      <c r="H1065" s="3">
        <f ca="1">VLOOKUP(Транзакции[[#This Row],[ID_товара]],товары[],4) * Транзакции[[#This Row],[Количество, кг]]</f>
        <v>1101.2905288930847</v>
      </c>
    </row>
    <row r="1066" spans="1:8" x14ac:dyDescent="0.25">
      <c r="A1066" s="1">
        <f t="shared" ca="1" si="67"/>
        <v>42080</v>
      </c>
      <c r="B1066">
        <f t="shared" ca="1" si="64"/>
        <v>7</v>
      </c>
      <c r="C1066" t="str">
        <f ca="1">VLOOKUP(Транзакции[[#This Row],[ID_магазина]],магазины[],2)</f>
        <v>овощи фрукты</v>
      </c>
      <c r="D1066">
        <f t="shared" ca="1" si="65"/>
        <v>7</v>
      </c>
      <c r="E1066" t="str">
        <f ca="1">VLOOKUP(Транзакции[[#This Row],[ID_товара]],товары[],2)</f>
        <v>томаты</v>
      </c>
      <c r="F1066" t="str">
        <f ca="1">VLOOKUP(Транзакции[[#This Row],[ID_товара]],товары[],3)</f>
        <v>овощи</v>
      </c>
      <c r="G1066" s="2">
        <f t="shared" ca="1" si="66"/>
        <v>1.2051737045168793</v>
      </c>
      <c r="H1066" s="3">
        <f ca="1">VLOOKUP(Транзакции[[#This Row],[ID_товара]],товары[],4) * Транзакции[[#This Row],[Количество, кг]]</f>
        <v>96.413896361350339</v>
      </c>
    </row>
    <row r="1067" spans="1:8" x14ac:dyDescent="0.25">
      <c r="A1067" s="1">
        <f t="shared" ca="1" si="67"/>
        <v>41509</v>
      </c>
      <c r="B1067">
        <f t="shared" ca="1" si="64"/>
        <v>3</v>
      </c>
      <c r="C1067" t="str">
        <f ca="1">VLOOKUP(Транзакции[[#This Row],[ID_магазина]],магазины[],2)</f>
        <v>вкусная еда</v>
      </c>
      <c r="D1067">
        <f t="shared" ca="1" si="65"/>
        <v>1</v>
      </c>
      <c r="E1067" t="str">
        <f ca="1">VLOOKUP(Транзакции[[#This Row],[ID_товара]],товары[],2)</f>
        <v>бананы</v>
      </c>
      <c r="F1067" t="str">
        <f ca="1">VLOOKUP(Транзакции[[#This Row],[ID_товара]],товары[],3)</f>
        <v>фрукты</v>
      </c>
      <c r="G1067" s="2">
        <f t="shared" ca="1" si="66"/>
        <v>8.8971830479469656</v>
      </c>
      <c r="H1067" s="3">
        <f ca="1">VLOOKUP(Транзакции[[#This Row],[ID_товара]],товары[],4) * Транзакции[[#This Row],[Количество, кг]]</f>
        <v>622.80281335628763</v>
      </c>
    </row>
    <row r="1068" spans="1:8" x14ac:dyDescent="0.25">
      <c r="A1068" s="1">
        <f t="shared" ca="1" si="67"/>
        <v>41369</v>
      </c>
      <c r="B1068">
        <f t="shared" ca="1" si="64"/>
        <v>6</v>
      </c>
      <c r="C1068" t="str">
        <f ca="1">VLOOKUP(Транзакции[[#This Row],[ID_магазина]],магазины[],2)</f>
        <v>бананы и огурцы</v>
      </c>
      <c r="D1068">
        <f t="shared" ca="1" si="65"/>
        <v>7</v>
      </c>
      <c r="E1068" t="str">
        <f ca="1">VLOOKUP(Транзакции[[#This Row],[ID_товара]],товары[],2)</f>
        <v>томаты</v>
      </c>
      <c r="F1068" t="str">
        <f ca="1">VLOOKUP(Транзакции[[#This Row],[ID_товара]],товары[],3)</f>
        <v>овощи</v>
      </c>
      <c r="G1068" s="2">
        <f t="shared" ca="1" si="66"/>
        <v>8.403547717241274</v>
      </c>
      <c r="H1068" s="3">
        <f ca="1">VLOOKUP(Транзакции[[#This Row],[ID_товара]],товары[],4) * Транзакции[[#This Row],[Количество, кг]]</f>
        <v>672.28381737930192</v>
      </c>
    </row>
    <row r="1069" spans="1:8" x14ac:dyDescent="0.25">
      <c r="A1069" s="1">
        <f t="shared" ca="1" si="67"/>
        <v>40984</v>
      </c>
      <c r="B1069">
        <f t="shared" ca="1" si="64"/>
        <v>2</v>
      </c>
      <c r="C1069" t="str">
        <f ca="1">VLOOKUP(Транзакции[[#This Row],[ID_магазина]],магазины[],2)</f>
        <v>свежая еда</v>
      </c>
      <c r="D1069">
        <f t="shared" ca="1" si="65"/>
        <v>7</v>
      </c>
      <c r="E1069" t="str">
        <f ca="1">VLOOKUP(Транзакции[[#This Row],[ID_товара]],товары[],2)</f>
        <v>томаты</v>
      </c>
      <c r="F1069" t="str">
        <f ca="1">VLOOKUP(Транзакции[[#This Row],[ID_товара]],товары[],3)</f>
        <v>овощи</v>
      </c>
      <c r="G1069" s="2">
        <f t="shared" ca="1" si="66"/>
        <v>4.4862792223953107</v>
      </c>
      <c r="H1069" s="3">
        <f ca="1">VLOOKUP(Транзакции[[#This Row],[ID_товара]],товары[],4) * Транзакции[[#This Row],[Количество, кг]]</f>
        <v>358.90233779162486</v>
      </c>
    </row>
    <row r="1070" spans="1:8" x14ac:dyDescent="0.25">
      <c r="A1070" s="1">
        <f t="shared" ca="1" si="67"/>
        <v>41073</v>
      </c>
      <c r="B1070">
        <f t="shared" ca="1" si="64"/>
        <v>1</v>
      </c>
      <c r="C1070" t="str">
        <f ca="1">VLOOKUP(Транзакции[[#This Row],[ID_магазина]],магазины[],2)</f>
        <v>фрукты и овощи</v>
      </c>
      <c r="D1070">
        <f t="shared" ca="1" si="65"/>
        <v>1</v>
      </c>
      <c r="E1070" t="str">
        <f ca="1">VLOOKUP(Транзакции[[#This Row],[ID_товара]],товары[],2)</f>
        <v>бананы</v>
      </c>
      <c r="F1070" t="str">
        <f ca="1">VLOOKUP(Транзакции[[#This Row],[ID_товара]],товары[],3)</f>
        <v>фрукты</v>
      </c>
      <c r="G1070" s="2">
        <f t="shared" ca="1" si="66"/>
        <v>2.2067950956120281</v>
      </c>
      <c r="H1070" s="3">
        <f ca="1">VLOOKUP(Транзакции[[#This Row],[ID_товара]],товары[],4) * Транзакции[[#This Row],[Количество, кг]]</f>
        <v>154.47565669284197</v>
      </c>
    </row>
    <row r="1071" spans="1:8" x14ac:dyDescent="0.25">
      <c r="A1071" s="1">
        <f t="shared" ca="1" si="67"/>
        <v>42141</v>
      </c>
      <c r="B1071">
        <f t="shared" ca="1" si="64"/>
        <v>7</v>
      </c>
      <c r="C1071" t="str">
        <f ca="1">VLOOKUP(Транзакции[[#This Row],[ID_магазина]],магазины[],2)</f>
        <v>овощи фрукты</v>
      </c>
      <c r="D1071">
        <f t="shared" ca="1" si="65"/>
        <v>3</v>
      </c>
      <c r="E1071" t="str">
        <f ca="1">VLOOKUP(Транзакции[[#This Row],[ID_товара]],товары[],2)</f>
        <v>мандарины</v>
      </c>
      <c r="F1071" t="str">
        <f ca="1">VLOOKUP(Транзакции[[#This Row],[ID_товара]],товары[],3)</f>
        <v>фрукты</v>
      </c>
      <c r="G1071" s="2">
        <f t="shared" ca="1" si="66"/>
        <v>3.6696823842360371</v>
      </c>
      <c r="H1071" s="3">
        <f ca="1">VLOOKUP(Транзакции[[#This Row],[ID_товара]],товары[],4) * Транзакции[[#This Row],[Количество, кг]]</f>
        <v>366.96823842360374</v>
      </c>
    </row>
    <row r="1072" spans="1:8" x14ac:dyDescent="0.25">
      <c r="A1072" s="1">
        <f t="shared" ca="1" si="67"/>
        <v>41428</v>
      </c>
      <c r="B1072">
        <f t="shared" ca="1" si="64"/>
        <v>9</v>
      </c>
      <c r="C1072" t="str">
        <f ca="1">VLOOKUP(Транзакции[[#This Row],[ID_магазина]],магазины[],2)</f>
        <v>овощная лавка</v>
      </c>
      <c r="D1072">
        <f t="shared" ca="1" si="65"/>
        <v>3</v>
      </c>
      <c r="E1072" t="str">
        <f ca="1">VLOOKUP(Транзакции[[#This Row],[ID_товара]],товары[],2)</f>
        <v>мандарины</v>
      </c>
      <c r="F1072" t="str">
        <f ca="1">VLOOKUP(Транзакции[[#This Row],[ID_товара]],товары[],3)</f>
        <v>фрукты</v>
      </c>
      <c r="G1072" s="2">
        <f t="shared" ca="1" si="66"/>
        <v>3.0339489471735099</v>
      </c>
      <c r="H1072" s="3">
        <f ca="1">VLOOKUP(Транзакции[[#This Row],[ID_товара]],товары[],4) * Транзакции[[#This Row],[Количество, кг]]</f>
        <v>303.39489471735101</v>
      </c>
    </row>
    <row r="1073" spans="1:8" x14ac:dyDescent="0.25">
      <c r="A1073" s="1">
        <f t="shared" ca="1" si="67"/>
        <v>41973</v>
      </c>
      <c r="B1073">
        <f t="shared" ca="1" si="64"/>
        <v>8</v>
      </c>
      <c r="C1073" t="str">
        <f ca="1">VLOOKUP(Транзакции[[#This Row],[ID_магазина]],магазины[],2)</f>
        <v>фруктовая лавка</v>
      </c>
      <c r="D1073">
        <f t="shared" ca="1" si="65"/>
        <v>4</v>
      </c>
      <c r="E1073" t="str">
        <f ca="1">VLOOKUP(Транзакции[[#This Row],[ID_товара]],товары[],2)</f>
        <v>апельсины</v>
      </c>
      <c r="F1073" t="str">
        <f ca="1">VLOOKUP(Транзакции[[#This Row],[ID_товара]],товары[],3)</f>
        <v>фрукты</v>
      </c>
      <c r="G1073" s="2">
        <f t="shared" ca="1" si="66"/>
        <v>10.010052615791823</v>
      </c>
      <c r="H1073" s="3">
        <f ca="1">VLOOKUP(Транзакции[[#This Row],[ID_товара]],товары[],4) * Транзакции[[#This Row],[Количество, кг]]</f>
        <v>1201.2063138950186</v>
      </c>
    </row>
    <row r="1074" spans="1:8" x14ac:dyDescent="0.25">
      <c r="A1074" s="1">
        <f t="shared" ca="1" si="67"/>
        <v>41914</v>
      </c>
      <c r="B1074">
        <f t="shared" ca="1" si="64"/>
        <v>1</v>
      </c>
      <c r="C1074" t="str">
        <f ca="1">VLOOKUP(Транзакции[[#This Row],[ID_магазина]],магазины[],2)</f>
        <v>фрукты и овощи</v>
      </c>
      <c r="D1074">
        <f t="shared" ca="1" si="65"/>
        <v>2</v>
      </c>
      <c r="E1074" t="str">
        <f ca="1">VLOOKUP(Транзакции[[#This Row],[ID_товара]],товары[],2)</f>
        <v>яблоки</v>
      </c>
      <c r="F1074" t="str">
        <f ca="1">VLOOKUP(Транзакции[[#This Row],[ID_товара]],товары[],3)</f>
        <v>фрукты</v>
      </c>
      <c r="G1074" s="2">
        <f t="shared" ca="1" si="66"/>
        <v>3.8803737189527836</v>
      </c>
      <c r="H1074" s="3">
        <f ca="1">VLOOKUP(Транзакции[[#This Row],[ID_товара]],товары[],4) * Транзакции[[#This Row],[Количество, кг]]</f>
        <v>426.84110908480619</v>
      </c>
    </row>
    <row r="1075" spans="1:8" x14ac:dyDescent="0.25">
      <c r="A1075" s="1">
        <f t="shared" ca="1" si="67"/>
        <v>41722</v>
      </c>
      <c r="B1075">
        <f t="shared" ca="1" si="64"/>
        <v>8</v>
      </c>
      <c r="C1075" t="str">
        <f ca="1">VLOOKUP(Транзакции[[#This Row],[ID_магазина]],магазины[],2)</f>
        <v>фруктовая лавка</v>
      </c>
      <c r="D1075">
        <f t="shared" ca="1" si="65"/>
        <v>1</v>
      </c>
      <c r="E1075" t="str">
        <f ca="1">VLOOKUP(Транзакции[[#This Row],[ID_товара]],товары[],2)</f>
        <v>бананы</v>
      </c>
      <c r="F1075" t="str">
        <f ca="1">VLOOKUP(Транзакции[[#This Row],[ID_товара]],товары[],3)</f>
        <v>фрукты</v>
      </c>
      <c r="G1075" s="2">
        <f t="shared" ca="1" si="66"/>
        <v>13.795432396363072</v>
      </c>
      <c r="H1075" s="3">
        <f ca="1">VLOOKUP(Транзакции[[#This Row],[ID_товара]],товары[],4) * Транзакции[[#This Row],[Количество, кг]]</f>
        <v>965.68026774541499</v>
      </c>
    </row>
    <row r="1076" spans="1:8" x14ac:dyDescent="0.25">
      <c r="A1076" s="1">
        <f t="shared" ca="1" si="67"/>
        <v>42038</v>
      </c>
      <c r="B1076">
        <f t="shared" ca="1" si="64"/>
        <v>8</v>
      </c>
      <c r="C1076" t="str">
        <f ca="1">VLOOKUP(Транзакции[[#This Row],[ID_магазина]],магазины[],2)</f>
        <v>фруктовая лавка</v>
      </c>
      <c r="D1076">
        <f t="shared" ca="1" si="65"/>
        <v>10</v>
      </c>
      <c r="E1076" t="str">
        <f ca="1">VLOOKUP(Транзакции[[#This Row],[ID_товара]],товары[],2)</f>
        <v>перец</v>
      </c>
      <c r="F1076" t="str">
        <f ca="1">VLOOKUP(Транзакции[[#This Row],[ID_товара]],товары[],3)</f>
        <v>овощи</v>
      </c>
      <c r="G1076" s="2">
        <f t="shared" ca="1" si="66"/>
        <v>12.554186711331578</v>
      </c>
      <c r="H1076" s="3">
        <f ca="1">VLOOKUP(Транзакции[[#This Row],[ID_товара]],товары[],4) * Транзакции[[#This Row],[Количество, кг]]</f>
        <v>2510.8373422663158</v>
      </c>
    </row>
    <row r="1077" spans="1:8" x14ac:dyDescent="0.25">
      <c r="A1077" s="1">
        <f t="shared" ca="1" si="67"/>
        <v>41993</v>
      </c>
      <c r="B1077">
        <f t="shared" ca="1" si="64"/>
        <v>5</v>
      </c>
      <c r="C1077" t="str">
        <f ca="1">VLOOKUP(Транзакции[[#This Row],[ID_магазина]],магазины[],2)</f>
        <v>овощик</v>
      </c>
      <c r="D1077">
        <f t="shared" ca="1" si="65"/>
        <v>5</v>
      </c>
      <c r="E1077" t="str">
        <f ca="1">VLOOKUP(Транзакции[[#This Row],[ID_товара]],товары[],2)</f>
        <v>нектарины</v>
      </c>
      <c r="F1077" t="str">
        <f ca="1">VLOOKUP(Транзакции[[#This Row],[ID_товара]],товары[],3)</f>
        <v>фрукты</v>
      </c>
      <c r="G1077" s="2">
        <f t="shared" ca="1" si="66"/>
        <v>11.726011149045149</v>
      </c>
      <c r="H1077" s="3">
        <f ca="1">VLOOKUP(Транзакции[[#This Row],[ID_товара]],товары[],4) * Транзакции[[#This Row],[Количество, кг]]</f>
        <v>2110.6820068281268</v>
      </c>
    </row>
    <row r="1078" spans="1:8" x14ac:dyDescent="0.25">
      <c r="A1078" s="1">
        <f t="shared" ca="1" si="67"/>
        <v>41525</v>
      </c>
      <c r="B1078">
        <f t="shared" ca="1" si="64"/>
        <v>4</v>
      </c>
      <c r="C1078" t="str">
        <f ca="1">VLOOKUP(Транзакции[[#This Row],[ID_магазина]],магазины[],2)</f>
        <v>фруктовик</v>
      </c>
      <c r="D1078">
        <f t="shared" ca="1" si="65"/>
        <v>3</v>
      </c>
      <c r="E1078" t="str">
        <f ca="1">VLOOKUP(Транзакции[[#This Row],[ID_товара]],товары[],2)</f>
        <v>мандарины</v>
      </c>
      <c r="F1078" t="str">
        <f ca="1">VLOOKUP(Транзакции[[#This Row],[ID_товара]],товары[],3)</f>
        <v>фрукты</v>
      </c>
      <c r="G1078" s="2">
        <f t="shared" ca="1" si="66"/>
        <v>5.4148979211997146</v>
      </c>
      <c r="H1078" s="3">
        <f ca="1">VLOOKUP(Транзакции[[#This Row],[ID_товара]],товары[],4) * Транзакции[[#This Row],[Количество, кг]]</f>
        <v>541.48979211997141</v>
      </c>
    </row>
    <row r="1079" spans="1:8" x14ac:dyDescent="0.25">
      <c r="A1079" s="1">
        <f t="shared" ca="1" si="67"/>
        <v>41446</v>
      </c>
      <c r="B1079">
        <f t="shared" ca="1" si="64"/>
        <v>8</v>
      </c>
      <c r="C1079" t="str">
        <f ca="1">VLOOKUP(Транзакции[[#This Row],[ID_магазина]],магазины[],2)</f>
        <v>фруктовая лавка</v>
      </c>
      <c r="D1079">
        <f t="shared" ca="1" si="65"/>
        <v>1</v>
      </c>
      <c r="E1079" t="str">
        <f ca="1">VLOOKUP(Транзакции[[#This Row],[ID_товара]],товары[],2)</f>
        <v>бананы</v>
      </c>
      <c r="F1079" t="str">
        <f ca="1">VLOOKUP(Транзакции[[#This Row],[ID_товара]],товары[],3)</f>
        <v>фрукты</v>
      </c>
      <c r="G1079" s="2">
        <f t="shared" ca="1" si="66"/>
        <v>2.3098843279218459</v>
      </c>
      <c r="H1079" s="3">
        <f ca="1">VLOOKUP(Транзакции[[#This Row],[ID_товара]],товары[],4) * Транзакции[[#This Row],[Количество, кг]]</f>
        <v>161.69190295452921</v>
      </c>
    </row>
    <row r="1080" spans="1:8" x14ac:dyDescent="0.25">
      <c r="A1080" s="1">
        <f t="shared" ca="1" si="67"/>
        <v>41381</v>
      </c>
      <c r="B1080">
        <f t="shared" ca="1" si="64"/>
        <v>9</v>
      </c>
      <c r="C1080" t="str">
        <f ca="1">VLOOKUP(Транзакции[[#This Row],[ID_магазина]],магазины[],2)</f>
        <v>овощная лавка</v>
      </c>
      <c r="D1080">
        <f t="shared" ca="1" si="65"/>
        <v>4</v>
      </c>
      <c r="E1080" t="str">
        <f ca="1">VLOOKUP(Транзакции[[#This Row],[ID_товара]],товары[],2)</f>
        <v>апельсины</v>
      </c>
      <c r="F1080" t="str">
        <f ca="1">VLOOKUP(Транзакции[[#This Row],[ID_товара]],товары[],3)</f>
        <v>фрукты</v>
      </c>
      <c r="G1080" s="2">
        <f t="shared" ca="1" si="66"/>
        <v>2.5648050728759473</v>
      </c>
      <c r="H1080" s="3">
        <f ca="1">VLOOKUP(Транзакции[[#This Row],[ID_товара]],товары[],4) * Транзакции[[#This Row],[Количество, кг]]</f>
        <v>307.77660874511366</v>
      </c>
    </row>
    <row r="1081" spans="1:8" x14ac:dyDescent="0.25">
      <c r="A1081" s="1">
        <f t="shared" ca="1" si="67"/>
        <v>41671</v>
      </c>
      <c r="B1081">
        <f t="shared" ca="1" si="64"/>
        <v>9</v>
      </c>
      <c r="C1081" t="str">
        <f ca="1">VLOOKUP(Транзакции[[#This Row],[ID_магазина]],магазины[],2)</f>
        <v>овощная лавка</v>
      </c>
      <c r="D1081">
        <f t="shared" ca="1" si="65"/>
        <v>10</v>
      </c>
      <c r="E1081" t="str">
        <f ca="1">VLOOKUP(Транзакции[[#This Row],[ID_товара]],товары[],2)</f>
        <v>перец</v>
      </c>
      <c r="F1081" t="str">
        <f ca="1">VLOOKUP(Транзакции[[#This Row],[ID_товара]],товары[],3)</f>
        <v>овощи</v>
      </c>
      <c r="G1081" s="2">
        <f t="shared" ca="1" si="66"/>
        <v>12.189521610417165</v>
      </c>
      <c r="H1081" s="3">
        <f ca="1">VLOOKUP(Транзакции[[#This Row],[ID_товара]],товары[],4) * Транзакции[[#This Row],[Количество, кг]]</f>
        <v>2437.9043220834328</v>
      </c>
    </row>
    <row r="1082" spans="1:8" x14ac:dyDescent="0.25">
      <c r="A1082" s="1">
        <f t="shared" ca="1" si="67"/>
        <v>42045</v>
      </c>
      <c r="B1082">
        <f t="shared" ca="1" si="64"/>
        <v>1</v>
      </c>
      <c r="C1082" t="str">
        <f ca="1">VLOOKUP(Транзакции[[#This Row],[ID_магазина]],магазины[],2)</f>
        <v>фрукты и овощи</v>
      </c>
      <c r="D1082">
        <f t="shared" ca="1" si="65"/>
        <v>7</v>
      </c>
      <c r="E1082" t="str">
        <f ca="1">VLOOKUP(Транзакции[[#This Row],[ID_товара]],товары[],2)</f>
        <v>томаты</v>
      </c>
      <c r="F1082" t="str">
        <f ca="1">VLOOKUP(Транзакции[[#This Row],[ID_товара]],товары[],3)</f>
        <v>овощи</v>
      </c>
      <c r="G1082" s="2">
        <f t="shared" ca="1" si="66"/>
        <v>2.3146831986119634</v>
      </c>
      <c r="H1082" s="3">
        <f ca="1">VLOOKUP(Транзакции[[#This Row],[ID_товара]],товары[],4) * Транзакции[[#This Row],[Количество, кг]]</f>
        <v>185.17465588895706</v>
      </c>
    </row>
    <row r="1083" spans="1:8" x14ac:dyDescent="0.25">
      <c r="A1083" s="1">
        <f t="shared" ca="1" si="67"/>
        <v>42242</v>
      </c>
      <c r="B1083">
        <f t="shared" ca="1" si="64"/>
        <v>4</v>
      </c>
      <c r="C1083" t="str">
        <f ca="1">VLOOKUP(Транзакции[[#This Row],[ID_магазина]],магазины[],2)</f>
        <v>фруктовик</v>
      </c>
      <c r="D1083">
        <f t="shared" ca="1" si="65"/>
        <v>7</v>
      </c>
      <c r="E1083" t="str">
        <f ca="1">VLOOKUP(Транзакции[[#This Row],[ID_товара]],товары[],2)</f>
        <v>томаты</v>
      </c>
      <c r="F1083" t="str">
        <f ca="1">VLOOKUP(Транзакции[[#This Row],[ID_товара]],товары[],3)</f>
        <v>овощи</v>
      </c>
      <c r="G1083" s="2">
        <f t="shared" ca="1" si="66"/>
        <v>1.5813434880346817</v>
      </c>
      <c r="H1083" s="3">
        <f ca="1">VLOOKUP(Транзакции[[#This Row],[ID_товара]],товары[],4) * Транзакции[[#This Row],[Количество, кг]]</f>
        <v>126.50747904277453</v>
      </c>
    </row>
    <row r="1084" spans="1:8" x14ac:dyDescent="0.25">
      <c r="A1084" s="1">
        <f t="shared" ca="1" si="67"/>
        <v>41972</v>
      </c>
      <c r="B1084">
        <f t="shared" ca="1" si="64"/>
        <v>8</v>
      </c>
      <c r="C1084" t="str">
        <f ca="1">VLOOKUP(Транзакции[[#This Row],[ID_магазина]],магазины[],2)</f>
        <v>фруктовая лавка</v>
      </c>
      <c r="D1084">
        <f t="shared" ca="1" si="65"/>
        <v>5</v>
      </c>
      <c r="E1084" t="str">
        <f ca="1">VLOOKUP(Транзакции[[#This Row],[ID_товара]],товары[],2)</f>
        <v>нектарины</v>
      </c>
      <c r="F1084" t="str">
        <f ca="1">VLOOKUP(Транзакции[[#This Row],[ID_товара]],товары[],3)</f>
        <v>фрукты</v>
      </c>
      <c r="G1084" s="2">
        <f t="shared" ca="1" si="66"/>
        <v>10.89600844287482</v>
      </c>
      <c r="H1084" s="3">
        <f ca="1">VLOOKUP(Транзакции[[#This Row],[ID_товара]],товары[],4) * Транзакции[[#This Row],[Количество, кг]]</f>
        <v>1961.2815197174675</v>
      </c>
    </row>
    <row r="1085" spans="1:8" x14ac:dyDescent="0.25">
      <c r="A1085" s="1">
        <f t="shared" ca="1" si="67"/>
        <v>41655</v>
      </c>
      <c r="B1085">
        <f t="shared" ca="1" si="64"/>
        <v>7</v>
      </c>
      <c r="C1085" t="str">
        <f ca="1">VLOOKUP(Транзакции[[#This Row],[ID_магазина]],магазины[],2)</f>
        <v>овощи фрукты</v>
      </c>
      <c r="D1085">
        <f t="shared" ca="1" si="65"/>
        <v>10</v>
      </c>
      <c r="E1085" t="str">
        <f ca="1">VLOOKUP(Транзакции[[#This Row],[ID_товара]],товары[],2)</f>
        <v>перец</v>
      </c>
      <c r="F1085" t="str">
        <f ca="1">VLOOKUP(Транзакции[[#This Row],[ID_товара]],товары[],3)</f>
        <v>овощи</v>
      </c>
      <c r="G1085" s="2">
        <f t="shared" ca="1" si="66"/>
        <v>13.557907286189113</v>
      </c>
      <c r="H1085" s="3">
        <f ca="1">VLOOKUP(Транзакции[[#This Row],[ID_товара]],товары[],4) * Транзакции[[#This Row],[Количество, кг]]</f>
        <v>2711.5814572378226</v>
      </c>
    </row>
    <row r="1086" spans="1:8" x14ac:dyDescent="0.25">
      <c r="A1086" s="1">
        <f t="shared" ca="1" si="67"/>
        <v>41719</v>
      </c>
      <c r="B1086">
        <f t="shared" ca="1" si="64"/>
        <v>2</v>
      </c>
      <c r="C1086" t="str">
        <f ca="1">VLOOKUP(Транзакции[[#This Row],[ID_магазина]],магазины[],2)</f>
        <v>свежая еда</v>
      </c>
      <c r="D1086">
        <f t="shared" ca="1" si="65"/>
        <v>5</v>
      </c>
      <c r="E1086" t="str">
        <f ca="1">VLOOKUP(Транзакции[[#This Row],[ID_товара]],товары[],2)</f>
        <v>нектарины</v>
      </c>
      <c r="F1086" t="str">
        <f ca="1">VLOOKUP(Транзакции[[#This Row],[ID_товара]],товары[],3)</f>
        <v>фрукты</v>
      </c>
      <c r="G1086" s="2">
        <f t="shared" ca="1" si="66"/>
        <v>12.984084432532985</v>
      </c>
      <c r="H1086" s="3">
        <f ca="1">VLOOKUP(Транзакции[[#This Row],[ID_товара]],товары[],4) * Транзакции[[#This Row],[Количество, кг]]</f>
        <v>2337.1351978559373</v>
      </c>
    </row>
    <row r="1087" spans="1:8" x14ac:dyDescent="0.25">
      <c r="A1087" s="1">
        <f t="shared" ca="1" si="67"/>
        <v>41148</v>
      </c>
      <c r="B1087">
        <f t="shared" ca="1" si="64"/>
        <v>3</v>
      </c>
      <c r="C1087" t="str">
        <f ca="1">VLOOKUP(Транзакции[[#This Row],[ID_магазина]],магазины[],2)</f>
        <v>вкусная еда</v>
      </c>
      <c r="D1087">
        <f t="shared" ca="1" si="65"/>
        <v>9</v>
      </c>
      <c r="E1087" t="str">
        <f ca="1">VLOOKUP(Транзакции[[#This Row],[ID_товара]],товары[],2)</f>
        <v>капуста</v>
      </c>
      <c r="F1087" t="str">
        <f ca="1">VLOOKUP(Транзакции[[#This Row],[ID_товара]],товары[],3)</f>
        <v>овощи</v>
      </c>
      <c r="G1087" s="2">
        <f t="shared" ca="1" si="66"/>
        <v>3.7572573487803251</v>
      </c>
      <c r="H1087" s="3">
        <f ca="1">VLOOKUP(Транзакции[[#This Row],[ID_товара]],товары[],4) * Транзакции[[#This Row],[Количество, кг]]</f>
        <v>150.29029395121302</v>
      </c>
    </row>
    <row r="1088" spans="1:8" x14ac:dyDescent="0.25">
      <c r="A1088" s="1">
        <f t="shared" ca="1" si="67"/>
        <v>42197</v>
      </c>
      <c r="B1088">
        <f t="shared" ca="1" si="64"/>
        <v>6</v>
      </c>
      <c r="C1088" t="str">
        <f ca="1">VLOOKUP(Транзакции[[#This Row],[ID_магазина]],магазины[],2)</f>
        <v>бананы и огурцы</v>
      </c>
      <c r="D1088">
        <f t="shared" ca="1" si="65"/>
        <v>1</v>
      </c>
      <c r="E1088" t="str">
        <f ca="1">VLOOKUP(Транзакции[[#This Row],[ID_товара]],товары[],2)</f>
        <v>бананы</v>
      </c>
      <c r="F1088" t="str">
        <f ca="1">VLOOKUP(Транзакции[[#This Row],[ID_товара]],товары[],3)</f>
        <v>фрукты</v>
      </c>
      <c r="G1088" s="2">
        <f t="shared" ca="1" si="66"/>
        <v>1.1127168610792832</v>
      </c>
      <c r="H1088" s="3">
        <f ca="1">VLOOKUP(Транзакции[[#This Row],[ID_товара]],товары[],4) * Транзакции[[#This Row],[Количество, кг]]</f>
        <v>77.890180275549824</v>
      </c>
    </row>
    <row r="1089" spans="1:8" x14ac:dyDescent="0.25">
      <c r="A1089" s="1">
        <f t="shared" ca="1" si="67"/>
        <v>41829</v>
      </c>
      <c r="B1089">
        <f t="shared" ca="1" si="64"/>
        <v>4</v>
      </c>
      <c r="C1089" t="str">
        <f ca="1">VLOOKUP(Транзакции[[#This Row],[ID_магазина]],магазины[],2)</f>
        <v>фруктовик</v>
      </c>
      <c r="D1089">
        <f t="shared" ca="1" si="65"/>
        <v>10</v>
      </c>
      <c r="E1089" t="str">
        <f ca="1">VLOOKUP(Транзакции[[#This Row],[ID_товара]],товары[],2)</f>
        <v>перец</v>
      </c>
      <c r="F1089" t="str">
        <f ca="1">VLOOKUP(Транзакции[[#This Row],[ID_товара]],товары[],3)</f>
        <v>овощи</v>
      </c>
      <c r="G1089" s="2">
        <f t="shared" ca="1" si="66"/>
        <v>19.632700432701014</v>
      </c>
      <c r="H1089" s="3">
        <f ca="1">VLOOKUP(Транзакции[[#This Row],[ID_товара]],товары[],4) * Транзакции[[#This Row],[Количество, кг]]</f>
        <v>3926.540086540203</v>
      </c>
    </row>
    <row r="1090" spans="1:8" x14ac:dyDescent="0.25">
      <c r="A1090" s="1">
        <f t="shared" ca="1" si="67"/>
        <v>42133</v>
      </c>
      <c r="B1090">
        <f t="shared" ref="B1090:B1153" ca="1" si="68">RANDBETWEEN(1,9)</f>
        <v>7</v>
      </c>
      <c r="C1090" t="str">
        <f ca="1">VLOOKUP(Транзакции[[#This Row],[ID_магазина]],магазины[],2)</f>
        <v>овощи фрукты</v>
      </c>
      <c r="D1090">
        <f t="shared" ref="D1090:D1153" ca="1" si="69">RANDBETWEEN(1,10)</f>
        <v>3</v>
      </c>
      <c r="E1090" t="str">
        <f ca="1">VLOOKUP(Транзакции[[#This Row],[ID_товара]],товары[],2)</f>
        <v>мандарины</v>
      </c>
      <c r="F1090" t="str">
        <f ca="1">VLOOKUP(Транзакции[[#This Row],[ID_товара]],товары[],3)</f>
        <v>фрукты</v>
      </c>
      <c r="G1090" s="2">
        <f t="shared" ref="G1090:G1153" ca="1" si="70">RAND()*19.5+0.5</f>
        <v>11.624406533395332</v>
      </c>
      <c r="H1090" s="3">
        <f ca="1">VLOOKUP(Транзакции[[#This Row],[ID_товара]],товары[],4) * Транзакции[[#This Row],[Количество, кг]]</f>
        <v>1162.4406533395331</v>
      </c>
    </row>
    <row r="1091" spans="1:8" x14ac:dyDescent="0.25">
      <c r="A1091" s="1">
        <f t="shared" ref="A1091:A1154" ca="1" si="71">RANDBETWEEN(40909,42248)</f>
        <v>41983</v>
      </c>
      <c r="B1091">
        <f t="shared" ca="1" si="68"/>
        <v>8</v>
      </c>
      <c r="C1091" t="str">
        <f ca="1">VLOOKUP(Транзакции[[#This Row],[ID_магазина]],магазины[],2)</f>
        <v>фруктовая лавка</v>
      </c>
      <c r="D1091">
        <f t="shared" ca="1" si="69"/>
        <v>1</v>
      </c>
      <c r="E1091" t="str">
        <f ca="1">VLOOKUP(Транзакции[[#This Row],[ID_товара]],товары[],2)</f>
        <v>бананы</v>
      </c>
      <c r="F1091" t="str">
        <f ca="1">VLOOKUP(Транзакции[[#This Row],[ID_товара]],товары[],3)</f>
        <v>фрукты</v>
      </c>
      <c r="G1091" s="2">
        <f t="shared" ca="1" si="70"/>
        <v>18.34835827420968</v>
      </c>
      <c r="H1091" s="3">
        <f ca="1">VLOOKUP(Транзакции[[#This Row],[ID_товара]],товары[],4) * Транзакции[[#This Row],[Количество, кг]]</f>
        <v>1284.3850791946777</v>
      </c>
    </row>
    <row r="1092" spans="1:8" x14ac:dyDescent="0.25">
      <c r="A1092" s="1">
        <f t="shared" ca="1" si="71"/>
        <v>42107</v>
      </c>
      <c r="B1092">
        <f t="shared" ca="1" si="68"/>
        <v>9</v>
      </c>
      <c r="C1092" t="str">
        <f ca="1">VLOOKUP(Транзакции[[#This Row],[ID_магазина]],магазины[],2)</f>
        <v>овощная лавка</v>
      </c>
      <c r="D1092">
        <f t="shared" ca="1" si="69"/>
        <v>8</v>
      </c>
      <c r="E1092" t="str">
        <f ca="1">VLOOKUP(Транзакции[[#This Row],[ID_товара]],товары[],2)</f>
        <v>лук</v>
      </c>
      <c r="F1092" t="str">
        <f ca="1">VLOOKUP(Транзакции[[#This Row],[ID_товара]],товары[],3)</f>
        <v>овощи</v>
      </c>
      <c r="G1092" s="2">
        <f t="shared" ca="1" si="70"/>
        <v>3.6119580341473196</v>
      </c>
      <c r="H1092" s="3">
        <f ca="1">VLOOKUP(Транзакции[[#This Row],[ID_товара]],товары[],4) * Транзакции[[#This Row],[Количество, кг]]</f>
        <v>90.298950853682996</v>
      </c>
    </row>
    <row r="1093" spans="1:8" x14ac:dyDescent="0.25">
      <c r="A1093" s="1">
        <f t="shared" ca="1" si="71"/>
        <v>41761</v>
      </c>
      <c r="B1093">
        <f t="shared" ca="1" si="68"/>
        <v>4</v>
      </c>
      <c r="C1093" t="str">
        <f ca="1">VLOOKUP(Транзакции[[#This Row],[ID_магазина]],магазины[],2)</f>
        <v>фруктовик</v>
      </c>
      <c r="D1093">
        <f t="shared" ca="1" si="69"/>
        <v>6</v>
      </c>
      <c r="E1093" t="str">
        <f ca="1">VLOOKUP(Транзакции[[#This Row],[ID_товара]],товары[],2)</f>
        <v>огурцы</v>
      </c>
      <c r="F1093" t="str">
        <f ca="1">VLOOKUP(Транзакции[[#This Row],[ID_товара]],товары[],3)</f>
        <v>овощи</v>
      </c>
      <c r="G1093" s="2">
        <f t="shared" ca="1" si="70"/>
        <v>2.5191756033265791</v>
      </c>
      <c r="H1093" s="3">
        <f ca="1">VLOOKUP(Транзакции[[#This Row],[ID_товара]],товары[],4) * Транзакции[[#This Row],[Количество, кг]]</f>
        <v>163.74641421622763</v>
      </c>
    </row>
    <row r="1094" spans="1:8" x14ac:dyDescent="0.25">
      <c r="A1094" s="1">
        <f t="shared" ca="1" si="71"/>
        <v>41243</v>
      </c>
      <c r="B1094">
        <f t="shared" ca="1" si="68"/>
        <v>4</v>
      </c>
      <c r="C1094" t="str">
        <f ca="1">VLOOKUP(Транзакции[[#This Row],[ID_магазина]],магазины[],2)</f>
        <v>фруктовик</v>
      </c>
      <c r="D1094">
        <f t="shared" ca="1" si="69"/>
        <v>7</v>
      </c>
      <c r="E1094" t="str">
        <f ca="1">VLOOKUP(Транзакции[[#This Row],[ID_товара]],товары[],2)</f>
        <v>томаты</v>
      </c>
      <c r="F1094" t="str">
        <f ca="1">VLOOKUP(Транзакции[[#This Row],[ID_товара]],товары[],3)</f>
        <v>овощи</v>
      </c>
      <c r="G1094" s="2">
        <f t="shared" ca="1" si="70"/>
        <v>7.3451646724872059</v>
      </c>
      <c r="H1094" s="3">
        <f ca="1">VLOOKUP(Транзакции[[#This Row],[ID_товара]],товары[],4) * Транзакции[[#This Row],[Количество, кг]]</f>
        <v>587.6131737989765</v>
      </c>
    </row>
    <row r="1095" spans="1:8" x14ac:dyDescent="0.25">
      <c r="A1095" s="1">
        <f t="shared" ca="1" si="71"/>
        <v>41034</v>
      </c>
      <c r="B1095">
        <f t="shared" ca="1" si="68"/>
        <v>2</v>
      </c>
      <c r="C1095" t="str">
        <f ca="1">VLOOKUP(Транзакции[[#This Row],[ID_магазина]],магазины[],2)</f>
        <v>свежая еда</v>
      </c>
      <c r="D1095">
        <f t="shared" ca="1" si="69"/>
        <v>2</v>
      </c>
      <c r="E1095" t="str">
        <f ca="1">VLOOKUP(Транзакции[[#This Row],[ID_товара]],товары[],2)</f>
        <v>яблоки</v>
      </c>
      <c r="F1095" t="str">
        <f ca="1">VLOOKUP(Транзакции[[#This Row],[ID_товара]],товары[],3)</f>
        <v>фрукты</v>
      </c>
      <c r="G1095" s="2">
        <f t="shared" ca="1" si="70"/>
        <v>19.216184595009135</v>
      </c>
      <c r="H1095" s="3">
        <f ca="1">VLOOKUP(Транзакции[[#This Row],[ID_товара]],товары[],4) * Транзакции[[#This Row],[Количество, кг]]</f>
        <v>2113.780305451005</v>
      </c>
    </row>
    <row r="1096" spans="1:8" x14ac:dyDescent="0.25">
      <c r="A1096" s="1">
        <f t="shared" ca="1" si="71"/>
        <v>41476</v>
      </c>
      <c r="B1096">
        <f t="shared" ca="1" si="68"/>
        <v>8</v>
      </c>
      <c r="C1096" t="str">
        <f ca="1">VLOOKUP(Транзакции[[#This Row],[ID_магазина]],магазины[],2)</f>
        <v>фруктовая лавка</v>
      </c>
      <c r="D1096">
        <f t="shared" ca="1" si="69"/>
        <v>4</v>
      </c>
      <c r="E1096" t="str">
        <f ca="1">VLOOKUP(Транзакции[[#This Row],[ID_товара]],товары[],2)</f>
        <v>апельсины</v>
      </c>
      <c r="F1096" t="str">
        <f ca="1">VLOOKUP(Транзакции[[#This Row],[ID_товара]],товары[],3)</f>
        <v>фрукты</v>
      </c>
      <c r="G1096" s="2">
        <f t="shared" ca="1" si="70"/>
        <v>13.200636709628863</v>
      </c>
      <c r="H1096" s="3">
        <f ca="1">VLOOKUP(Транзакции[[#This Row],[ID_товара]],товары[],4) * Транзакции[[#This Row],[Количество, кг]]</f>
        <v>1584.0764051554636</v>
      </c>
    </row>
    <row r="1097" spans="1:8" x14ac:dyDescent="0.25">
      <c r="A1097" s="1">
        <f t="shared" ca="1" si="71"/>
        <v>41525</v>
      </c>
      <c r="B1097">
        <f t="shared" ca="1" si="68"/>
        <v>3</v>
      </c>
      <c r="C1097" t="str">
        <f ca="1">VLOOKUP(Транзакции[[#This Row],[ID_магазина]],магазины[],2)</f>
        <v>вкусная еда</v>
      </c>
      <c r="D1097">
        <f t="shared" ca="1" si="69"/>
        <v>5</v>
      </c>
      <c r="E1097" t="str">
        <f ca="1">VLOOKUP(Транзакции[[#This Row],[ID_товара]],товары[],2)</f>
        <v>нектарины</v>
      </c>
      <c r="F1097" t="str">
        <f ca="1">VLOOKUP(Транзакции[[#This Row],[ID_товара]],товары[],3)</f>
        <v>фрукты</v>
      </c>
      <c r="G1097" s="2">
        <f t="shared" ca="1" si="70"/>
        <v>0.60403795431257201</v>
      </c>
      <c r="H1097" s="3">
        <f ca="1">VLOOKUP(Транзакции[[#This Row],[ID_товара]],товары[],4) * Транзакции[[#This Row],[Количество, кг]]</f>
        <v>108.72683177626297</v>
      </c>
    </row>
    <row r="1098" spans="1:8" x14ac:dyDescent="0.25">
      <c r="A1098" s="1">
        <f t="shared" ca="1" si="71"/>
        <v>41213</v>
      </c>
      <c r="B1098">
        <f t="shared" ca="1" si="68"/>
        <v>7</v>
      </c>
      <c r="C1098" t="str">
        <f ca="1">VLOOKUP(Транзакции[[#This Row],[ID_магазина]],магазины[],2)</f>
        <v>овощи фрукты</v>
      </c>
      <c r="D1098">
        <f t="shared" ca="1" si="69"/>
        <v>9</v>
      </c>
      <c r="E1098" t="str">
        <f ca="1">VLOOKUP(Транзакции[[#This Row],[ID_товара]],товары[],2)</f>
        <v>капуста</v>
      </c>
      <c r="F1098" t="str">
        <f ca="1">VLOOKUP(Транзакции[[#This Row],[ID_товара]],товары[],3)</f>
        <v>овощи</v>
      </c>
      <c r="G1098" s="2">
        <f t="shared" ca="1" si="70"/>
        <v>8.1765444211200808</v>
      </c>
      <c r="H1098" s="3">
        <f ca="1">VLOOKUP(Транзакции[[#This Row],[ID_товара]],товары[],4) * Транзакции[[#This Row],[Количество, кг]]</f>
        <v>327.06177684480326</v>
      </c>
    </row>
    <row r="1099" spans="1:8" x14ac:dyDescent="0.25">
      <c r="A1099" s="1">
        <f t="shared" ca="1" si="71"/>
        <v>41993</v>
      </c>
      <c r="B1099">
        <f t="shared" ca="1" si="68"/>
        <v>5</v>
      </c>
      <c r="C1099" t="str">
        <f ca="1">VLOOKUP(Транзакции[[#This Row],[ID_магазина]],магазины[],2)</f>
        <v>овощик</v>
      </c>
      <c r="D1099">
        <f t="shared" ca="1" si="69"/>
        <v>9</v>
      </c>
      <c r="E1099" t="str">
        <f ca="1">VLOOKUP(Транзакции[[#This Row],[ID_товара]],товары[],2)</f>
        <v>капуста</v>
      </c>
      <c r="F1099" t="str">
        <f ca="1">VLOOKUP(Транзакции[[#This Row],[ID_товара]],товары[],3)</f>
        <v>овощи</v>
      </c>
      <c r="G1099" s="2">
        <f t="shared" ca="1" si="70"/>
        <v>9.4242849887241142</v>
      </c>
      <c r="H1099" s="3">
        <f ca="1">VLOOKUP(Транзакции[[#This Row],[ID_товара]],товары[],4) * Транзакции[[#This Row],[Количество, кг]]</f>
        <v>376.97139954896454</v>
      </c>
    </row>
    <row r="1100" spans="1:8" x14ac:dyDescent="0.25">
      <c r="A1100" s="1">
        <f t="shared" ca="1" si="71"/>
        <v>42101</v>
      </c>
      <c r="B1100">
        <f t="shared" ca="1" si="68"/>
        <v>9</v>
      </c>
      <c r="C1100" t="str">
        <f ca="1">VLOOKUP(Транзакции[[#This Row],[ID_магазина]],магазины[],2)</f>
        <v>овощная лавка</v>
      </c>
      <c r="D1100">
        <f t="shared" ca="1" si="69"/>
        <v>9</v>
      </c>
      <c r="E1100" t="str">
        <f ca="1">VLOOKUP(Транзакции[[#This Row],[ID_товара]],товары[],2)</f>
        <v>капуста</v>
      </c>
      <c r="F1100" t="str">
        <f ca="1">VLOOKUP(Транзакции[[#This Row],[ID_товара]],товары[],3)</f>
        <v>овощи</v>
      </c>
      <c r="G1100" s="2">
        <f t="shared" ca="1" si="70"/>
        <v>18.701750068222509</v>
      </c>
      <c r="H1100" s="3">
        <f ca="1">VLOOKUP(Транзакции[[#This Row],[ID_товара]],товары[],4) * Транзакции[[#This Row],[Количество, кг]]</f>
        <v>748.07000272890036</v>
      </c>
    </row>
    <row r="1101" spans="1:8" x14ac:dyDescent="0.25">
      <c r="A1101" s="1">
        <f t="shared" ca="1" si="71"/>
        <v>42003</v>
      </c>
      <c r="B1101">
        <f t="shared" ca="1" si="68"/>
        <v>7</v>
      </c>
      <c r="C1101" t="str">
        <f ca="1">VLOOKUP(Транзакции[[#This Row],[ID_магазина]],магазины[],2)</f>
        <v>овощи фрукты</v>
      </c>
      <c r="D1101">
        <f t="shared" ca="1" si="69"/>
        <v>2</v>
      </c>
      <c r="E1101" t="str">
        <f ca="1">VLOOKUP(Транзакции[[#This Row],[ID_товара]],товары[],2)</f>
        <v>яблоки</v>
      </c>
      <c r="F1101" t="str">
        <f ca="1">VLOOKUP(Транзакции[[#This Row],[ID_товара]],товары[],3)</f>
        <v>фрукты</v>
      </c>
      <c r="G1101" s="2">
        <f t="shared" ca="1" si="70"/>
        <v>10.627106724868385</v>
      </c>
      <c r="H1101" s="3">
        <f ca="1">VLOOKUP(Транзакции[[#This Row],[ID_товара]],товары[],4) * Транзакции[[#This Row],[Количество, кг]]</f>
        <v>1168.9817397355223</v>
      </c>
    </row>
    <row r="1102" spans="1:8" x14ac:dyDescent="0.25">
      <c r="A1102" s="1">
        <f t="shared" ca="1" si="71"/>
        <v>41469</v>
      </c>
      <c r="B1102">
        <f t="shared" ca="1" si="68"/>
        <v>9</v>
      </c>
      <c r="C1102" t="str">
        <f ca="1">VLOOKUP(Транзакции[[#This Row],[ID_магазина]],магазины[],2)</f>
        <v>овощная лавка</v>
      </c>
      <c r="D1102">
        <f t="shared" ca="1" si="69"/>
        <v>5</v>
      </c>
      <c r="E1102" t="str">
        <f ca="1">VLOOKUP(Транзакции[[#This Row],[ID_товара]],товары[],2)</f>
        <v>нектарины</v>
      </c>
      <c r="F1102" t="str">
        <f ca="1">VLOOKUP(Транзакции[[#This Row],[ID_товара]],товары[],3)</f>
        <v>фрукты</v>
      </c>
      <c r="G1102" s="2">
        <f t="shared" ca="1" si="70"/>
        <v>16.098213730936138</v>
      </c>
      <c r="H1102" s="3">
        <f ca="1">VLOOKUP(Транзакции[[#This Row],[ID_товара]],товары[],4) * Транзакции[[#This Row],[Количество, кг]]</f>
        <v>2897.6784715685048</v>
      </c>
    </row>
    <row r="1103" spans="1:8" x14ac:dyDescent="0.25">
      <c r="A1103" s="1">
        <f t="shared" ca="1" si="71"/>
        <v>41051</v>
      </c>
      <c r="B1103">
        <f t="shared" ca="1" si="68"/>
        <v>9</v>
      </c>
      <c r="C1103" t="str">
        <f ca="1">VLOOKUP(Транзакции[[#This Row],[ID_магазина]],магазины[],2)</f>
        <v>овощная лавка</v>
      </c>
      <c r="D1103">
        <f t="shared" ca="1" si="69"/>
        <v>2</v>
      </c>
      <c r="E1103" t="str">
        <f ca="1">VLOOKUP(Транзакции[[#This Row],[ID_товара]],товары[],2)</f>
        <v>яблоки</v>
      </c>
      <c r="F1103" t="str">
        <f ca="1">VLOOKUP(Транзакции[[#This Row],[ID_товара]],товары[],3)</f>
        <v>фрукты</v>
      </c>
      <c r="G1103" s="2">
        <f t="shared" ca="1" si="70"/>
        <v>6.2520050980616908</v>
      </c>
      <c r="H1103" s="3">
        <f ca="1">VLOOKUP(Транзакции[[#This Row],[ID_товара]],товары[],4) * Транзакции[[#This Row],[Количество, кг]]</f>
        <v>687.720560786786</v>
      </c>
    </row>
    <row r="1104" spans="1:8" x14ac:dyDescent="0.25">
      <c r="A1104" s="1">
        <f t="shared" ca="1" si="71"/>
        <v>42200</v>
      </c>
      <c r="B1104">
        <f t="shared" ca="1" si="68"/>
        <v>9</v>
      </c>
      <c r="C1104" t="str">
        <f ca="1">VLOOKUP(Транзакции[[#This Row],[ID_магазина]],магазины[],2)</f>
        <v>овощная лавка</v>
      </c>
      <c r="D1104">
        <f t="shared" ca="1" si="69"/>
        <v>8</v>
      </c>
      <c r="E1104" t="str">
        <f ca="1">VLOOKUP(Транзакции[[#This Row],[ID_товара]],товары[],2)</f>
        <v>лук</v>
      </c>
      <c r="F1104" t="str">
        <f ca="1">VLOOKUP(Транзакции[[#This Row],[ID_товара]],товары[],3)</f>
        <v>овощи</v>
      </c>
      <c r="G1104" s="2">
        <f t="shared" ca="1" si="70"/>
        <v>14.600940435849555</v>
      </c>
      <c r="H1104" s="3">
        <f ca="1">VLOOKUP(Транзакции[[#This Row],[ID_товара]],товары[],4) * Транзакции[[#This Row],[Количество, кг]]</f>
        <v>365.02351089623886</v>
      </c>
    </row>
    <row r="1105" spans="1:8" x14ac:dyDescent="0.25">
      <c r="A1105" s="1">
        <f t="shared" ca="1" si="71"/>
        <v>41357</v>
      </c>
      <c r="B1105">
        <f t="shared" ca="1" si="68"/>
        <v>2</v>
      </c>
      <c r="C1105" t="str">
        <f ca="1">VLOOKUP(Транзакции[[#This Row],[ID_магазина]],магазины[],2)</f>
        <v>свежая еда</v>
      </c>
      <c r="D1105">
        <f t="shared" ca="1" si="69"/>
        <v>8</v>
      </c>
      <c r="E1105" t="str">
        <f ca="1">VLOOKUP(Транзакции[[#This Row],[ID_товара]],товары[],2)</f>
        <v>лук</v>
      </c>
      <c r="F1105" t="str">
        <f ca="1">VLOOKUP(Транзакции[[#This Row],[ID_товара]],товары[],3)</f>
        <v>овощи</v>
      </c>
      <c r="G1105" s="2">
        <f t="shared" ca="1" si="70"/>
        <v>16.773042568807689</v>
      </c>
      <c r="H1105" s="3">
        <f ca="1">VLOOKUP(Транзакции[[#This Row],[ID_товара]],товары[],4) * Транзакции[[#This Row],[Количество, кг]]</f>
        <v>419.32606422019222</v>
      </c>
    </row>
    <row r="1106" spans="1:8" x14ac:dyDescent="0.25">
      <c r="A1106" s="1">
        <f t="shared" ca="1" si="71"/>
        <v>41286</v>
      </c>
      <c r="B1106">
        <f t="shared" ca="1" si="68"/>
        <v>5</v>
      </c>
      <c r="C1106" t="str">
        <f ca="1">VLOOKUP(Транзакции[[#This Row],[ID_магазина]],магазины[],2)</f>
        <v>овощик</v>
      </c>
      <c r="D1106">
        <f t="shared" ca="1" si="69"/>
        <v>3</v>
      </c>
      <c r="E1106" t="str">
        <f ca="1">VLOOKUP(Транзакции[[#This Row],[ID_товара]],товары[],2)</f>
        <v>мандарины</v>
      </c>
      <c r="F1106" t="str">
        <f ca="1">VLOOKUP(Транзакции[[#This Row],[ID_товара]],товары[],3)</f>
        <v>фрукты</v>
      </c>
      <c r="G1106" s="2">
        <f t="shared" ca="1" si="70"/>
        <v>7.4226568224607785</v>
      </c>
      <c r="H1106" s="3">
        <f ca="1">VLOOKUP(Транзакции[[#This Row],[ID_товара]],товары[],4) * Транзакции[[#This Row],[Количество, кг]]</f>
        <v>742.26568224607786</v>
      </c>
    </row>
    <row r="1107" spans="1:8" x14ac:dyDescent="0.25">
      <c r="A1107" s="1">
        <f t="shared" ca="1" si="71"/>
        <v>41198</v>
      </c>
      <c r="B1107">
        <f t="shared" ca="1" si="68"/>
        <v>7</v>
      </c>
      <c r="C1107" t="str">
        <f ca="1">VLOOKUP(Транзакции[[#This Row],[ID_магазина]],магазины[],2)</f>
        <v>овощи фрукты</v>
      </c>
      <c r="D1107">
        <f t="shared" ca="1" si="69"/>
        <v>4</v>
      </c>
      <c r="E1107" t="str">
        <f ca="1">VLOOKUP(Транзакции[[#This Row],[ID_товара]],товары[],2)</f>
        <v>апельсины</v>
      </c>
      <c r="F1107" t="str">
        <f ca="1">VLOOKUP(Транзакции[[#This Row],[ID_товара]],товары[],3)</f>
        <v>фрукты</v>
      </c>
      <c r="G1107" s="2">
        <f t="shared" ca="1" si="70"/>
        <v>13.558694455678484</v>
      </c>
      <c r="H1107" s="3">
        <f ca="1">VLOOKUP(Транзакции[[#This Row],[ID_товара]],товары[],4) * Транзакции[[#This Row],[Количество, кг]]</f>
        <v>1627.0433346814182</v>
      </c>
    </row>
    <row r="1108" spans="1:8" x14ac:dyDescent="0.25">
      <c r="A1108" s="1">
        <f t="shared" ca="1" si="71"/>
        <v>41548</v>
      </c>
      <c r="B1108">
        <f t="shared" ca="1" si="68"/>
        <v>3</v>
      </c>
      <c r="C1108" t="str">
        <f ca="1">VLOOKUP(Транзакции[[#This Row],[ID_магазина]],магазины[],2)</f>
        <v>вкусная еда</v>
      </c>
      <c r="D1108">
        <f t="shared" ca="1" si="69"/>
        <v>9</v>
      </c>
      <c r="E1108" t="str">
        <f ca="1">VLOOKUP(Транзакции[[#This Row],[ID_товара]],товары[],2)</f>
        <v>капуста</v>
      </c>
      <c r="F1108" t="str">
        <f ca="1">VLOOKUP(Транзакции[[#This Row],[ID_товара]],товары[],3)</f>
        <v>овощи</v>
      </c>
      <c r="G1108" s="2">
        <f t="shared" ca="1" si="70"/>
        <v>17.867974555615945</v>
      </c>
      <c r="H1108" s="3">
        <f ca="1">VLOOKUP(Транзакции[[#This Row],[ID_товара]],товары[],4) * Транзакции[[#This Row],[Количество, кг]]</f>
        <v>714.71898222463778</v>
      </c>
    </row>
    <row r="1109" spans="1:8" x14ac:dyDescent="0.25">
      <c r="A1109" s="1">
        <f t="shared" ca="1" si="71"/>
        <v>41626</v>
      </c>
      <c r="B1109">
        <f t="shared" ca="1" si="68"/>
        <v>8</v>
      </c>
      <c r="C1109" t="str">
        <f ca="1">VLOOKUP(Транзакции[[#This Row],[ID_магазина]],магазины[],2)</f>
        <v>фруктовая лавка</v>
      </c>
      <c r="D1109">
        <f t="shared" ca="1" si="69"/>
        <v>6</v>
      </c>
      <c r="E1109" t="str">
        <f ca="1">VLOOKUP(Транзакции[[#This Row],[ID_товара]],товары[],2)</f>
        <v>огурцы</v>
      </c>
      <c r="F1109" t="str">
        <f ca="1">VLOOKUP(Транзакции[[#This Row],[ID_товара]],товары[],3)</f>
        <v>овощи</v>
      </c>
      <c r="G1109" s="2">
        <f t="shared" ca="1" si="70"/>
        <v>5.8550988075884902</v>
      </c>
      <c r="H1109" s="3">
        <f ca="1">VLOOKUP(Транзакции[[#This Row],[ID_товара]],товары[],4) * Транзакции[[#This Row],[Количество, кг]]</f>
        <v>380.58142249325186</v>
      </c>
    </row>
    <row r="1110" spans="1:8" x14ac:dyDescent="0.25">
      <c r="A1110" s="1">
        <f t="shared" ca="1" si="71"/>
        <v>41125</v>
      </c>
      <c r="B1110">
        <f t="shared" ca="1" si="68"/>
        <v>2</v>
      </c>
      <c r="C1110" t="str">
        <f ca="1">VLOOKUP(Транзакции[[#This Row],[ID_магазина]],магазины[],2)</f>
        <v>свежая еда</v>
      </c>
      <c r="D1110">
        <f t="shared" ca="1" si="69"/>
        <v>5</v>
      </c>
      <c r="E1110" t="str">
        <f ca="1">VLOOKUP(Транзакции[[#This Row],[ID_товара]],товары[],2)</f>
        <v>нектарины</v>
      </c>
      <c r="F1110" t="str">
        <f ca="1">VLOOKUP(Транзакции[[#This Row],[ID_товара]],товары[],3)</f>
        <v>фрукты</v>
      </c>
      <c r="G1110" s="2">
        <f t="shared" ca="1" si="70"/>
        <v>3.2654814688470961</v>
      </c>
      <c r="H1110" s="3">
        <f ca="1">VLOOKUP(Транзакции[[#This Row],[ID_товара]],товары[],4) * Транзакции[[#This Row],[Количество, кг]]</f>
        <v>587.78666439247729</v>
      </c>
    </row>
    <row r="1111" spans="1:8" x14ac:dyDescent="0.25">
      <c r="A1111" s="1">
        <f t="shared" ca="1" si="71"/>
        <v>41631</v>
      </c>
      <c r="B1111">
        <f t="shared" ca="1" si="68"/>
        <v>2</v>
      </c>
      <c r="C1111" t="str">
        <f ca="1">VLOOKUP(Транзакции[[#This Row],[ID_магазина]],магазины[],2)</f>
        <v>свежая еда</v>
      </c>
      <c r="D1111">
        <f t="shared" ca="1" si="69"/>
        <v>10</v>
      </c>
      <c r="E1111" t="str">
        <f ca="1">VLOOKUP(Транзакции[[#This Row],[ID_товара]],товары[],2)</f>
        <v>перец</v>
      </c>
      <c r="F1111" t="str">
        <f ca="1">VLOOKUP(Транзакции[[#This Row],[ID_товара]],товары[],3)</f>
        <v>овощи</v>
      </c>
      <c r="G1111" s="2">
        <f t="shared" ca="1" si="70"/>
        <v>6.7440479753683364</v>
      </c>
      <c r="H1111" s="3">
        <f ca="1">VLOOKUP(Транзакции[[#This Row],[ID_товара]],товары[],4) * Транзакции[[#This Row],[Количество, кг]]</f>
        <v>1348.8095950736672</v>
      </c>
    </row>
    <row r="1112" spans="1:8" x14ac:dyDescent="0.25">
      <c r="A1112" s="1">
        <f t="shared" ca="1" si="71"/>
        <v>41928</v>
      </c>
      <c r="B1112">
        <f t="shared" ca="1" si="68"/>
        <v>6</v>
      </c>
      <c r="C1112" t="str">
        <f ca="1">VLOOKUP(Транзакции[[#This Row],[ID_магазина]],магазины[],2)</f>
        <v>бананы и огурцы</v>
      </c>
      <c r="D1112">
        <f t="shared" ca="1" si="69"/>
        <v>5</v>
      </c>
      <c r="E1112" t="str">
        <f ca="1">VLOOKUP(Транзакции[[#This Row],[ID_товара]],товары[],2)</f>
        <v>нектарины</v>
      </c>
      <c r="F1112" t="str">
        <f ca="1">VLOOKUP(Транзакции[[#This Row],[ID_товара]],товары[],3)</f>
        <v>фрукты</v>
      </c>
      <c r="G1112" s="2">
        <f t="shared" ca="1" si="70"/>
        <v>11.719885713904752</v>
      </c>
      <c r="H1112" s="3">
        <f ca="1">VLOOKUP(Транзакции[[#This Row],[ID_товара]],товары[],4) * Транзакции[[#This Row],[Количество, кг]]</f>
        <v>2109.5794285028555</v>
      </c>
    </row>
    <row r="1113" spans="1:8" x14ac:dyDescent="0.25">
      <c r="A1113" s="1">
        <f t="shared" ca="1" si="71"/>
        <v>41034</v>
      </c>
      <c r="B1113">
        <f t="shared" ca="1" si="68"/>
        <v>7</v>
      </c>
      <c r="C1113" t="str">
        <f ca="1">VLOOKUP(Транзакции[[#This Row],[ID_магазина]],магазины[],2)</f>
        <v>овощи фрукты</v>
      </c>
      <c r="D1113">
        <f t="shared" ca="1" si="69"/>
        <v>8</v>
      </c>
      <c r="E1113" t="str">
        <f ca="1">VLOOKUP(Транзакции[[#This Row],[ID_товара]],товары[],2)</f>
        <v>лук</v>
      </c>
      <c r="F1113" t="str">
        <f ca="1">VLOOKUP(Транзакции[[#This Row],[ID_товара]],товары[],3)</f>
        <v>овощи</v>
      </c>
      <c r="G1113" s="2">
        <f t="shared" ca="1" si="70"/>
        <v>4.9281450035908412</v>
      </c>
      <c r="H1113" s="3">
        <f ca="1">VLOOKUP(Транзакции[[#This Row],[ID_товара]],товары[],4) * Транзакции[[#This Row],[Количество, кг]]</f>
        <v>123.20362508977102</v>
      </c>
    </row>
    <row r="1114" spans="1:8" x14ac:dyDescent="0.25">
      <c r="A1114" s="1">
        <f t="shared" ca="1" si="71"/>
        <v>40966</v>
      </c>
      <c r="B1114">
        <f t="shared" ca="1" si="68"/>
        <v>8</v>
      </c>
      <c r="C1114" t="str">
        <f ca="1">VLOOKUP(Транзакции[[#This Row],[ID_магазина]],магазины[],2)</f>
        <v>фруктовая лавка</v>
      </c>
      <c r="D1114">
        <f t="shared" ca="1" si="69"/>
        <v>7</v>
      </c>
      <c r="E1114" t="str">
        <f ca="1">VLOOKUP(Транзакции[[#This Row],[ID_товара]],товары[],2)</f>
        <v>томаты</v>
      </c>
      <c r="F1114" t="str">
        <f ca="1">VLOOKUP(Транзакции[[#This Row],[ID_товара]],товары[],3)</f>
        <v>овощи</v>
      </c>
      <c r="G1114" s="2">
        <f t="shared" ca="1" si="70"/>
        <v>9.8148551091572696</v>
      </c>
      <c r="H1114" s="3">
        <f ca="1">VLOOKUP(Транзакции[[#This Row],[ID_товара]],товары[],4) * Транзакции[[#This Row],[Количество, кг]]</f>
        <v>785.18840873258159</v>
      </c>
    </row>
    <row r="1115" spans="1:8" x14ac:dyDescent="0.25">
      <c r="A1115" s="1">
        <f t="shared" ca="1" si="71"/>
        <v>41532</v>
      </c>
      <c r="B1115">
        <f t="shared" ca="1" si="68"/>
        <v>2</v>
      </c>
      <c r="C1115" t="str">
        <f ca="1">VLOOKUP(Транзакции[[#This Row],[ID_магазина]],магазины[],2)</f>
        <v>свежая еда</v>
      </c>
      <c r="D1115">
        <f t="shared" ca="1" si="69"/>
        <v>7</v>
      </c>
      <c r="E1115" t="str">
        <f ca="1">VLOOKUP(Транзакции[[#This Row],[ID_товара]],товары[],2)</f>
        <v>томаты</v>
      </c>
      <c r="F1115" t="str">
        <f ca="1">VLOOKUP(Транзакции[[#This Row],[ID_товара]],товары[],3)</f>
        <v>овощи</v>
      </c>
      <c r="G1115" s="2">
        <f t="shared" ca="1" si="70"/>
        <v>3.1219076571471032</v>
      </c>
      <c r="H1115" s="3">
        <f ca="1">VLOOKUP(Транзакции[[#This Row],[ID_товара]],товары[],4) * Транзакции[[#This Row],[Количество, кг]]</f>
        <v>249.75261257176825</v>
      </c>
    </row>
    <row r="1116" spans="1:8" x14ac:dyDescent="0.25">
      <c r="A1116" s="1">
        <f t="shared" ca="1" si="71"/>
        <v>42049</v>
      </c>
      <c r="B1116">
        <f t="shared" ca="1" si="68"/>
        <v>8</v>
      </c>
      <c r="C1116" t="str">
        <f ca="1">VLOOKUP(Транзакции[[#This Row],[ID_магазина]],магазины[],2)</f>
        <v>фруктовая лавка</v>
      </c>
      <c r="D1116">
        <f t="shared" ca="1" si="69"/>
        <v>4</v>
      </c>
      <c r="E1116" t="str">
        <f ca="1">VLOOKUP(Транзакции[[#This Row],[ID_товара]],товары[],2)</f>
        <v>апельсины</v>
      </c>
      <c r="F1116" t="str">
        <f ca="1">VLOOKUP(Транзакции[[#This Row],[ID_товара]],товары[],3)</f>
        <v>фрукты</v>
      </c>
      <c r="G1116" s="2">
        <f t="shared" ca="1" si="70"/>
        <v>10.279882768701373</v>
      </c>
      <c r="H1116" s="3">
        <f ca="1">VLOOKUP(Транзакции[[#This Row],[ID_товара]],товары[],4) * Транзакции[[#This Row],[Количество, кг]]</f>
        <v>1233.5859322441647</v>
      </c>
    </row>
    <row r="1117" spans="1:8" x14ac:dyDescent="0.25">
      <c r="A1117" s="1">
        <f t="shared" ca="1" si="71"/>
        <v>41278</v>
      </c>
      <c r="B1117">
        <f t="shared" ca="1" si="68"/>
        <v>2</v>
      </c>
      <c r="C1117" t="str">
        <f ca="1">VLOOKUP(Транзакции[[#This Row],[ID_магазина]],магазины[],2)</f>
        <v>свежая еда</v>
      </c>
      <c r="D1117">
        <f t="shared" ca="1" si="69"/>
        <v>5</v>
      </c>
      <c r="E1117" t="str">
        <f ca="1">VLOOKUP(Транзакции[[#This Row],[ID_товара]],товары[],2)</f>
        <v>нектарины</v>
      </c>
      <c r="F1117" t="str">
        <f ca="1">VLOOKUP(Транзакции[[#This Row],[ID_товара]],товары[],3)</f>
        <v>фрукты</v>
      </c>
      <c r="G1117" s="2">
        <f t="shared" ca="1" si="70"/>
        <v>1.3016520279820503</v>
      </c>
      <c r="H1117" s="3">
        <f ca="1">VLOOKUP(Транзакции[[#This Row],[ID_товара]],товары[],4) * Транзакции[[#This Row],[Количество, кг]]</f>
        <v>234.29736503676904</v>
      </c>
    </row>
    <row r="1118" spans="1:8" x14ac:dyDescent="0.25">
      <c r="A1118" s="1">
        <f t="shared" ca="1" si="71"/>
        <v>41340</v>
      </c>
      <c r="B1118">
        <f t="shared" ca="1" si="68"/>
        <v>6</v>
      </c>
      <c r="C1118" t="str">
        <f ca="1">VLOOKUP(Транзакции[[#This Row],[ID_магазина]],магазины[],2)</f>
        <v>бананы и огурцы</v>
      </c>
      <c r="D1118">
        <f t="shared" ca="1" si="69"/>
        <v>3</v>
      </c>
      <c r="E1118" t="str">
        <f ca="1">VLOOKUP(Транзакции[[#This Row],[ID_товара]],товары[],2)</f>
        <v>мандарины</v>
      </c>
      <c r="F1118" t="str">
        <f ca="1">VLOOKUP(Транзакции[[#This Row],[ID_товара]],товары[],3)</f>
        <v>фрукты</v>
      </c>
      <c r="G1118" s="2">
        <f t="shared" ca="1" si="70"/>
        <v>8.777818002198762</v>
      </c>
      <c r="H1118" s="3">
        <f ca="1">VLOOKUP(Транзакции[[#This Row],[ID_товара]],товары[],4) * Транзакции[[#This Row],[Количество, кг]]</f>
        <v>877.78180021987623</v>
      </c>
    </row>
    <row r="1119" spans="1:8" x14ac:dyDescent="0.25">
      <c r="A1119" s="1">
        <f t="shared" ca="1" si="71"/>
        <v>41305</v>
      </c>
      <c r="B1119">
        <f t="shared" ca="1" si="68"/>
        <v>4</v>
      </c>
      <c r="C1119" t="str">
        <f ca="1">VLOOKUP(Транзакции[[#This Row],[ID_магазина]],магазины[],2)</f>
        <v>фруктовик</v>
      </c>
      <c r="D1119">
        <f t="shared" ca="1" si="69"/>
        <v>1</v>
      </c>
      <c r="E1119" t="str">
        <f ca="1">VLOOKUP(Транзакции[[#This Row],[ID_товара]],товары[],2)</f>
        <v>бананы</v>
      </c>
      <c r="F1119" t="str">
        <f ca="1">VLOOKUP(Транзакции[[#This Row],[ID_товара]],товары[],3)</f>
        <v>фрукты</v>
      </c>
      <c r="G1119" s="2">
        <f t="shared" ca="1" si="70"/>
        <v>10.564734516249494</v>
      </c>
      <c r="H1119" s="3">
        <f ca="1">VLOOKUP(Транзакции[[#This Row],[ID_товара]],товары[],4) * Транзакции[[#This Row],[Количество, кг]]</f>
        <v>739.53141613746459</v>
      </c>
    </row>
    <row r="1120" spans="1:8" x14ac:dyDescent="0.25">
      <c r="A1120" s="1">
        <f t="shared" ca="1" si="71"/>
        <v>41389</v>
      </c>
      <c r="B1120">
        <f t="shared" ca="1" si="68"/>
        <v>7</v>
      </c>
      <c r="C1120" t="str">
        <f ca="1">VLOOKUP(Транзакции[[#This Row],[ID_магазина]],магазины[],2)</f>
        <v>овощи фрукты</v>
      </c>
      <c r="D1120">
        <f t="shared" ca="1" si="69"/>
        <v>4</v>
      </c>
      <c r="E1120" t="str">
        <f ca="1">VLOOKUP(Транзакции[[#This Row],[ID_товара]],товары[],2)</f>
        <v>апельсины</v>
      </c>
      <c r="F1120" t="str">
        <f ca="1">VLOOKUP(Транзакции[[#This Row],[ID_товара]],товары[],3)</f>
        <v>фрукты</v>
      </c>
      <c r="G1120" s="2">
        <f t="shared" ca="1" si="70"/>
        <v>2.677092483170449</v>
      </c>
      <c r="H1120" s="3">
        <f ca="1">VLOOKUP(Транзакции[[#This Row],[ID_товара]],товары[],4) * Транзакции[[#This Row],[Количество, кг]]</f>
        <v>321.25109798045389</v>
      </c>
    </row>
    <row r="1121" spans="1:8" x14ac:dyDescent="0.25">
      <c r="A1121" s="1">
        <f t="shared" ca="1" si="71"/>
        <v>42224</v>
      </c>
      <c r="B1121">
        <f t="shared" ca="1" si="68"/>
        <v>2</v>
      </c>
      <c r="C1121" t="str">
        <f ca="1">VLOOKUP(Транзакции[[#This Row],[ID_магазина]],магазины[],2)</f>
        <v>свежая еда</v>
      </c>
      <c r="D1121">
        <f t="shared" ca="1" si="69"/>
        <v>5</v>
      </c>
      <c r="E1121" t="str">
        <f ca="1">VLOOKUP(Транзакции[[#This Row],[ID_товара]],товары[],2)</f>
        <v>нектарины</v>
      </c>
      <c r="F1121" t="str">
        <f ca="1">VLOOKUP(Транзакции[[#This Row],[ID_товара]],товары[],3)</f>
        <v>фрукты</v>
      </c>
      <c r="G1121" s="2">
        <f t="shared" ca="1" si="70"/>
        <v>7.4773750158634016</v>
      </c>
      <c r="H1121" s="3">
        <f ca="1">VLOOKUP(Транзакции[[#This Row],[ID_товара]],товары[],4) * Транзакции[[#This Row],[Количество, кг]]</f>
        <v>1345.9275028554123</v>
      </c>
    </row>
    <row r="1122" spans="1:8" x14ac:dyDescent="0.25">
      <c r="A1122" s="1">
        <f t="shared" ca="1" si="71"/>
        <v>41474</v>
      </c>
      <c r="B1122">
        <f t="shared" ca="1" si="68"/>
        <v>5</v>
      </c>
      <c r="C1122" t="str">
        <f ca="1">VLOOKUP(Транзакции[[#This Row],[ID_магазина]],магазины[],2)</f>
        <v>овощик</v>
      </c>
      <c r="D1122">
        <f t="shared" ca="1" si="69"/>
        <v>2</v>
      </c>
      <c r="E1122" t="str">
        <f ca="1">VLOOKUP(Транзакции[[#This Row],[ID_товара]],товары[],2)</f>
        <v>яблоки</v>
      </c>
      <c r="F1122" t="str">
        <f ca="1">VLOOKUP(Транзакции[[#This Row],[ID_товара]],товары[],3)</f>
        <v>фрукты</v>
      </c>
      <c r="G1122" s="2">
        <f t="shared" ca="1" si="70"/>
        <v>18.311874076784587</v>
      </c>
      <c r="H1122" s="3">
        <f ca="1">VLOOKUP(Транзакции[[#This Row],[ID_товара]],товары[],4) * Транзакции[[#This Row],[Количество, кг]]</f>
        <v>2014.3061484463046</v>
      </c>
    </row>
    <row r="1123" spans="1:8" x14ac:dyDescent="0.25">
      <c r="A1123" s="1">
        <f t="shared" ca="1" si="71"/>
        <v>41551</v>
      </c>
      <c r="B1123">
        <f t="shared" ca="1" si="68"/>
        <v>6</v>
      </c>
      <c r="C1123" t="str">
        <f ca="1">VLOOKUP(Транзакции[[#This Row],[ID_магазина]],магазины[],2)</f>
        <v>бананы и огурцы</v>
      </c>
      <c r="D1123">
        <f t="shared" ca="1" si="69"/>
        <v>7</v>
      </c>
      <c r="E1123" t="str">
        <f ca="1">VLOOKUP(Транзакции[[#This Row],[ID_товара]],товары[],2)</f>
        <v>томаты</v>
      </c>
      <c r="F1123" t="str">
        <f ca="1">VLOOKUP(Транзакции[[#This Row],[ID_товара]],товары[],3)</f>
        <v>овощи</v>
      </c>
      <c r="G1123" s="2">
        <f t="shared" ca="1" si="70"/>
        <v>13.932507662188433</v>
      </c>
      <c r="H1123" s="3">
        <f ca="1">VLOOKUP(Транзакции[[#This Row],[ID_товара]],товары[],4) * Транзакции[[#This Row],[Количество, кг]]</f>
        <v>1114.6006129750747</v>
      </c>
    </row>
    <row r="1124" spans="1:8" x14ac:dyDescent="0.25">
      <c r="A1124" s="1">
        <f t="shared" ca="1" si="71"/>
        <v>41871</v>
      </c>
      <c r="B1124">
        <f t="shared" ca="1" si="68"/>
        <v>5</v>
      </c>
      <c r="C1124" t="str">
        <f ca="1">VLOOKUP(Транзакции[[#This Row],[ID_магазина]],магазины[],2)</f>
        <v>овощик</v>
      </c>
      <c r="D1124">
        <f t="shared" ca="1" si="69"/>
        <v>2</v>
      </c>
      <c r="E1124" t="str">
        <f ca="1">VLOOKUP(Транзакции[[#This Row],[ID_товара]],товары[],2)</f>
        <v>яблоки</v>
      </c>
      <c r="F1124" t="str">
        <f ca="1">VLOOKUP(Транзакции[[#This Row],[ID_товара]],товары[],3)</f>
        <v>фрукты</v>
      </c>
      <c r="G1124" s="2">
        <f t="shared" ca="1" si="70"/>
        <v>13.603355328868231</v>
      </c>
      <c r="H1124" s="3">
        <f ca="1">VLOOKUP(Транзакции[[#This Row],[ID_товара]],товары[],4) * Транзакции[[#This Row],[Количество, кг]]</f>
        <v>1496.3690861755053</v>
      </c>
    </row>
    <row r="1125" spans="1:8" x14ac:dyDescent="0.25">
      <c r="A1125" s="1">
        <f t="shared" ca="1" si="71"/>
        <v>41771</v>
      </c>
      <c r="B1125">
        <f t="shared" ca="1" si="68"/>
        <v>8</v>
      </c>
      <c r="C1125" t="str">
        <f ca="1">VLOOKUP(Транзакции[[#This Row],[ID_магазина]],магазины[],2)</f>
        <v>фруктовая лавка</v>
      </c>
      <c r="D1125">
        <f t="shared" ca="1" si="69"/>
        <v>8</v>
      </c>
      <c r="E1125" t="str">
        <f ca="1">VLOOKUP(Транзакции[[#This Row],[ID_товара]],товары[],2)</f>
        <v>лук</v>
      </c>
      <c r="F1125" t="str">
        <f ca="1">VLOOKUP(Транзакции[[#This Row],[ID_товара]],товары[],3)</f>
        <v>овощи</v>
      </c>
      <c r="G1125" s="2">
        <f t="shared" ca="1" si="70"/>
        <v>14.269384203073775</v>
      </c>
      <c r="H1125" s="3">
        <f ca="1">VLOOKUP(Транзакции[[#This Row],[ID_товара]],товары[],4) * Транзакции[[#This Row],[Количество, кг]]</f>
        <v>356.73460507684439</v>
      </c>
    </row>
    <row r="1126" spans="1:8" x14ac:dyDescent="0.25">
      <c r="A1126" s="1">
        <f t="shared" ca="1" si="71"/>
        <v>42193</v>
      </c>
      <c r="B1126">
        <f t="shared" ca="1" si="68"/>
        <v>8</v>
      </c>
      <c r="C1126" t="str">
        <f ca="1">VLOOKUP(Транзакции[[#This Row],[ID_магазина]],магазины[],2)</f>
        <v>фруктовая лавка</v>
      </c>
      <c r="D1126">
        <f t="shared" ca="1" si="69"/>
        <v>3</v>
      </c>
      <c r="E1126" t="str">
        <f ca="1">VLOOKUP(Транзакции[[#This Row],[ID_товара]],товары[],2)</f>
        <v>мандарины</v>
      </c>
      <c r="F1126" t="str">
        <f ca="1">VLOOKUP(Транзакции[[#This Row],[ID_товара]],товары[],3)</f>
        <v>фрукты</v>
      </c>
      <c r="G1126" s="2">
        <f t="shared" ca="1" si="70"/>
        <v>9.9144327744211846</v>
      </c>
      <c r="H1126" s="3">
        <f ca="1">VLOOKUP(Транзакции[[#This Row],[ID_товара]],товары[],4) * Транзакции[[#This Row],[Количество, кг]]</f>
        <v>991.44327744211841</v>
      </c>
    </row>
    <row r="1127" spans="1:8" x14ac:dyDescent="0.25">
      <c r="A1127" s="1">
        <f t="shared" ca="1" si="71"/>
        <v>41775</v>
      </c>
      <c r="B1127">
        <f t="shared" ca="1" si="68"/>
        <v>4</v>
      </c>
      <c r="C1127" t="str">
        <f ca="1">VLOOKUP(Транзакции[[#This Row],[ID_магазина]],магазины[],2)</f>
        <v>фруктовик</v>
      </c>
      <c r="D1127">
        <f t="shared" ca="1" si="69"/>
        <v>5</v>
      </c>
      <c r="E1127" t="str">
        <f ca="1">VLOOKUP(Транзакции[[#This Row],[ID_товара]],товары[],2)</f>
        <v>нектарины</v>
      </c>
      <c r="F1127" t="str">
        <f ca="1">VLOOKUP(Транзакции[[#This Row],[ID_товара]],товары[],3)</f>
        <v>фрукты</v>
      </c>
      <c r="G1127" s="2">
        <f t="shared" ca="1" si="70"/>
        <v>7.4507150906632207</v>
      </c>
      <c r="H1127" s="3">
        <f ca="1">VLOOKUP(Транзакции[[#This Row],[ID_товара]],товары[],4) * Транзакции[[#This Row],[Количество, кг]]</f>
        <v>1341.1287163193797</v>
      </c>
    </row>
    <row r="1128" spans="1:8" x14ac:dyDescent="0.25">
      <c r="A1128" s="1">
        <f t="shared" ca="1" si="71"/>
        <v>42149</v>
      </c>
      <c r="B1128">
        <f t="shared" ca="1" si="68"/>
        <v>1</v>
      </c>
      <c r="C1128" t="str">
        <f ca="1">VLOOKUP(Транзакции[[#This Row],[ID_магазина]],магазины[],2)</f>
        <v>фрукты и овощи</v>
      </c>
      <c r="D1128">
        <f t="shared" ca="1" si="69"/>
        <v>4</v>
      </c>
      <c r="E1128" t="str">
        <f ca="1">VLOOKUP(Транзакции[[#This Row],[ID_товара]],товары[],2)</f>
        <v>апельсины</v>
      </c>
      <c r="F1128" t="str">
        <f ca="1">VLOOKUP(Транзакции[[#This Row],[ID_товара]],товары[],3)</f>
        <v>фрукты</v>
      </c>
      <c r="G1128" s="2">
        <f t="shared" ca="1" si="70"/>
        <v>3.5214467850185791</v>
      </c>
      <c r="H1128" s="3">
        <f ca="1">VLOOKUP(Транзакции[[#This Row],[ID_товара]],товары[],4) * Транзакции[[#This Row],[Количество, кг]]</f>
        <v>422.57361420222946</v>
      </c>
    </row>
    <row r="1129" spans="1:8" x14ac:dyDescent="0.25">
      <c r="A1129" s="1">
        <f t="shared" ca="1" si="71"/>
        <v>41628</v>
      </c>
      <c r="B1129">
        <f t="shared" ca="1" si="68"/>
        <v>4</v>
      </c>
      <c r="C1129" t="str">
        <f ca="1">VLOOKUP(Транзакции[[#This Row],[ID_магазина]],магазины[],2)</f>
        <v>фруктовик</v>
      </c>
      <c r="D1129">
        <f t="shared" ca="1" si="69"/>
        <v>2</v>
      </c>
      <c r="E1129" t="str">
        <f ca="1">VLOOKUP(Транзакции[[#This Row],[ID_товара]],товары[],2)</f>
        <v>яблоки</v>
      </c>
      <c r="F1129" t="str">
        <f ca="1">VLOOKUP(Транзакции[[#This Row],[ID_товара]],товары[],3)</f>
        <v>фрукты</v>
      </c>
      <c r="G1129" s="2">
        <f t="shared" ca="1" si="70"/>
        <v>16.288194034764036</v>
      </c>
      <c r="H1129" s="3">
        <f ca="1">VLOOKUP(Транзакции[[#This Row],[ID_товара]],товары[],4) * Транзакции[[#This Row],[Количество, кг]]</f>
        <v>1791.701343824044</v>
      </c>
    </row>
    <row r="1130" spans="1:8" x14ac:dyDescent="0.25">
      <c r="A1130" s="1">
        <f t="shared" ca="1" si="71"/>
        <v>41766</v>
      </c>
      <c r="B1130">
        <f t="shared" ca="1" si="68"/>
        <v>6</v>
      </c>
      <c r="C1130" t="str">
        <f ca="1">VLOOKUP(Транзакции[[#This Row],[ID_магазина]],магазины[],2)</f>
        <v>бананы и огурцы</v>
      </c>
      <c r="D1130">
        <f t="shared" ca="1" si="69"/>
        <v>7</v>
      </c>
      <c r="E1130" t="str">
        <f ca="1">VLOOKUP(Транзакции[[#This Row],[ID_товара]],товары[],2)</f>
        <v>томаты</v>
      </c>
      <c r="F1130" t="str">
        <f ca="1">VLOOKUP(Транзакции[[#This Row],[ID_товара]],товары[],3)</f>
        <v>овощи</v>
      </c>
      <c r="G1130" s="2">
        <f t="shared" ca="1" si="70"/>
        <v>1.2695222587637762</v>
      </c>
      <c r="H1130" s="3">
        <f ca="1">VLOOKUP(Транзакции[[#This Row],[ID_товара]],товары[],4) * Транзакции[[#This Row],[Количество, кг]]</f>
        <v>101.56178070110209</v>
      </c>
    </row>
    <row r="1131" spans="1:8" x14ac:dyDescent="0.25">
      <c r="A1131" s="1">
        <f t="shared" ca="1" si="71"/>
        <v>41300</v>
      </c>
      <c r="B1131">
        <f t="shared" ca="1" si="68"/>
        <v>7</v>
      </c>
      <c r="C1131" t="str">
        <f ca="1">VLOOKUP(Транзакции[[#This Row],[ID_магазина]],магазины[],2)</f>
        <v>овощи фрукты</v>
      </c>
      <c r="D1131">
        <f t="shared" ca="1" si="69"/>
        <v>5</v>
      </c>
      <c r="E1131" t="str">
        <f ca="1">VLOOKUP(Транзакции[[#This Row],[ID_товара]],товары[],2)</f>
        <v>нектарины</v>
      </c>
      <c r="F1131" t="str">
        <f ca="1">VLOOKUP(Транзакции[[#This Row],[ID_товара]],товары[],3)</f>
        <v>фрукты</v>
      </c>
      <c r="G1131" s="2">
        <f t="shared" ca="1" si="70"/>
        <v>17.681580362771744</v>
      </c>
      <c r="H1131" s="3">
        <f ca="1">VLOOKUP(Транзакции[[#This Row],[ID_товара]],товары[],4) * Транзакции[[#This Row],[Количество, кг]]</f>
        <v>3182.6844652989139</v>
      </c>
    </row>
    <row r="1132" spans="1:8" x14ac:dyDescent="0.25">
      <c r="A1132" s="1">
        <f t="shared" ca="1" si="71"/>
        <v>42166</v>
      </c>
      <c r="B1132">
        <f t="shared" ca="1" si="68"/>
        <v>1</v>
      </c>
      <c r="C1132" t="str">
        <f ca="1">VLOOKUP(Транзакции[[#This Row],[ID_магазина]],магазины[],2)</f>
        <v>фрукты и овощи</v>
      </c>
      <c r="D1132">
        <f t="shared" ca="1" si="69"/>
        <v>8</v>
      </c>
      <c r="E1132" t="str">
        <f ca="1">VLOOKUP(Транзакции[[#This Row],[ID_товара]],товары[],2)</f>
        <v>лук</v>
      </c>
      <c r="F1132" t="str">
        <f ca="1">VLOOKUP(Транзакции[[#This Row],[ID_товара]],товары[],3)</f>
        <v>овощи</v>
      </c>
      <c r="G1132" s="2">
        <f t="shared" ca="1" si="70"/>
        <v>5.0286850477114857</v>
      </c>
      <c r="H1132" s="3">
        <f ca="1">VLOOKUP(Транзакции[[#This Row],[ID_товара]],товары[],4) * Транзакции[[#This Row],[Количество, кг]]</f>
        <v>125.71712619278715</v>
      </c>
    </row>
    <row r="1133" spans="1:8" x14ac:dyDescent="0.25">
      <c r="A1133" s="1">
        <f t="shared" ca="1" si="71"/>
        <v>41913</v>
      </c>
      <c r="B1133">
        <f t="shared" ca="1" si="68"/>
        <v>7</v>
      </c>
      <c r="C1133" t="str">
        <f ca="1">VLOOKUP(Транзакции[[#This Row],[ID_магазина]],магазины[],2)</f>
        <v>овощи фрукты</v>
      </c>
      <c r="D1133">
        <f t="shared" ca="1" si="69"/>
        <v>7</v>
      </c>
      <c r="E1133" t="str">
        <f ca="1">VLOOKUP(Транзакции[[#This Row],[ID_товара]],товары[],2)</f>
        <v>томаты</v>
      </c>
      <c r="F1133" t="str">
        <f ca="1">VLOOKUP(Транзакции[[#This Row],[ID_товара]],товары[],3)</f>
        <v>овощи</v>
      </c>
      <c r="G1133" s="2">
        <f t="shared" ca="1" si="70"/>
        <v>14.970749131639678</v>
      </c>
      <c r="H1133" s="3">
        <f ca="1">VLOOKUP(Транзакции[[#This Row],[ID_товара]],товары[],4) * Транзакции[[#This Row],[Количество, кг]]</f>
        <v>1197.6599305311743</v>
      </c>
    </row>
    <row r="1134" spans="1:8" x14ac:dyDescent="0.25">
      <c r="A1134" s="1">
        <f t="shared" ca="1" si="71"/>
        <v>42245</v>
      </c>
      <c r="B1134">
        <f t="shared" ca="1" si="68"/>
        <v>4</v>
      </c>
      <c r="C1134" t="str">
        <f ca="1">VLOOKUP(Транзакции[[#This Row],[ID_магазина]],магазины[],2)</f>
        <v>фруктовик</v>
      </c>
      <c r="D1134">
        <f t="shared" ca="1" si="69"/>
        <v>3</v>
      </c>
      <c r="E1134" t="str">
        <f ca="1">VLOOKUP(Транзакции[[#This Row],[ID_товара]],товары[],2)</f>
        <v>мандарины</v>
      </c>
      <c r="F1134" t="str">
        <f ca="1">VLOOKUP(Транзакции[[#This Row],[ID_товара]],товары[],3)</f>
        <v>фрукты</v>
      </c>
      <c r="G1134" s="2">
        <f t="shared" ca="1" si="70"/>
        <v>8.9962113844280598</v>
      </c>
      <c r="H1134" s="3">
        <f ca="1">VLOOKUP(Транзакции[[#This Row],[ID_товара]],товары[],4) * Транзакции[[#This Row],[Количество, кг]]</f>
        <v>899.621138442806</v>
      </c>
    </row>
    <row r="1135" spans="1:8" x14ac:dyDescent="0.25">
      <c r="A1135" s="1">
        <f t="shared" ca="1" si="71"/>
        <v>42156</v>
      </c>
      <c r="B1135">
        <f t="shared" ca="1" si="68"/>
        <v>9</v>
      </c>
      <c r="C1135" t="str">
        <f ca="1">VLOOKUP(Транзакции[[#This Row],[ID_магазина]],магазины[],2)</f>
        <v>овощная лавка</v>
      </c>
      <c r="D1135">
        <f t="shared" ca="1" si="69"/>
        <v>3</v>
      </c>
      <c r="E1135" t="str">
        <f ca="1">VLOOKUP(Транзакции[[#This Row],[ID_товара]],товары[],2)</f>
        <v>мандарины</v>
      </c>
      <c r="F1135" t="str">
        <f ca="1">VLOOKUP(Транзакции[[#This Row],[ID_товара]],товары[],3)</f>
        <v>фрукты</v>
      </c>
      <c r="G1135" s="2">
        <f t="shared" ca="1" si="70"/>
        <v>9.3383345806000584</v>
      </c>
      <c r="H1135" s="3">
        <f ca="1">VLOOKUP(Транзакции[[#This Row],[ID_товара]],товары[],4) * Транзакции[[#This Row],[Количество, кг]]</f>
        <v>933.8334580600058</v>
      </c>
    </row>
    <row r="1136" spans="1:8" x14ac:dyDescent="0.25">
      <c r="A1136" s="1">
        <f t="shared" ca="1" si="71"/>
        <v>41434</v>
      </c>
      <c r="B1136">
        <f t="shared" ca="1" si="68"/>
        <v>2</v>
      </c>
      <c r="C1136" t="str">
        <f ca="1">VLOOKUP(Транзакции[[#This Row],[ID_магазина]],магазины[],2)</f>
        <v>свежая еда</v>
      </c>
      <c r="D1136">
        <f t="shared" ca="1" si="69"/>
        <v>10</v>
      </c>
      <c r="E1136" t="str">
        <f ca="1">VLOOKUP(Транзакции[[#This Row],[ID_товара]],товары[],2)</f>
        <v>перец</v>
      </c>
      <c r="F1136" t="str">
        <f ca="1">VLOOKUP(Транзакции[[#This Row],[ID_товара]],товары[],3)</f>
        <v>овощи</v>
      </c>
      <c r="G1136" s="2">
        <f t="shared" ca="1" si="70"/>
        <v>19.170950908109674</v>
      </c>
      <c r="H1136" s="3">
        <f ca="1">VLOOKUP(Транзакции[[#This Row],[ID_товара]],товары[],4) * Транзакции[[#This Row],[Количество, кг]]</f>
        <v>3834.1901816219347</v>
      </c>
    </row>
    <row r="1137" spans="1:8" x14ac:dyDescent="0.25">
      <c r="A1137" s="1">
        <f t="shared" ca="1" si="71"/>
        <v>41836</v>
      </c>
      <c r="B1137">
        <f t="shared" ca="1" si="68"/>
        <v>7</v>
      </c>
      <c r="C1137" t="str">
        <f ca="1">VLOOKUP(Транзакции[[#This Row],[ID_магазина]],магазины[],2)</f>
        <v>овощи фрукты</v>
      </c>
      <c r="D1137">
        <f t="shared" ca="1" si="69"/>
        <v>7</v>
      </c>
      <c r="E1137" t="str">
        <f ca="1">VLOOKUP(Транзакции[[#This Row],[ID_товара]],товары[],2)</f>
        <v>томаты</v>
      </c>
      <c r="F1137" t="str">
        <f ca="1">VLOOKUP(Транзакции[[#This Row],[ID_товара]],товары[],3)</f>
        <v>овощи</v>
      </c>
      <c r="G1137" s="2">
        <f t="shared" ca="1" si="70"/>
        <v>10.78856446101012</v>
      </c>
      <c r="H1137" s="3">
        <f ca="1">VLOOKUP(Транзакции[[#This Row],[ID_товара]],товары[],4) * Транзакции[[#This Row],[Количество, кг]]</f>
        <v>863.08515688080956</v>
      </c>
    </row>
    <row r="1138" spans="1:8" x14ac:dyDescent="0.25">
      <c r="A1138" s="1">
        <f t="shared" ca="1" si="71"/>
        <v>41327</v>
      </c>
      <c r="B1138">
        <f t="shared" ca="1" si="68"/>
        <v>4</v>
      </c>
      <c r="C1138" t="str">
        <f ca="1">VLOOKUP(Транзакции[[#This Row],[ID_магазина]],магазины[],2)</f>
        <v>фруктовик</v>
      </c>
      <c r="D1138">
        <f t="shared" ca="1" si="69"/>
        <v>5</v>
      </c>
      <c r="E1138" t="str">
        <f ca="1">VLOOKUP(Транзакции[[#This Row],[ID_товара]],товары[],2)</f>
        <v>нектарины</v>
      </c>
      <c r="F1138" t="str">
        <f ca="1">VLOOKUP(Транзакции[[#This Row],[ID_товара]],товары[],3)</f>
        <v>фрукты</v>
      </c>
      <c r="G1138" s="2">
        <f t="shared" ca="1" si="70"/>
        <v>4.3461828839984484</v>
      </c>
      <c r="H1138" s="3">
        <f ca="1">VLOOKUP(Транзакции[[#This Row],[ID_товара]],товары[],4) * Транзакции[[#This Row],[Количество, кг]]</f>
        <v>782.31291911972073</v>
      </c>
    </row>
    <row r="1139" spans="1:8" x14ac:dyDescent="0.25">
      <c r="A1139" s="1">
        <f t="shared" ca="1" si="71"/>
        <v>41165</v>
      </c>
      <c r="B1139">
        <f t="shared" ca="1" si="68"/>
        <v>2</v>
      </c>
      <c r="C1139" t="str">
        <f ca="1">VLOOKUP(Транзакции[[#This Row],[ID_магазина]],магазины[],2)</f>
        <v>свежая еда</v>
      </c>
      <c r="D1139">
        <f t="shared" ca="1" si="69"/>
        <v>7</v>
      </c>
      <c r="E1139" t="str">
        <f ca="1">VLOOKUP(Транзакции[[#This Row],[ID_товара]],товары[],2)</f>
        <v>томаты</v>
      </c>
      <c r="F1139" t="str">
        <f ca="1">VLOOKUP(Транзакции[[#This Row],[ID_товара]],товары[],3)</f>
        <v>овощи</v>
      </c>
      <c r="G1139" s="2">
        <f t="shared" ca="1" si="70"/>
        <v>0.62728223510150594</v>
      </c>
      <c r="H1139" s="3">
        <f ca="1">VLOOKUP(Транзакции[[#This Row],[ID_товара]],товары[],4) * Транзакции[[#This Row],[Количество, кг]]</f>
        <v>50.182578808120475</v>
      </c>
    </row>
    <row r="1140" spans="1:8" x14ac:dyDescent="0.25">
      <c r="A1140" s="1">
        <f t="shared" ca="1" si="71"/>
        <v>42000</v>
      </c>
      <c r="B1140">
        <f t="shared" ca="1" si="68"/>
        <v>5</v>
      </c>
      <c r="C1140" t="str">
        <f ca="1">VLOOKUP(Транзакции[[#This Row],[ID_магазина]],магазины[],2)</f>
        <v>овощик</v>
      </c>
      <c r="D1140">
        <f t="shared" ca="1" si="69"/>
        <v>9</v>
      </c>
      <c r="E1140" t="str">
        <f ca="1">VLOOKUP(Транзакции[[#This Row],[ID_товара]],товары[],2)</f>
        <v>капуста</v>
      </c>
      <c r="F1140" t="str">
        <f ca="1">VLOOKUP(Транзакции[[#This Row],[ID_товара]],товары[],3)</f>
        <v>овощи</v>
      </c>
      <c r="G1140" s="2">
        <f t="shared" ca="1" si="70"/>
        <v>7.4680294566100391</v>
      </c>
      <c r="H1140" s="3">
        <f ca="1">VLOOKUP(Транзакции[[#This Row],[ID_товара]],товары[],4) * Транзакции[[#This Row],[Количество, кг]]</f>
        <v>298.72117826440154</v>
      </c>
    </row>
    <row r="1141" spans="1:8" x14ac:dyDescent="0.25">
      <c r="A1141" s="1">
        <f t="shared" ca="1" si="71"/>
        <v>41426</v>
      </c>
      <c r="B1141">
        <f t="shared" ca="1" si="68"/>
        <v>7</v>
      </c>
      <c r="C1141" t="str">
        <f ca="1">VLOOKUP(Транзакции[[#This Row],[ID_магазина]],магазины[],2)</f>
        <v>овощи фрукты</v>
      </c>
      <c r="D1141">
        <f t="shared" ca="1" si="69"/>
        <v>4</v>
      </c>
      <c r="E1141" t="str">
        <f ca="1">VLOOKUP(Транзакции[[#This Row],[ID_товара]],товары[],2)</f>
        <v>апельсины</v>
      </c>
      <c r="F1141" t="str">
        <f ca="1">VLOOKUP(Транзакции[[#This Row],[ID_товара]],товары[],3)</f>
        <v>фрукты</v>
      </c>
      <c r="G1141" s="2">
        <f t="shared" ca="1" si="70"/>
        <v>9.5297966940401864</v>
      </c>
      <c r="H1141" s="3">
        <f ca="1">VLOOKUP(Транзакции[[#This Row],[ID_товара]],товары[],4) * Транзакции[[#This Row],[Количество, кг]]</f>
        <v>1143.5756032848224</v>
      </c>
    </row>
    <row r="1142" spans="1:8" x14ac:dyDescent="0.25">
      <c r="A1142" s="1">
        <f t="shared" ca="1" si="71"/>
        <v>41374</v>
      </c>
      <c r="B1142">
        <f t="shared" ca="1" si="68"/>
        <v>3</v>
      </c>
      <c r="C1142" t="str">
        <f ca="1">VLOOKUP(Транзакции[[#This Row],[ID_магазина]],магазины[],2)</f>
        <v>вкусная еда</v>
      </c>
      <c r="D1142">
        <f t="shared" ca="1" si="69"/>
        <v>8</v>
      </c>
      <c r="E1142" t="str">
        <f ca="1">VLOOKUP(Транзакции[[#This Row],[ID_товара]],товары[],2)</f>
        <v>лук</v>
      </c>
      <c r="F1142" t="str">
        <f ca="1">VLOOKUP(Транзакции[[#This Row],[ID_товара]],товары[],3)</f>
        <v>овощи</v>
      </c>
      <c r="G1142" s="2">
        <f t="shared" ca="1" si="70"/>
        <v>17.538016325766751</v>
      </c>
      <c r="H1142" s="3">
        <f ca="1">VLOOKUP(Транзакции[[#This Row],[ID_товара]],товары[],4) * Транзакции[[#This Row],[Количество, кг]]</f>
        <v>438.45040814416876</v>
      </c>
    </row>
    <row r="1143" spans="1:8" x14ac:dyDescent="0.25">
      <c r="A1143" s="1">
        <f t="shared" ca="1" si="71"/>
        <v>41775</v>
      </c>
      <c r="B1143">
        <f t="shared" ca="1" si="68"/>
        <v>3</v>
      </c>
      <c r="C1143" t="str">
        <f ca="1">VLOOKUP(Транзакции[[#This Row],[ID_магазина]],магазины[],2)</f>
        <v>вкусная еда</v>
      </c>
      <c r="D1143">
        <f t="shared" ca="1" si="69"/>
        <v>10</v>
      </c>
      <c r="E1143" t="str">
        <f ca="1">VLOOKUP(Транзакции[[#This Row],[ID_товара]],товары[],2)</f>
        <v>перец</v>
      </c>
      <c r="F1143" t="str">
        <f ca="1">VLOOKUP(Транзакции[[#This Row],[ID_товара]],товары[],3)</f>
        <v>овощи</v>
      </c>
      <c r="G1143" s="2">
        <f t="shared" ca="1" si="70"/>
        <v>2.3788678548038318</v>
      </c>
      <c r="H1143" s="3">
        <f ca="1">VLOOKUP(Транзакции[[#This Row],[ID_товара]],товары[],4) * Транзакции[[#This Row],[Количество, кг]]</f>
        <v>475.77357096076634</v>
      </c>
    </row>
    <row r="1144" spans="1:8" x14ac:dyDescent="0.25">
      <c r="A1144" s="1">
        <f t="shared" ca="1" si="71"/>
        <v>41547</v>
      </c>
      <c r="B1144">
        <f t="shared" ca="1" si="68"/>
        <v>3</v>
      </c>
      <c r="C1144" t="str">
        <f ca="1">VLOOKUP(Транзакции[[#This Row],[ID_магазина]],магазины[],2)</f>
        <v>вкусная еда</v>
      </c>
      <c r="D1144">
        <f t="shared" ca="1" si="69"/>
        <v>3</v>
      </c>
      <c r="E1144" t="str">
        <f ca="1">VLOOKUP(Транзакции[[#This Row],[ID_товара]],товары[],2)</f>
        <v>мандарины</v>
      </c>
      <c r="F1144" t="str">
        <f ca="1">VLOOKUP(Транзакции[[#This Row],[ID_товара]],товары[],3)</f>
        <v>фрукты</v>
      </c>
      <c r="G1144" s="2">
        <f t="shared" ca="1" si="70"/>
        <v>2.2387345776082528</v>
      </c>
      <c r="H1144" s="3">
        <f ca="1">VLOOKUP(Транзакции[[#This Row],[ID_товара]],товары[],4) * Транзакции[[#This Row],[Количество, кг]]</f>
        <v>223.87345776082529</v>
      </c>
    </row>
    <row r="1145" spans="1:8" x14ac:dyDescent="0.25">
      <c r="A1145" s="1">
        <f t="shared" ca="1" si="71"/>
        <v>41913</v>
      </c>
      <c r="B1145">
        <f t="shared" ca="1" si="68"/>
        <v>9</v>
      </c>
      <c r="C1145" t="str">
        <f ca="1">VLOOKUP(Транзакции[[#This Row],[ID_магазина]],магазины[],2)</f>
        <v>овощная лавка</v>
      </c>
      <c r="D1145">
        <f t="shared" ca="1" si="69"/>
        <v>9</v>
      </c>
      <c r="E1145" t="str">
        <f ca="1">VLOOKUP(Транзакции[[#This Row],[ID_товара]],товары[],2)</f>
        <v>капуста</v>
      </c>
      <c r="F1145" t="str">
        <f ca="1">VLOOKUP(Транзакции[[#This Row],[ID_товара]],товары[],3)</f>
        <v>овощи</v>
      </c>
      <c r="G1145" s="2">
        <f t="shared" ca="1" si="70"/>
        <v>6.9816705161888244</v>
      </c>
      <c r="H1145" s="3">
        <f ca="1">VLOOKUP(Транзакции[[#This Row],[ID_товара]],товары[],4) * Транзакции[[#This Row],[Количество, кг]]</f>
        <v>279.266820647553</v>
      </c>
    </row>
    <row r="1146" spans="1:8" x14ac:dyDescent="0.25">
      <c r="A1146" s="1">
        <f t="shared" ca="1" si="71"/>
        <v>42001</v>
      </c>
      <c r="B1146">
        <f t="shared" ca="1" si="68"/>
        <v>1</v>
      </c>
      <c r="C1146" t="str">
        <f ca="1">VLOOKUP(Транзакции[[#This Row],[ID_магазина]],магазины[],2)</f>
        <v>фрукты и овощи</v>
      </c>
      <c r="D1146">
        <f t="shared" ca="1" si="69"/>
        <v>3</v>
      </c>
      <c r="E1146" t="str">
        <f ca="1">VLOOKUP(Транзакции[[#This Row],[ID_товара]],товары[],2)</f>
        <v>мандарины</v>
      </c>
      <c r="F1146" t="str">
        <f ca="1">VLOOKUP(Транзакции[[#This Row],[ID_товара]],товары[],3)</f>
        <v>фрукты</v>
      </c>
      <c r="G1146" s="2">
        <f t="shared" ca="1" si="70"/>
        <v>18.660300856976992</v>
      </c>
      <c r="H1146" s="3">
        <f ca="1">VLOOKUP(Транзакции[[#This Row],[ID_товара]],товары[],4) * Транзакции[[#This Row],[Количество, кг]]</f>
        <v>1866.0300856976992</v>
      </c>
    </row>
    <row r="1147" spans="1:8" x14ac:dyDescent="0.25">
      <c r="A1147" s="1">
        <f t="shared" ca="1" si="71"/>
        <v>41957</v>
      </c>
      <c r="B1147">
        <f t="shared" ca="1" si="68"/>
        <v>3</v>
      </c>
      <c r="C1147" t="str">
        <f ca="1">VLOOKUP(Транзакции[[#This Row],[ID_магазина]],магазины[],2)</f>
        <v>вкусная еда</v>
      </c>
      <c r="D1147">
        <f t="shared" ca="1" si="69"/>
        <v>6</v>
      </c>
      <c r="E1147" t="str">
        <f ca="1">VLOOKUP(Транзакции[[#This Row],[ID_товара]],товары[],2)</f>
        <v>огурцы</v>
      </c>
      <c r="F1147" t="str">
        <f ca="1">VLOOKUP(Транзакции[[#This Row],[ID_товара]],товары[],3)</f>
        <v>овощи</v>
      </c>
      <c r="G1147" s="2">
        <f t="shared" ca="1" si="70"/>
        <v>13.556662063029631</v>
      </c>
      <c r="H1147" s="3">
        <f ca="1">VLOOKUP(Транзакции[[#This Row],[ID_товара]],товары[],4) * Транзакции[[#This Row],[Количество, кг]]</f>
        <v>881.18303409692601</v>
      </c>
    </row>
    <row r="1148" spans="1:8" x14ac:dyDescent="0.25">
      <c r="A1148" s="1">
        <f t="shared" ca="1" si="71"/>
        <v>40926</v>
      </c>
      <c r="B1148">
        <f t="shared" ca="1" si="68"/>
        <v>4</v>
      </c>
      <c r="C1148" t="str">
        <f ca="1">VLOOKUP(Транзакции[[#This Row],[ID_магазина]],магазины[],2)</f>
        <v>фруктовик</v>
      </c>
      <c r="D1148">
        <f t="shared" ca="1" si="69"/>
        <v>8</v>
      </c>
      <c r="E1148" t="str">
        <f ca="1">VLOOKUP(Транзакции[[#This Row],[ID_товара]],товары[],2)</f>
        <v>лук</v>
      </c>
      <c r="F1148" t="str">
        <f ca="1">VLOOKUP(Транзакции[[#This Row],[ID_товара]],товары[],3)</f>
        <v>овощи</v>
      </c>
      <c r="G1148" s="2">
        <f t="shared" ca="1" si="70"/>
        <v>17.221911366419043</v>
      </c>
      <c r="H1148" s="3">
        <f ca="1">VLOOKUP(Транзакции[[#This Row],[ID_товара]],товары[],4) * Транзакции[[#This Row],[Количество, кг]]</f>
        <v>430.54778416047606</v>
      </c>
    </row>
    <row r="1149" spans="1:8" x14ac:dyDescent="0.25">
      <c r="A1149" s="1">
        <f t="shared" ca="1" si="71"/>
        <v>41961</v>
      </c>
      <c r="B1149">
        <f t="shared" ca="1" si="68"/>
        <v>8</v>
      </c>
      <c r="C1149" t="str">
        <f ca="1">VLOOKUP(Транзакции[[#This Row],[ID_магазина]],магазины[],2)</f>
        <v>фруктовая лавка</v>
      </c>
      <c r="D1149">
        <f t="shared" ca="1" si="69"/>
        <v>10</v>
      </c>
      <c r="E1149" t="str">
        <f ca="1">VLOOKUP(Транзакции[[#This Row],[ID_товара]],товары[],2)</f>
        <v>перец</v>
      </c>
      <c r="F1149" t="str">
        <f ca="1">VLOOKUP(Транзакции[[#This Row],[ID_товара]],товары[],3)</f>
        <v>овощи</v>
      </c>
      <c r="G1149" s="2">
        <f t="shared" ca="1" si="70"/>
        <v>4.560654207971341</v>
      </c>
      <c r="H1149" s="3">
        <f ca="1">VLOOKUP(Транзакции[[#This Row],[ID_товара]],товары[],4) * Транзакции[[#This Row],[Количество, кг]]</f>
        <v>912.13084159426819</v>
      </c>
    </row>
    <row r="1150" spans="1:8" x14ac:dyDescent="0.25">
      <c r="A1150" s="1">
        <f t="shared" ca="1" si="71"/>
        <v>42103</v>
      </c>
      <c r="B1150">
        <f t="shared" ca="1" si="68"/>
        <v>9</v>
      </c>
      <c r="C1150" t="str">
        <f ca="1">VLOOKUP(Транзакции[[#This Row],[ID_магазина]],магазины[],2)</f>
        <v>овощная лавка</v>
      </c>
      <c r="D1150">
        <f t="shared" ca="1" si="69"/>
        <v>3</v>
      </c>
      <c r="E1150" t="str">
        <f ca="1">VLOOKUP(Транзакции[[#This Row],[ID_товара]],товары[],2)</f>
        <v>мандарины</v>
      </c>
      <c r="F1150" t="str">
        <f ca="1">VLOOKUP(Транзакции[[#This Row],[ID_товара]],товары[],3)</f>
        <v>фрукты</v>
      </c>
      <c r="G1150" s="2">
        <f t="shared" ca="1" si="70"/>
        <v>6.9637885570601705</v>
      </c>
      <c r="H1150" s="3">
        <f ca="1">VLOOKUP(Транзакции[[#This Row],[ID_товара]],товары[],4) * Транзакции[[#This Row],[Количество, кг]]</f>
        <v>696.37885570601702</v>
      </c>
    </row>
    <row r="1151" spans="1:8" x14ac:dyDescent="0.25">
      <c r="A1151" s="1">
        <f t="shared" ca="1" si="71"/>
        <v>41715</v>
      </c>
      <c r="B1151">
        <f t="shared" ca="1" si="68"/>
        <v>8</v>
      </c>
      <c r="C1151" t="str">
        <f ca="1">VLOOKUP(Транзакции[[#This Row],[ID_магазина]],магазины[],2)</f>
        <v>фруктовая лавка</v>
      </c>
      <c r="D1151">
        <f t="shared" ca="1" si="69"/>
        <v>5</v>
      </c>
      <c r="E1151" t="str">
        <f ca="1">VLOOKUP(Транзакции[[#This Row],[ID_товара]],товары[],2)</f>
        <v>нектарины</v>
      </c>
      <c r="F1151" t="str">
        <f ca="1">VLOOKUP(Транзакции[[#This Row],[ID_товара]],товары[],3)</f>
        <v>фрукты</v>
      </c>
      <c r="G1151" s="2">
        <f t="shared" ca="1" si="70"/>
        <v>19.212094111896825</v>
      </c>
      <c r="H1151" s="3">
        <f ca="1">VLOOKUP(Транзакции[[#This Row],[ID_товара]],товары[],4) * Транзакции[[#This Row],[Количество, кг]]</f>
        <v>3458.1769401414285</v>
      </c>
    </row>
    <row r="1152" spans="1:8" x14ac:dyDescent="0.25">
      <c r="A1152" s="1">
        <f t="shared" ca="1" si="71"/>
        <v>42003</v>
      </c>
      <c r="B1152">
        <f t="shared" ca="1" si="68"/>
        <v>5</v>
      </c>
      <c r="C1152" t="str">
        <f ca="1">VLOOKUP(Транзакции[[#This Row],[ID_магазина]],магазины[],2)</f>
        <v>овощик</v>
      </c>
      <c r="D1152">
        <f t="shared" ca="1" si="69"/>
        <v>1</v>
      </c>
      <c r="E1152" t="str">
        <f ca="1">VLOOKUP(Транзакции[[#This Row],[ID_товара]],товары[],2)</f>
        <v>бананы</v>
      </c>
      <c r="F1152" t="str">
        <f ca="1">VLOOKUP(Транзакции[[#This Row],[ID_товара]],товары[],3)</f>
        <v>фрукты</v>
      </c>
      <c r="G1152" s="2">
        <f t="shared" ca="1" si="70"/>
        <v>7.117273694413929</v>
      </c>
      <c r="H1152" s="3">
        <f ca="1">VLOOKUP(Транзакции[[#This Row],[ID_товара]],товары[],4) * Транзакции[[#This Row],[Количество, кг]]</f>
        <v>498.20915860897503</v>
      </c>
    </row>
    <row r="1153" spans="1:8" x14ac:dyDescent="0.25">
      <c r="A1153" s="1">
        <f t="shared" ca="1" si="71"/>
        <v>41439</v>
      </c>
      <c r="B1153">
        <f t="shared" ca="1" si="68"/>
        <v>5</v>
      </c>
      <c r="C1153" t="str">
        <f ca="1">VLOOKUP(Транзакции[[#This Row],[ID_магазина]],магазины[],2)</f>
        <v>овощик</v>
      </c>
      <c r="D1153">
        <f t="shared" ca="1" si="69"/>
        <v>3</v>
      </c>
      <c r="E1153" t="str">
        <f ca="1">VLOOKUP(Транзакции[[#This Row],[ID_товара]],товары[],2)</f>
        <v>мандарины</v>
      </c>
      <c r="F1153" t="str">
        <f ca="1">VLOOKUP(Транзакции[[#This Row],[ID_товара]],товары[],3)</f>
        <v>фрукты</v>
      </c>
      <c r="G1153" s="2">
        <f t="shared" ca="1" si="70"/>
        <v>4.9624554486972405</v>
      </c>
      <c r="H1153" s="3">
        <f ca="1">VLOOKUP(Транзакции[[#This Row],[ID_товара]],товары[],4) * Транзакции[[#This Row],[Количество, кг]]</f>
        <v>496.24554486972403</v>
      </c>
    </row>
    <row r="1154" spans="1:8" x14ac:dyDescent="0.25">
      <c r="A1154" s="1">
        <f t="shared" ca="1" si="71"/>
        <v>41220</v>
      </c>
      <c r="B1154">
        <f t="shared" ref="B1154:B1217" ca="1" si="72">RANDBETWEEN(1,9)</f>
        <v>4</v>
      </c>
      <c r="C1154" t="str">
        <f ca="1">VLOOKUP(Транзакции[[#This Row],[ID_магазина]],магазины[],2)</f>
        <v>фруктовик</v>
      </c>
      <c r="D1154">
        <f t="shared" ref="D1154:D1217" ca="1" si="73">RANDBETWEEN(1,10)</f>
        <v>4</v>
      </c>
      <c r="E1154" t="str">
        <f ca="1">VLOOKUP(Транзакции[[#This Row],[ID_товара]],товары[],2)</f>
        <v>апельсины</v>
      </c>
      <c r="F1154" t="str">
        <f ca="1">VLOOKUP(Транзакции[[#This Row],[ID_товара]],товары[],3)</f>
        <v>фрукты</v>
      </c>
      <c r="G1154" s="2">
        <f t="shared" ref="G1154:G1217" ca="1" si="74">RAND()*19.5+0.5</f>
        <v>4.4563150185700922</v>
      </c>
      <c r="H1154" s="3">
        <f ca="1">VLOOKUP(Транзакции[[#This Row],[ID_товара]],товары[],4) * Транзакции[[#This Row],[Количество, кг]]</f>
        <v>534.75780222841104</v>
      </c>
    </row>
    <row r="1155" spans="1:8" x14ac:dyDescent="0.25">
      <c r="A1155" s="1">
        <f t="shared" ref="A1155:A1218" ca="1" si="75">RANDBETWEEN(40909,42248)</f>
        <v>41399</v>
      </c>
      <c r="B1155">
        <f t="shared" ca="1" si="72"/>
        <v>9</v>
      </c>
      <c r="C1155" t="str">
        <f ca="1">VLOOKUP(Транзакции[[#This Row],[ID_магазина]],магазины[],2)</f>
        <v>овощная лавка</v>
      </c>
      <c r="D1155">
        <f t="shared" ca="1" si="73"/>
        <v>2</v>
      </c>
      <c r="E1155" t="str">
        <f ca="1">VLOOKUP(Транзакции[[#This Row],[ID_товара]],товары[],2)</f>
        <v>яблоки</v>
      </c>
      <c r="F1155" t="str">
        <f ca="1">VLOOKUP(Транзакции[[#This Row],[ID_товара]],товары[],3)</f>
        <v>фрукты</v>
      </c>
      <c r="G1155" s="2">
        <f t="shared" ca="1" si="74"/>
        <v>15.726914210873716</v>
      </c>
      <c r="H1155" s="3">
        <f ca="1">VLOOKUP(Транзакции[[#This Row],[ID_товара]],товары[],4) * Транзакции[[#This Row],[Количество, кг]]</f>
        <v>1729.9605631961088</v>
      </c>
    </row>
    <row r="1156" spans="1:8" x14ac:dyDescent="0.25">
      <c r="A1156" s="1">
        <f t="shared" ca="1" si="75"/>
        <v>41410</v>
      </c>
      <c r="B1156">
        <f t="shared" ca="1" si="72"/>
        <v>1</v>
      </c>
      <c r="C1156" t="str">
        <f ca="1">VLOOKUP(Транзакции[[#This Row],[ID_магазина]],магазины[],2)</f>
        <v>фрукты и овощи</v>
      </c>
      <c r="D1156">
        <f t="shared" ca="1" si="73"/>
        <v>4</v>
      </c>
      <c r="E1156" t="str">
        <f ca="1">VLOOKUP(Транзакции[[#This Row],[ID_товара]],товары[],2)</f>
        <v>апельсины</v>
      </c>
      <c r="F1156" t="str">
        <f ca="1">VLOOKUP(Транзакции[[#This Row],[ID_товара]],товары[],3)</f>
        <v>фрукты</v>
      </c>
      <c r="G1156" s="2">
        <f t="shared" ca="1" si="74"/>
        <v>1.4100225950912728</v>
      </c>
      <c r="H1156" s="3">
        <f ca="1">VLOOKUP(Транзакции[[#This Row],[ID_товара]],товары[],4) * Транзакции[[#This Row],[Количество, кг]]</f>
        <v>169.20271141095273</v>
      </c>
    </row>
    <row r="1157" spans="1:8" x14ac:dyDescent="0.25">
      <c r="A1157" s="1">
        <f t="shared" ca="1" si="75"/>
        <v>41674</v>
      </c>
      <c r="B1157">
        <f t="shared" ca="1" si="72"/>
        <v>4</v>
      </c>
      <c r="C1157" t="str">
        <f ca="1">VLOOKUP(Транзакции[[#This Row],[ID_магазина]],магазины[],2)</f>
        <v>фруктовик</v>
      </c>
      <c r="D1157">
        <f t="shared" ca="1" si="73"/>
        <v>3</v>
      </c>
      <c r="E1157" t="str">
        <f ca="1">VLOOKUP(Транзакции[[#This Row],[ID_товара]],товары[],2)</f>
        <v>мандарины</v>
      </c>
      <c r="F1157" t="str">
        <f ca="1">VLOOKUP(Транзакции[[#This Row],[ID_товара]],товары[],3)</f>
        <v>фрукты</v>
      </c>
      <c r="G1157" s="2">
        <f t="shared" ca="1" si="74"/>
        <v>17.940070696771137</v>
      </c>
      <c r="H1157" s="3">
        <f ca="1">VLOOKUP(Транзакции[[#This Row],[ID_товара]],товары[],4) * Транзакции[[#This Row],[Количество, кг]]</f>
        <v>1794.0070696771138</v>
      </c>
    </row>
    <row r="1158" spans="1:8" x14ac:dyDescent="0.25">
      <c r="A1158" s="1">
        <f t="shared" ca="1" si="75"/>
        <v>41126</v>
      </c>
      <c r="B1158">
        <f t="shared" ca="1" si="72"/>
        <v>9</v>
      </c>
      <c r="C1158" t="str">
        <f ca="1">VLOOKUP(Транзакции[[#This Row],[ID_магазина]],магазины[],2)</f>
        <v>овощная лавка</v>
      </c>
      <c r="D1158">
        <f t="shared" ca="1" si="73"/>
        <v>4</v>
      </c>
      <c r="E1158" t="str">
        <f ca="1">VLOOKUP(Транзакции[[#This Row],[ID_товара]],товары[],2)</f>
        <v>апельсины</v>
      </c>
      <c r="F1158" t="str">
        <f ca="1">VLOOKUP(Транзакции[[#This Row],[ID_товара]],товары[],3)</f>
        <v>фрукты</v>
      </c>
      <c r="G1158" s="2">
        <f t="shared" ca="1" si="74"/>
        <v>14.408149364792974</v>
      </c>
      <c r="H1158" s="3">
        <f ca="1">VLOOKUP(Транзакции[[#This Row],[ID_товара]],товары[],4) * Транзакции[[#This Row],[Количество, кг]]</f>
        <v>1728.977923775157</v>
      </c>
    </row>
    <row r="1159" spans="1:8" x14ac:dyDescent="0.25">
      <c r="A1159" s="1">
        <f t="shared" ca="1" si="75"/>
        <v>41867</v>
      </c>
      <c r="B1159">
        <f t="shared" ca="1" si="72"/>
        <v>5</v>
      </c>
      <c r="C1159" t="str">
        <f ca="1">VLOOKUP(Транзакции[[#This Row],[ID_магазина]],магазины[],2)</f>
        <v>овощик</v>
      </c>
      <c r="D1159">
        <f t="shared" ca="1" si="73"/>
        <v>10</v>
      </c>
      <c r="E1159" t="str">
        <f ca="1">VLOOKUP(Транзакции[[#This Row],[ID_товара]],товары[],2)</f>
        <v>перец</v>
      </c>
      <c r="F1159" t="str">
        <f ca="1">VLOOKUP(Транзакции[[#This Row],[ID_товара]],товары[],3)</f>
        <v>овощи</v>
      </c>
      <c r="G1159" s="2">
        <f t="shared" ca="1" si="74"/>
        <v>1.8916539238132257</v>
      </c>
      <c r="H1159" s="3">
        <f ca="1">VLOOKUP(Транзакции[[#This Row],[ID_товара]],товары[],4) * Транзакции[[#This Row],[Количество, кг]]</f>
        <v>378.33078476264512</v>
      </c>
    </row>
    <row r="1160" spans="1:8" x14ac:dyDescent="0.25">
      <c r="A1160" s="1">
        <f t="shared" ca="1" si="75"/>
        <v>41248</v>
      </c>
      <c r="B1160">
        <f t="shared" ca="1" si="72"/>
        <v>1</v>
      </c>
      <c r="C1160" t="str">
        <f ca="1">VLOOKUP(Транзакции[[#This Row],[ID_магазина]],магазины[],2)</f>
        <v>фрукты и овощи</v>
      </c>
      <c r="D1160">
        <f t="shared" ca="1" si="73"/>
        <v>6</v>
      </c>
      <c r="E1160" t="str">
        <f ca="1">VLOOKUP(Транзакции[[#This Row],[ID_товара]],товары[],2)</f>
        <v>огурцы</v>
      </c>
      <c r="F1160" t="str">
        <f ca="1">VLOOKUP(Транзакции[[#This Row],[ID_товара]],товары[],3)</f>
        <v>овощи</v>
      </c>
      <c r="G1160" s="2">
        <f t="shared" ca="1" si="74"/>
        <v>12.115879886579362</v>
      </c>
      <c r="H1160" s="3">
        <f ca="1">VLOOKUP(Транзакции[[#This Row],[ID_товара]],товары[],4) * Транзакции[[#This Row],[Количество, кг]]</f>
        <v>787.53219262765856</v>
      </c>
    </row>
    <row r="1161" spans="1:8" x14ac:dyDescent="0.25">
      <c r="A1161" s="1">
        <f t="shared" ca="1" si="75"/>
        <v>41293</v>
      </c>
      <c r="B1161">
        <f t="shared" ca="1" si="72"/>
        <v>3</v>
      </c>
      <c r="C1161" t="str">
        <f ca="1">VLOOKUP(Транзакции[[#This Row],[ID_магазина]],магазины[],2)</f>
        <v>вкусная еда</v>
      </c>
      <c r="D1161">
        <f t="shared" ca="1" si="73"/>
        <v>3</v>
      </c>
      <c r="E1161" t="str">
        <f ca="1">VLOOKUP(Транзакции[[#This Row],[ID_товара]],товары[],2)</f>
        <v>мандарины</v>
      </c>
      <c r="F1161" t="str">
        <f ca="1">VLOOKUP(Транзакции[[#This Row],[ID_товара]],товары[],3)</f>
        <v>фрукты</v>
      </c>
      <c r="G1161" s="2">
        <f t="shared" ca="1" si="74"/>
        <v>4.3667228750148004</v>
      </c>
      <c r="H1161" s="3">
        <f ca="1">VLOOKUP(Транзакции[[#This Row],[ID_товара]],товары[],4) * Транзакции[[#This Row],[Количество, кг]]</f>
        <v>436.67228750148001</v>
      </c>
    </row>
    <row r="1162" spans="1:8" x14ac:dyDescent="0.25">
      <c r="A1162" s="1">
        <f t="shared" ca="1" si="75"/>
        <v>41886</v>
      </c>
      <c r="B1162">
        <f t="shared" ca="1" si="72"/>
        <v>2</v>
      </c>
      <c r="C1162" t="str">
        <f ca="1">VLOOKUP(Транзакции[[#This Row],[ID_магазина]],магазины[],2)</f>
        <v>свежая еда</v>
      </c>
      <c r="D1162">
        <f t="shared" ca="1" si="73"/>
        <v>8</v>
      </c>
      <c r="E1162" t="str">
        <f ca="1">VLOOKUP(Транзакции[[#This Row],[ID_товара]],товары[],2)</f>
        <v>лук</v>
      </c>
      <c r="F1162" t="str">
        <f ca="1">VLOOKUP(Транзакции[[#This Row],[ID_товара]],товары[],3)</f>
        <v>овощи</v>
      </c>
      <c r="G1162" s="2">
        <f t="shared" ca="1" si="74"/>
        <v>8.528510356496577</v>
      </c>
      <c r="H1162" s="3">
        <f ca="1">VLOOKUP(Транзакции[[#This Row],[ID_товара]],товары[],4) * Транзакции[[#This Row],[Количество, кг]]</f>
        <v>213.21275891241442</v>
      </c>
    </row>
    <row r="1163" spans="1:8" x14ac:dyDescent="0.25">
      <c r="A1163" s="1">
        <f t="shared" ca="1" si="75"/>
        <v>41915</v>
      </c>
      <c r="B1163">
        <f t="shared" ca="1" si="72"/>
        <v>6</v>
      </c>
      <c r="C1163" t="str">
        <f ca="1">VLOOKUP(Транзакции[[#This Row],[ID_магазина]],магазины[],2)</f>
        <v>бананы и огурцы</v>
      </c>
      <c r="D1163">
        <f t="shared" ca="1" si="73"/>
        <v>6</v>
      </c>
      <c r="E1163" t="str">
        <f ca="1">VLOOKUP(Транзакции[[#This Row],[ID_товара]],товары[],2)</f>
        <v>огурцы</v>
      </c>
      <c r="F1163" t="str">
        <f ca="1">VLOOKUP(Транзакции[[#This Row],[ID_товара]],товары[],3)</f>
        <v>овощи</v>
      </c>
      <c r="G1163" s="2">
        <f t="shared" ca="1" si="74"/>
        <v>1.6801114786587488</v>
      </c>
      <c r="H1163" s="3">
        <f ca="1">VLOOKUP(Транзакции[[#This Row],[ID_товара]],товары[],4) * Транзакции[[#This Row],[Количество, кг]]</f>
        <v>109.20724611281867</v>
      </c>
    </row>
    <row r="1164" spans="1:8" x14ac:dyDescent="0.25">
      <c r="A1164" s="1">
        <f t="shared" ca="1" si="75"/>
        <v>41292</v>
      </c>
      <c r="B1164">
        <f t="shared" ca="1" si="72"/>
        <v>1</v>
      </c>
      <c r="C1164" t="str">
        <f ca="1">VLOOKUP(Транзакции[[#This Row],[ID_магазина]],магазины[],2)</f>
        <v>фрукты и овощи</v>
      </c>
      <c r="D1164">
        <f t="shared" ca="1" si="73"/>
        <v>2</v>
      </c>
      <c r="E1164" t="str">
        <f ca="1">VLOOKUP(Транзакции[[#This Row],[ID_товара]],товары[],2)</f>
        <v>яблоки</v>
      </c>
      <c r="F1164" t="str">
        <f ca="1">VLOOKUP(Транзакции[[#This Row],[ID_товара]],товары[],3)</f>
        <v>фрукты</v>
      </c>
      <c r="G1164" s="2">
        <f t="shared" ca="1" si="74"/>
        <v>7.8463781032278375</v>
      </c>
      <c r="H1164" s="3">
        <f ca="1">VLOOKUP(Транзакции[[#This Row],[ID_товара]],товары[],4) * Транзакции[[#This Row],[Количество, кг]]</f>
        <v>863.10159135506217</v>
      </c>
    </row>
    <row r="1165" spans="1:8" x14ac:dyDescent="0.25">
      <c r="A1165" s="1">
        <f t="shared" ca="1" si="75"/>
        <v>41524</v>
      </c>
      <c r="B1165">
        <f t="shared" ca="1" si="72"/>
        <v>3</v>
      </c>
      <c r="C1165" t="str">
        <f ca="1">VLOOKUP(Транзакции[[#This Row],[ID_магазина]],магазины[],2)</f>
        <v>вкусная еда</v>
      </c>
      <c r="D1165">
        <f t="shared" ca="1" si="73"/>
        <v>8</v>
      </c>
      <c r="E1165" t="str">
        <f ca="1">VLOOKUP(Транзакции[[#This Row],[ID_товара]],товары[],2)</f>
        <v>лук</v>
      </c>
      <c r="F1165" t="str">
        <f ca="1">VLOOKUP(Транзакции[[#This Row],[ID_товара]],товары[],3)</f>
        <v>овощи</v>
      </c>
      <c r="G1165" s="2">
        <f t="shared" ca="1" si="74"/>
        <v>17.98704625888762</v>
      </c>
      <c r="H1165" s="3">
        <f ca="1">VLOOKUP(Транзакции[[#This Row],[ID_товара]],товары[],4) * Транзакции[[#This Row],[Количество, кг]]</f>
        <v>449.67615647219048</v>
      </c>
    </row>
    <row r="1166" spans="1:8" x14ac:dyDescent="0.25">
      <c r="A1166" s="1">
        <f t="shared" ca="1" si="75"/>
        <v>41176</v>
      </c>
      <c r="B1166">
        <f t="shared" ca="1" si="72"/>
        <v>9</v>
      </c>
      <c r="C1166" t="str">
        <f ca="1">VLOOKUP(Транзакции[[#This Row],[ID_магазина]],магазины[],2)</f>
        <v>овощная лавка</v>
      </c>
      <c r="D1166">
        <f t="shared" ca="1" si="73"/>
        <v>1</v>
      </c>
      <c r="E1166" t="str">
        <f ca="1">VLOOKUP(Транзакции[[#This Row],[ID_товара]],товары[],2)</f>
        <v>бананы</v>
      </c>
      <c r="F1166" t="str">
        <f ca="1">VLOOKUP(Транзакции[[#This Row],[ID_товара]],товары[],3)</f>
        <v>фрукты</v>
      </c>
      <c r="G1166" s="2">
        <f t="shared" ca="1" si="74"/>
        <v>13.433287543415735</v>
      </c>
      <c r="H1166" s="3">
        <f ca="1">VLOOKUP(Транзакции[[#This Row],[ID_товара]],товары[],4) * Транзакции[[#This Row],[Количество, кг]]</f>
        <v>940.33012803910151</v>
      </c>
    </row>
    <row r="1167" spans="1:8" x14ac:dyDescent="0.25">
      <c r="A1167" s="1">
        <f t="shared" ca="1" si="75"/>
        <v>40996</v>
      </c>
      <c r="B1167">
        <f t="shared" ca="1" si="72"/>
        <v>1</v>
      </c>
      <c r="C1167" t="str">
        <f ca="1">VLOOKUP(Транзакции[[#This Row],[ID_магазина]],магазины[],2)</f>
        <v>фрукты и овощи</v>
      </c>
      <c r="D1167">
        <f t="shared" ca="1" si="73"/>
        <v>9</v>
      </c>
      <c r="E1167" t="str">
        <f ca="1">VLOOKUP(Транзакции[[#This Row],[ID_товара]],товары[],2)</f>
        <v>капуста</v>
      </c>
      <c r="F1167" t="str">
        <f ca="1">VLOOKUP(Транзакции[[#This Row],[ID_товара]],товары[],3)</f>
        <v>овощи</v>
      </c>
      <c r="G1167" s="2">
        <f t="shared" ca="1" si="74"/>
        <v>10.812909050517103</v>
      </c>
      <c r="H1167" s="3">
        <f ca="1">VLOOKUP(Транзакции[[#This Row],[ID_товара]],товары[],4) * Транзакции[[#This Row],[Количество, кг]]</f>
        <v>432.51636202068414</v>
      </c>
    </row>
    <row r="1168" spans="1:8" x14ac:dyDescent="0.25">
      <c r="A1168" s="1">
        <f t="shared" ca="1" si="75"/>
        <v>41821</v>
      </c>
      <c r="B1168">
        <f t="shared" ca="1" si="72"/>
        <v>1</v>
      </c>
      <c r="C1168" t="str">
        <f ca="1">VLOOKUP(Транзакции[[#This Row],[ID_магазина]],магазины[],2)</f>
        <v>фрукты и овощи</v>
      </c>
      <c r="D1168">
        <f t="shared" ca="1" si="73"/>
        <v>2</v>
      </c>
      <c r="E1168" t="str">
        <f ca="1">VLOOKUP(Транзакции[[#This Row],[ID_товара]],товары[],2)</f>
        <v>яблоки</v>
      </c>
      <c r="F1168" t="str">
        <f ca="1">VLOOKUP(Транзакции[[#This Row],[ID_товара]],товары[],3)</f>
        <v>фрукты</v>
      </c>
      <c r="G1168" s="2">
        <f t="shared" ca="1" si="74"/>
        <v>16.338626804866355</v>
      </c>
      <c r="H1168" s="3">
        <f ca="1">VLOOKUP(Транзакции[[#This Row],[ID_товара]],товары[],4) * Транзакции[[#This Row],[Количество, кг]]</f>
        <v>1797.248948535299</v>
      </c>
    </row>
    <row r="1169" spans="1:8" x14ac:dyDescent="0.25">
      <c r="A1169" s="1">
        <f t="shared" ca="1" si="75"/>
        <v>41673</v>
      </c>
      <c r="B1169">
        <f t="shared" ca="1" si="72"/>
        <v>6</v>
      </c>
      <c r="C1169" t="str">
        <f ca="1">VLOOKUP(Транзакции[[#This Row],[ID_магазина]],магазины[],2)</f>
        <v>бананы и огурцы</v>
      </c>
      <c r="D1169">
        <f t="shared" ca="1" si="73"/>
        <v>4</v>
      </c>
      <c r="E1169" t="str">
        <f ca="1">VLOOKUP(Транзакции[[#This Row],[ID_товара]],товары[],2)</f>
        <v>апельсины</v>
      </c>
      <c r="F1169" t="str">
        <f ca="1">VLOOKUP(Транзакции[[#This Row],[ID_товара]],товары[],3)</f>
        <v>фрукты</v>
      </c>
      <c r="G1169" s="2">
        <f t="shared" ca="1" si="74"/>
        <v>18.776080233287875</v>
      </c>
      <c r="H1169" s="3">
        <f ca="1">VLOOKUP(Транзакции[[#This Row],[ID_товара]],товары[],4) * Транзакции[[#This Row],[Количество, кг]]</f>
        <v>2253.129627994545</v>
      </c>
    </row>
    <row r="1170" spans="1:8" x14ac:dyDescent="0.25">
      <c r="A1170" s="1">
        <f t="shared" ca="1" si="75"/>
        <v>42248</v>
      </c>
      <c r="B1170">
        <f t="shared" ca="1" si="72"/>
        <v>6</v>
      </c>
      <c r="C1170" t="str">
        <f ca="1">VLOOKUP(Транзакции[[#This Row],[ID_магазина]],магазины[],2)</f>
        <v>бананы и огурцы</v>
      </c>
      <c r="D1170">
        <f t="shared" ca="1" si="73"/>
        <v>2</v>
      </c>
      <c r="E1170" t="str">
        <f ca="1">VLOOKUP(Транзакции[[#This Row],[ID_товара]],товары[],2)</f>
        <v>яблоки</v>
      </c>
      <c r="F1170" t="str">
        <f ca="1">VLOOKUP(Транзакции[[#This Row],[ID_товара]],товары[],3)</f>
        <v>фрукты</v>
      </c>
      <c r="G1170" s="2">
        <f t="shared" ca="1" si="74"/>
        <v>4.4642128549471618</v>
      </c>
      <c r="H1170" s="3">
        <f ca="1">VLOOKUP(Транзакции[[#This Row],[ID_товара]],товары[],4) * Транзакции[[#This Row],[Количество, кг]]</f>
        <v>491.06341404418782</v>
      </c>
    </row>
    <row r="1171" spans="1:8" x14ac:dyDescent="0.25">
      <c r="A1171" s="1">
        <f t="shared" ca="1" si="75"/>
        <v>41202</v>
      </c>
      <c r="B1171">
        <f t="shared" ca="1" si="72"/>
        <v>3</v>
      </c>
      <c r="C1171" t="str">
        <f ca="1">VLOOKUP(Транзакции[[#This Row],[ID_магазина]],магазины[],2)</f>
        <v>вкусная еда</v>
      </c>
      <c r="D1171">
        <f t="shared" ca="1" si="73"/>
        <v>3</v>
      </c>
      <c r="E1171" t="str">
        <f ca="1">VLOOKUP(Транзакции[[#This Row],[ID_товара]],товары[],2)</f>
        <v>мандарины</v>
      </c>
      <c r="F1171" t="str">
        <f ca="1">VLOOKUP(Транзакции[[#This Row],[ID_товара]],товары[],3)</f>
        <v>фрукты</v>
      </c>
      <c r="G1171" s="2">
        <f t="shared" ca="1" si="74"/>
        <v>1.8073414776682168</v>
      </c>
      <c r="H1171" s="3">
        <f ca="1">VLOOKUP(Транзакции[[#This Row],[ID_товара]],товары[],4) * Транзакции[[#This Row],[Количество, кг]]</f>
        <v>180.73414776682168</v>
      </c>
    </row>
    <row r="1172" spans="1:8" x14ac:dyDescent="0.25">
      <c r="A1172" s="1">
        <f t="shared" ca="1" si="75"/>
        <v>41007</v>
      </c>
      <c r="B1172">
        <f t="shared" ca="1" si="72"/>
        <v>7</v>
      </c>
      <c r="C1172" t="str">
        <f ca="1">VLOOKUP(Транзакции[[#This Row],[ID_магазина]],магазины[],2)</f>
        <v>овощи фрукты</v>
      </c>
      <c r="D1172">
        <f t="shared" ca="1" si="73"/>
        <v>10</v>
      </c>
      <c r="E1172" t="str">
        <f ca="1">VLOOKUP(Транзакции[[#This Row],[ID_товара]],товары[],2)</f>
        <v>перец</v>
      </c>
      <c r="F1172" t="str">
        <f ca="1">VLOOKUP(Транзакции[[#This Row],[ID_товара]],товары[],3)</f>
        <v>овощи</v>
      </c>
      <c r="G1172" s="2">
        <f t="shared" ca="1" si="74"/>
        <v>17.539883293065142</v>
      </c>
      <c r="H1172" s="3">
        <f ca="1">VLOOKUP(Транзакции[[#This Row],[ID_товара]],товары[],4) * Транзакции[[#This Row],[Количество, кг]]</f>
        <v>3507.9766586130281</v>
      </c>
    </row>
    <row r="1173" spans="1:8" x14ac:dyDescent="0.25">
      <c r="A1173" s="1">
        <f t="shared" ca="1" si="75"/>
        <v>41163</v>
      </c>
      <c r="B1173">
        <f t="shared" ca="1" si="72"/>
        <v>6</v>
      </c>
      <c r="C1173" t="str">
        <f ca="1">VLOOKUP(Транзакции[[#This Row],[ID_магазина]],магазины[],2)</f>
        <v>бананы и огурцы</v>
      </c>
      <c r="D1173">
        <f t="shared" ca="1" si="73"/>
        <v>1</v>
      </c>
      <c r="E1173" t="str">
        <f ca="1">VLOOKUP(Транзакции[[#This Row],[ID_товара]],товары[],2)</f>
        <v>бананы</v>
      </c>
      <c r="F1173" t="str">
        <f ca="1">VLOOKUP(Транзакции[[#This Row],[ID_товара]],товары[],3)</f>
        <v>фрукты</v>
      </c>
      <c r="G1173" s="2">
        <f t="shared" ca="1" si="74"/>
        <v>1.4255784153898559</v>
      </c>
      <c r="H1173" s="3">
        <f ca="1">VLOOKUP(Транзакции[[#This Row],[ID_товара]],товары[],4) * Транзакции[[#This Row],[Количество, кг]]</f>
        <v>99.790489077289905</v>
      </c>
    </row>
    <row r="1174" spans="1:8" x14ac:dyDescent="0.25">
      <c r="A1174" s="1">
        <f t="shared" ca="1" si="75"/>
        <v>41706</v>
      </c>
      <c r="B1174">
        <f t="shared" ca="1" si="72"/>
        <v>4</v>
      </c>
      <c r="C1174" t="str">
        <f ca="1">VLOOKUP(Транзакции[[#This Row],[ID_магазина]],магазины[],2)</f>
        <v>фруктовик</v>
      </c>
      <c r="D1174">
        <f t="shared" ca="1" si="73"/>
        <v>6</v>
      </c>
      <c r="E1174" t="str">
        <f ca="1">VLOOKUP(Транзакции[[#This Row],[ID_товара]],товары[],2)</f>
        <v>огурцы</v>
      </c>
      <c r="F1174" t="str">
        <f ca="1">VLOOKUP(Транзакции[[#This Row],[ID_товара]],товары[],3)</f>
        <v>овощи</v>
      </c>
      <c r="G1174" s="2">
        <f t="shared" ca="1" si="74"/>
        <v>13.742205321176149</v>
      </c>
      <c r="H1174" s="3">
        <f ca="1">VLOOKUP(Транзакции[[#This Row],[ID_товара]],товары[],4) * Транзакции[[#This Row],[Количество, кг]]</f>
        <v>893.24334587644967</v>
      </c>
    </row>
    <row r="1175" spans="1:8" x14ac:dyDescent="0.25">
      <c r="A1175" s="1">
        <f t="shared" ca="1" si="75"/>
        <v>41103</v>
      </c>
      <c r="B1175">
        <f t="shared" ca="1" si="72"/>
        <v>1</v>
      </c>
      <c r="C1175" t="str">
        <f ca="1">VLOOKUP(Транзакции[[#This Row],[ID_магазина]],магазины[],2)</f>
        <v>фрукты и овощи</v>
      </c>
      <c r="D1175">
        <f t="shared" ca="1" si="73"/>
        <v>7</v>
      </c>
      <c r="E1175" t="str">
        <f ca="1">VLOOKUP(Транзакции[[#This Row],[ID_товара]],товары[],2)</f>
        <v>томаты</v>
      </c>
      <c r="F1175" t="str">
        <f ca="1">VLOOKUP(Транзакции[[#This Row],[ID_товара]],товары[],3)</f>
        <v>овощи</v>
      </c>
      <c r="G1175" s="2">
        <f t="shared" ca="1" si="74"/>
        <v>10.843829318515295</v>
      </c>
      <c r="H1175" s="3">
        <f ca="1">VLOOKUP(Транзакции[[#This Row],[ID_товара]],товары[],4) * Транзакции[[#This Row],[Количество, кг]]</f>
        <v>867.50634548122366</v>
      </c>
    </row>
    <row r="1176" spans="1:8" x14ac:dyDescent="0.25">
      <c r="A1176" s="1">
        <f t="shared" ca="1" si="75"/>
        <v>40930</v>
      </c>
      <c r="B1176">
        <f t="shared" ca="1" si="72"/>
        <v>7</v>
      </c>
      <c r="C1176" t="str">
        <f ca="1">VLOOKUP(Транзакции[[#This Row],[ID_магазина]],магазины[],2)</f>
        <v>овощи фрукты</v>
      </c>
      <c r="D1176">
        <f t="shared" ca="1" si="73"/>
        <v>5</v>
      </c>
      <c r="E1176" t="str">
        <f ca="1">VLOOKUP(Транзакции[[#This Row],[ID_товара]],товары[],2)</f>
        <v>нектарины</v>
      </c>
      <c r="F1176" t="str">
        <f ca="1">VLOOKUP(Транзакции[[#This Row],[ID_товара]],товары[],3)</f>
        <v>фрукты</v>
      </c>
      <c r="G1176" s="2">
        <f t="shared" ca="1" si="74"/>
        <v>4.8991271812962935</v>
      </c>
      <c r="H1176" s="3">
        <f ca="1">VLOOKUP(Транзакции[[#This Row],[ID_товара]],товары[],4) * Транзакции[[#This Row],[Количество, кг]]</f>
        <v>881.84289263333289</v>
      </c>
    </row>
    <row r="1177" spans="1:8" x14ac:dyDescent="0.25">
      <c r="A1177" s="1">
        <f t="shared" ca="1" si="75"/>
        <v>41645</v>
      </c>
      <c r="B1177">
        <f t="shared" ca="1" si="72"/>
        <v>4</v>
      </c>
      <c r="C1177" t="str">
        <f ca="1">VLOOKUP(Транзакции[[#This Row],[ID_магазина]],магазины[],2)</f>
        <v>фруктовик</v>
      </c>
      <c r="D1177">
        <f t="shared" ca="1" si="73"/>
        <v>5</v>
      </c>
      <c r="E1177" t="str">
        <f ca="1">VLOOKUP(Транзакции[[#This Row],[ID_товара]],товары[],2)</f>
        <v>нектарины</v>
      </c>
      <c r="F1177" t="str">
        <f ca="1">VLOOKUP(Транзакции[[#This Row],[ID_товара]],товары[],3)</f>
        <v>фрукты</v>
      </c>
      <c r="G1177" s="2">
        <f t="shared" ca="1" si="74"/>
        <v>14.336905049750316</v>
      </c>
      <c r="H1177" s="3">
        <f ca="1">VLOOKUP(Транзакции[[#This Row],[ID_товара]],товары[],4) * Транзакции[[#This Row],[Количество, кг]]</f>
        <v>2580.642908955057</v>
      </c>
    </row>
    <row r="1178" spans="1:8" x14ac:dyDescent="0.25">
      <c r="A1178" s="1">
        <f t="shared" ca="1" si="75"/>
        <v>42089</v>
      </c>
      <c r="B1178">
        <f t="shared" ca="1" si="72"/>
        <v>4</v>
      </c>
      <c r="C1178" t="str">
        <f ca="1">VLOOKUP(Транзакции[[#This Row],[ID_магазина]],магазины[],2)</f>
        <v>фруктовик</v>
      </c>
      <c r="D1178">
        <f t="shared" ca="1" si="73"/>
        <v>10</v>
      </c>
      <c r="E1178" t="str">
        <f ca="1">VLOOKUP(Транзакции[[#This Row],[ID_товара]],товары[],2)</f>
        <v>перец</v>
      </c>
      <c r="F1178" t="str">
        <f ca="1">VLOOKUP(Транзакции[[#This Row],[ID_товара]],товары[],3)</f>
        <v>овощи</v>
      </c>
      <c r="G1178" s="2">
        <f t="shared" ca="1" si="74"/>
        <v>9.5458478112909155</v>
      </c>
      <c r="H1178" s="3">
        <f ca="1">VLOOKUP(Транзакции[[#This Row],[ID_товара]],товары[],4) * Транзакции[[#This Row],[Количество, кг]]</f>
        <v>1909.1695622581831</v>
      </c>
    </row>
    <row r="1179" spans="1:8" x14ac:dyDescent="0.25">
      <c r="A1179" s="1">
        <f t="shared" ca="1" si="75"/>
        <v>41396</v>
      </c>
      <c r="B1179">
        <f t="shared" ca="1" si="72"/>
        <v>6</v>
      </c>
      <c r="C1179" t="str">
        <f ca="1">VLOOKUP(Транзакции[[#This Row],[ID_магазина]],магазины[],2)</f>
        <v>бананы и огурцы</v>
      </c>
      <c r="D1179">
        <f t="shared" ca="1" si="73"/>
        <v>2</v>
      </c>
      <c r="E1179" t="str">
        <f ca="1">VLOOKUP(Транзакции[[#This Row],[ID_товара]],товары[],2)</f>
        <v>яблоки</v>
      </c>
      <c r="F1179" t="str">
        <f ca="1">VLOOKUP(Транзакции[[#This Row],[ID_товара]],товары[],3)</f>
        <v>фрукты</v>
      </c>
      <c r="G1179" s="2">
        <f t="shared" ca="1" si="74"/>
        <v>14.130239072520324</v>
      </c>
      <c r="H1179" s="3">
        <f ca="1">VLOOKUP(Транзакции[[#This Row],[ID_товара]],товары[],4) * Транзакции[[#This Row],[Количество, кг]]</f>
        <v>1554.3262979772355</v>
      </c>
    </row>
    <row r="1180" spans="1:8" x14ac:dyDescent="0.25">
      <c r="A1180" s="1">
        <f t="shared" ca="1" si="75"/>
        <v>41143</v>
      </c>
      <c r="B1180">
        <f t="shared" ca="1" si="72"/>
        <v>5</v>
      </c>
      <c r="C1180" t="str">
        <f ca="1">VLOOKUP(Транзакции[[#This Row],[ID_магазина]],магазины[],2)</f>
        <v>овощик</v>
      </c>
      <c r="D1180">
        <f t="shared" ca="1" si="73"/>
        <v>3</v>
      </c>
      <c r="E1180" t="str">
        <f ca="1">VLOOKUP(Транзакции[[#This Row],[ID_товара]],товары[],2)</f>
        <v>мандарины</v>
      </c>
      <c r="F1180" t="str">
        <f ca="1">VLOOKUP(Транзакции[[#This Row],[ID_товара]],товары[],3)</f>
        <v>фрукты</v>
      </c>
      <c r="G1180" s="2">
        <f t="shared" ca="1" si="74"/>
        <v>9.5456276114810859</v>
      </c>
      <c r="H1180" s="3">
        <f ca="1">VLOOKUP(Транзакции[[#This Row],[ID_товара]],товары[],4) * Транзакции[[#This Row],[Количество, кг]]</f>
        <v>954.56276114810862</v>
      </c>
    </row>
    <row r="1181" spans="1:8" x14ac:dyDescent="0.25">
      <c r="A1181" s="1">
        <f t="shared" ca="1" si="75"/>
        <v>41055</v>
      </c>
      <c r="B1181">
        <f t="shared" ca="1" si="72"/>
        <v>9</v>
      </c>
      <c r="C1181" t="str">
        <f ca="1">VLOOKUP(Транзакции[[#This Row],[ID_магазина]],магазины[],2)</f>
        <v>овощная лавка</v>
      </c>
      <c r="D1181">
        <f t="shared" ca="1" si="73"/>
        <v>4</v>
      </c>
      <c r="E1181" t="str">
        <f ca="1">VLOOKUP(Транзакции[[#This Row],[ID_товара]],товары[],2)</f>
        <v>апельсины</v>
      </c>
      <c r="F1181" t="str">
        <f ca="1">VLOOKUP(Транзакции[[#This Row],[ID_товара]],товары[],3)</f>
        <v>фрукты</v>
      </c>
      <c r="G1181" s="2">
        <f t="shared" ca="1" si="74"/>
        <v>10.260257960572</v>
      </c>
      <c r="H1181" s="3">
        <f ca="1">VLOOKUP(Транзакции[[#This Row],[ID_товара]],товары[],4) * Транзакции[[#This Row],[Количество, кг]]</f>
        <v>1231.2309552686399</v>
      </c>
    </row>
    <row r="1182" spans="1:8" x14ac:dyDescent="0.25">
      <c r="A1182" s="1">
        <f t="shared" ca="1" si="75"/>
        <v>41320</v>
      </c>
      <c r="B1182">
        <f t="shared" ca="1" si="72"/>
        <v>1</v>
      </c>
      <c r="C1182" t="str">
        <f ca="1">VLOOKUP(Транзакции[[#This Row],[ID_магазина]],магазины[],2)</f>
        <v>фрукты и овощи</v>
      </c>
      <c r="D1182">
        <f t="shared" ca="1" si="73"/>
        <v>6</v>
      </c>
      <c r="E1182" t="str">
        <f ca="1">VLOOKUP(Транзакции[[#This Row],[ID_товара]],товары[],2)</f>
        <v>огурцы</v>
      </c>
      <c r="F1182" t="str">
        <f ca="1">VLOOKUP(Транзакции[[#This Row],[ID_товара]],товары[],3)</f>
        <v>овощи</v>
      </c>
      <c r="G1182" s="2">
        <f t="shared" ca="1" si="74"/>
        <v>10.308548817450909</v>
      </c>
      <c r="H1182" s="3">
        <f ca="1">VLOOKUP(Транзакции[[#This Row],[ID_товара]],товары[],4) * Транзакции[[#This Row],[Количество, кг]]</f>
        <v>670.05567313430902</v>
      </c>
    </row>
    <row r="1183" spans="1:8" x14ac:dyDescent="0.25">
      <c r="A1183" s="1">
        <f t="shared" ca="1" si="75"/>
        <v>41784</v>
      </c>
      <c r="B1183">
        <f t="shared" ca="1" si="72"/>
        <v>4</v>
      </c>
      <c r="C1183" t="str">
        <f ca="1">VLOOKUP(Транзакции[[#This Row],[ID_магазина]],магазины[],2)</f>
        <v>фруктовик</v>
      </c>
      <c r="D1183">
        <f t="shared" ca="1" si="73"/>
        <v>8</v>
      </c>
      <c r="E1183" t="str">
        <f ca="1">VLOOKUP(Транзакции[[#This Row],[ID_товара]],товары[],2)</f>
        <v>лук</v>
      </c>
      <c r="F1183" t="str">
        <f ca="1">VLOOKUP(Транзакции[[#This Row],[ID_товара]],товары[],3)</f>
        <v>овощи</v>
      </c>
      <c r="G1183" s="2">
        <f t="shared" ca="1" si="74"/>
        <v>16.868215072259261</v>
      </c>
      <c r="H1183" s="3">
        <f ca="1">VLOOKUP(Транзакции[[#This Row],[ID_товара]],товары[],4) * Транзакции[[#This Row],[Количество, кг]]</f>
        <v>421.70537680648152</v>
      </c>
    </row>
    <row r="1184" spans="1:8" x14ac:dyDescent="0.25">
      <c r="A1184" s="1">
        <f t="shared" ca="1" si="75"/>
        <v>41639</v>
      </c>
      <c r="B1184">
        <f t="shared" ca="1" si="72"/>
        <v>5</v>
      </c>
      <c r="C1184" t="str">
        <f ca="1">VLOOKUP(Транзакции[[#This Row],[ID_магазина]],магазины[],2)</f>
        <v>овощик</v>
      </c>
      <c r="D1184">
        <f t="shared" ca="1" si="73"/>
        <v>1</v>
      </c>
      <c r="E1184" t="str">
        <f ca="1">VLOOKUP(Транзакции[[#This Row],[ID_товара]],товары[],2)</f>
        <v>бананы</v>
      </c>
      <c r="F1184" t="str">
        <f ca="1">VLOOKUP(Транзакции[[#This Row],[ID_товара]],товары[],3)</f>
        <v>фрукты</v>
      </c>
      <c r="G1184" s="2">
        <f t="shared" ca="1" si="74"/>
        <v>12.442256912167268</v>
      </c>
      <c r="H1184" s="3">
        <f ca="1">VLOOKUP(Транзакции[[#This Row],[ID_товара]],товары[],4) * Транзакции[[#This Row],[Количество, кг]]</f>
        <v>870.95798385170883</v>
      </c>
    </row>
    <row r="1185" spans="1:8" x14ac:dyDescent="0.25">
      <c r="A1185" s="1">
        <f t="shared" ca="1" si="75"/>
        <v>41094</v>
      </c>
      <c r="B1185">
        <f t="shared" ca="1" si="72"/>
        <v>8</v>
      </c>
      <c r="C1185" t="str">
        <f ca="1">VLOOKUP(Транзакции[[#This Row],[ID_магазина]],магазины[],2)</f>
        <v>фруктовая лавка</v>
      </c>
      <c r="D1185">
        <f t="shared" ca="1" si="73"/>
        <v>4</v>
      </c>
      <c r="E1185" t="str">
        <f ca="1">VLOOKUP(Транзакции[[#This Row],[ID_товара]],товары[],2)</f>
        <v>апельсины</v>
      </c>
      <c r="F1185" t="str">
        <f ca="1">VLOOKUP(Транзакции[[#This Row],[ID_товара]],товары[],3)</f>
        <v>фрукты</v>
      </c>
      <c r="G1185" s="2">
        <f t="shared" ca="1" si="74"/>
        <v>14.54510655630774</v>
      </c>
      <c r="H1185" s="3">
        <f ca="1">VLOOKUP(Транзакции[[#This Row],[ID_товара]],товары[],4) * Транзакции[[#This Row],[Количество, кг]]</f>
        <v>1745.4127867569289</v>
      </c>
    </row>
    <row r="1186" spans="1:8" x14ac:dyDescent="0.25">
      <c r="A1186" s="1">
        <f t="shared" ca="1" si="75"/>
        <v>41710</v>
      </c>
      <c r="B1186">
        <f t="shared" ca="1" si="72"/>
        <v>6</v>
      </c>
      <c r="C1186" t="str">
        <f ca="1">VLOOKUP(Транзакции[[#This Row],[ID_магазина]],магазины[],2)</f>
        <v>бананы и огурцы</v>
      </c>
      <c r="D1186">
        <f t="shared" ca="1" si="73"/>
        <v>3</v>
      </c>
      <c r="E1186" t="str">
        <f ca="1">VLOOKUP(Транзакции[[#This Row],[ID_товара]],товары[],2)</f>
        <v>мандарины</v>
      </c>
      <c r="F1186" t="str">
        <f ca="1">VLOOKUP(Транзакции[[#This Row],[ID_товара]],товары[],3)</f>
        <v>фрукты</v>
      </c>
      <c r="G1186" s="2">
        <f t="shared" ca="1" si="74"/>
        <v>17.880535624141263</v>
      </c>
      <c r="H1186" s="3">
        <f ca="1">VLOOKUP(Транзакции[[#This Row],[ID_товара]],товары[],4) * Транзакции[[#This Row],[Количество, кг]]</f>
        <v>1788.0535624141264</v>
      </c>
    </row>
    <row r="1187" spans="1:8" x14ac:dyDescent="0.25">
      <c r="A1187" s="1">
        <f t="shared" ca="1" si="75"/>
        <v>41566</v>
      </c>
      <c r="B1187">
        <f t="shared" ca="1" si="72"/>
        <v>2</v>
      </c>
      <c r="C1187" t="str">
        <f ca="1">VLOOKUP(Транзакции[[#This Row],[ID_магазина]],магазины[],2)</f>
        <v>свежая еда</v>
      </c>
      <c r="D1187">
        <f t="shared" ca="1" si="73"/>
        <v>9</v>
      </c>
      <c r="E1187" t="str">
        <f ca="1">VLOOKUP(Транзакции[[#This Row],[ID_товара]],товары[],2)</f>
        <v>капуста</v>
      </c>
      <c r="F1187" t="str">
        <f ca="1">VLOOKUP(Транзакции[[#This Row],[ID_товара]],товары[],3)</f>
        <v>овощи</v>
      </c>
      <c r="G1187" s="2">
        <f t="shared" ca="1" si="74"/>
        <v>16.179358771575988</v>
      </c>
      <c r="H1187" s="3">
        <f ca="1">VLOOKUP(Транзакции[[#This Row],[ID_товара]],товары[],4) * Транзакции[[#This Row],[Количество, кг]]</f>
        <v>647.17435086303954</v>
      </c>
    </row>
    <row r="1188" spans="1:8" x14ac:dyDescent="0.25">
      <c r="A1188" s="1">
        <f t="shared" ca="1" si="75"/>
        <v>41165</v>
      </c>
      <c r="B1188">
        <f t="shared" ca="1" si="72"/>
        <v>8</v>
      </c>
      <c r="C1188" t="str">
        <f ca="1">VLOOKUP(Транзакции[[#This Row],[ID_магазина]],магазины[],2)</f>
        <v>фруктовая лавка</v>
      </c>
      <c r="D1188">
        <f t="shared" ca="1" si="73"/>
        <v>5</v>
      </c>
      <c r="E1188" t="str">
        <f ca="1">VLOOKUP(Транзакции[[#This Row],[ID_товара]],товары[],2)</f>
        <v>нектарины</v>
      </c>
      <c r="F1188" t="str">
        <f ca="1">VLOOKUP(Транзакции[[#This Row],[ID_товара]],товары[],3)</f>
        <v>фрукты</v>
      </c>
      <c r="G1188" s="2">
        <f t="shared" ca="1" si="74"/>
        <v>12.468659651785387</v>
      </c>
      <c r="H1188" s="3">
        <f ca="1">VLOOKUP(Транзакции[[#This Row],[ID_товара]],товары[],4) * Транзакции[[#This Row],[Количество, кг]]</f>
        <v>2244.3587373213695</v>
      </c>
    </row>
    <row r="1189" spans="1:8" x14ac:dyDescent="0.25">
      <c r="A1189" s="1">
        <f t="shared" ca="1" si="75"/>
        <v>40988</v>
      </c>
      <c r="B1189">
        <f t="shared" ca="1" si="72"/>
        <v>3</v>
      </c>
      <c r="C1189" t="str">
        <f ca="1">VLOOKUP(Транзакции[[#This Row],[ID_магазина]],магазины[],2)</f>
        <v>вкусная еда</v>
      </c>
      <c r="D1189">
        <f t="shared" ca="1" si="73"/>
        <v>1</v>
      </c>
      <c r="E1189" t="str">
        <f ca="1">VLOOKUP(Транзакции[[#This Row],[ID_товара]],товары[],2)</f>
        <v>бананы</v>
      </c>
      <c r="F1189" t="str">
        <f ca="1">VLOOKUP(Транзакции[[#This Row],[ID_товара]],товары[],3)</f>
        <v>фрукты</v>
      </c>
      <c r="G1189" s="2">
        <f t="shared" ca="1" si="74"/>
        <v>17.000534299089797</v>
      </c>
      <c r="H1189" s="3">
        <f ca="1">VLOOKUP(Транзакции[[#This Row],[ID_товара]],товары[],4) * Транзакции[[#This Row],[Количество, кг]]</f>
        <v>1190.0374009362858</v>
      </c>
    </row>
    <row r="1190" spans="1:8" x14ac:dyDescent="0.25">
      <c r="A1190" s="1">
        <f t="shared" ca="1" si="75"/>
        <v>41967</v>
      </c>
      <c r="B1190">
        <f t="shared" ca="1" si="72"/>
        <v>4</v>
      </c>
      <c r="C1190" t="str">
        <f ca="1">VLOOKUP(Транзакции[[#This Row],[ID_магазина]],магазины[],2)</f>
        <v>фруктовик</v>
      </c>
      <c r="D1190">
        <f t="shared" ca="1" si="73"/>
        <v>6</v>
      </c>
      <c r="E1190" t="str">
        <f ca="1">VLOOKUP(Транзакции[[#This Row],[ID_товара]],товары[],2)</f>
        <v>огурцы</v>
      </c>
      <c r="F1190" t="str">
        <f ca="1">VLOOKUP(Транзакции[[#This Row],[ID_товара]],товары[],3)</f>
        <v>овощи</v>
      </c>
      <c r="G1190" s="2">
        <f t="shared" ca="1" si="74"/>
        <v>14.771126532672289</v>
      </c>
      <c r="H1190" s="3">
        <f ca="1">VLOOKUP(Транзакции[[#This Row],[ID_товара]],товары[],4) * Транзакции[[#This Row],[Количество, кг]]</f>
        <v>960.12322462369877</v>
      </c>
    </row>
    <row r="1191" spans="1:8" x14ac:dyDescent="0.25">
      <c r="A1191" s="1">
        <f t="shared" ca="1" si="75"/>
        <v>42029</v>
      </c>
      <c r="B1191">
        <f t="shared" ca="1" si="72"/>
        <v>9</v>
      </c>
      <c r="C1191" t="str">
        <f ca="1">VLOOKUP(Транзакции[[#This Row],[ID_магазина]],магазины[],2)</f>
        <v>овощная лавка</v>
      </c>
      <c r="D1191">
        <f t="shared" ca="1" si="73"/>
        <v>4</v>
      </c>
      <c r="E1191" t="str">
        <f ca="1">VLOOKUP(Транзакции[[#This Row],[ID_товара]],товары[],2)</f>
        <v>апельсины</v>
      </c>
      <c r="F1191" t="str">
        <f ca="1">VLOOKUP(Транзакции[[#This Row],[ID_товара]],товары[],3)</f>
        <v>фрукты</v>
      </c>
      <c r="G1191" s="2">
        <f t="shared" ca="1" si="74"/>
        <v>17.191380765776525</v>
      </c>
      <c r="H1191" s="3">
        <f ca="1">VLOOKUP(Транзакции[[#This Row],[ID_товара]],товары[],4) * Транзакции[[#This Row],[Количество, кг]]</f>
        <v>2062.9656918931832</v>
      </c>
    </row>
    <row r="1192" spans="1:8" x14ac:dyDescent="0.25">
      <c r="A1192" s="1">
        <f t="shared" ca="1" si="75"/>
        <v>41205</v>
      </c>
      <c r="B1192">
        <f t="shared" ca="1" si="72"/>
        <v>3</v>
      </c>
      <c r="C1192" t="str">
        <f ca="1">VLOOKUP(Транзакции[[#This Row],[ID_магазина]],магазины[],2)</f>
        <v>вкусная еда</v>
      </c>
      <c r="D1192">
        <f t="shared" ca="1" si="73"/>
        <v>2</v>
      </c>
      <c r="E1192" t="str">
        <f ca="1">VLOOKUP(Транзакции[[#This Row],[ID_товара]],товары[],2)</f>
        <v>яблоки</v>
      </c>
      <c r="F1192" t="str">
        <f ca="1">VLOOKUP(Транзакции[[#This Row],[ID_товара]],товары[],3)</f>
        <v>фрукты</v>
      </c>
      <c r="G1192" s="2">
        <f t="shared" ca="1" si="74"/>
        <v>18.321593384968221</v>
      </c>
      <c r="H1192" s="3">
        <f ca="1">VLOOKUP(Транзакции[[#This Row],[ID_товара]],товары[],4) * Транзакции[[#This Row],[Количество, кг]]</f>
        <v>2015.3752723465043</v>
      </c>
    </row>
    <row r="1193" spans="1:8" x14ac:dyDescent="0.25">
      <c r="A1193" s="1">
        <f t="shared" ca="1" si="75"/>
        <v>41966</v>
      </c>
      <c r="B1193">
        <f t="shared" ca="1" si="72"/>
        <v>4</v>
      </c>
      <c r="C1193" t="str">
        <f ca="1">VLOOKUP(Транзакции[[#This Row],[ID_магазина]],магазины[],2)</f>
        <v>фруктовик</v>
      </c>
      <c r="D1193">
        <f t="shared" ca="1" si="73"/>
        <v>8</v>
      </c>
      <c r="E1193" t="str">
        <f ca="1">VLOOKUP(Транзакции[[#This Row],[ID_товара]],товары[],2)</f>
        <v>лук</v>
      </c>
      <c r="F1193" t="str">
        <f ca="1">VLOOKUP(Транзакции[[#This Row],[ID_товара]],товары[],3)</f>
        <v>овощи</v>
      </c>
      <c r="G1193" s="2">
        <f t="shared" ca="1" si="74"/>
        <v>18.287266694034308</v>
      </c>
      <c r="H1193" s="3">
        <f ca="1">VLOOKUP(Транзакции[[#This Row],[ID_товара]],товары[],4) * Транзакции[[#This Row],[Количество, кг]]</f>
        <v>457.18166735085771</v>
      </c>
    </row>
    <row r="1194" spans="1:8" x14ac:dyDescent="0.25">
      <c r="A1194" s="1">
        <f t="shared" ca="1" si="75"/>
        <v>41849</v>
      </c>
      <c r="B1194">
        <f t="shared" ca="1" si="72"/>
        <v>5</v>
      </c>
      <c r="C1194" t="str">
        <f ca="1">VLOOKUP(Транзакции[[#This Row],[ID_магазина]],магазины[],2)</f>
        <v>овощик</v>
      </c>
      <c r="D1194">
        <f t="shared" ca="1" si="73"/>
        <v>7</v>
      </c>
      <c r="E1194" t="str">
        <f ca="1">VLOOKUP(Транзакции[[#This Row],[ID_товара]],товары[],2)</f>
        <v>томаты</v>
      </c>
      <c r="F1194" t="str">
        <f ca="1">VLOOKUP(Транзакции[[#This Row],[ID_товара]],товары[],3)</f>
        <v>овощи</v>
      </c>
      <c r="G1194" s="2">
        <f t="shared" ca="1" si="74"/>
        <v>7.1656672144398703</v>
      </c>
      <c r="H1194" s="3">
        <f ca="1">VLOOKUP(Транзакции[[#This Row],[ID_товара]],товары[],4) * Транзакции[[#This Row],[Количество, кг]]</f>
        <v>573.25337715518958</v>
      </c>
    </row>
    <row r="1195" spans="1:8" x14ac:dyDescent="0.25">
      <c r="A1195" s="1">
        <f t="shared" ca="1" si="75"/>
        <v>41229</v>
      </c>
      <c r="B1195">
        <f t="shared" ca="1" si="72"/>
        <v>6</v>
      </c>
      <c r="C1195" t="str">
        <f ca="1">VLOOKUP(Транзакции[[#This Row],[ID_магазина]],магазины[],2)</f>
        <v>бананы и огурцы</v>
      </c>
      <c r="D1195">
        <f t="shared" ca="1" si="73"/>
        <v>2</v>
      </c>
      <c r="E1195" t="str">
        <f ca="1">VLOOKUP(Транзакции[[#This Row],[ID_товара]],товары[],2)</f>
        <v>яблоки</v>
      </c>
      <c r="F1195" t="str">
        <f ca="1">VLOOKUP(Транзакции[[#This Row],[ID_товара]],товары[],3)</f>
        <v>фрукты</v>
      </c>
      <c r="G1195" s="2">
        <f t="shared" ca="1" si="74"/>
        <v>9.2063020035921355</v>
      </c>
      <c r="H1195" s="3">
        <f ca="1">VLOOKUP(Транзакции[[#This Row],[ID_товара]],товары[],4) * Транзакции[[#This Row],[Количество, кг]]</f>
        <v>1012.6932203951349</v>
      </c>
    </row>
    <row r="1196" spans="1:8" x14ac:dyDescent="0.25">
      <c r="A1196" s="1">
        <f t="shared" ca="1" si="75"/>
        <v>41407</v>
      </c>
      <c r="B1196">
        <f t="shared" ca="1" si="72"/>
        <v>1</v>
      </c>
      <c r="C1196" t="str">
        <f ca="1">VLOOKUP(Транзакции[[#This Row],[ID_магазина]],магазины[],2)</f>
        <v>фрукты и овощи</v>
      </c>
      <c r="D1196">
        <f t="shared" ca="1" si="73"/>
        <v>9</v>
      </c>
      <c r="E1196" t="str">
        <f ca="1">VLOOKUP(Транзакции[[#This Row],[ID_товара]],товары[],2)</f>
        <v>капуста</v>
      </c>
      <c r="F1196" t="str">
        <f ca="1">VLOOKUP(Транзакции[[#This Row],[ID_товара]],товары[],3)</f>
        <v>овощи</v>
      </c>
      <c r="G1196" s="2">
        <f t="shared" ca="1" si="74"/>
        <v>9.582751812401213</v>
      </c>
      <c r="H1196" s="3">
        <f ca="1">VLOOKUP(Транзакции[[#This Row],[ID_товара]],товары[],4) * Транзакции[[#This Row],[Количество, кг]]</f>
        <v>383.31007249604852</v>
      </c>
    </row>
    <row r="1197" spans="1:8" x14ac:dyDescent="0.25">
      <c r="A1197" s="1">
        <f t="shared" ca="1" si="75"/>
        <v>41999</v>
      </c>
      <c r="B1197">
        <f t="shared" ca="1" si="72"/>
        <v>9</v>
      </c>
      <c r="C1197" t="str">
        <f ca="1">VLOOKUP(Транзакции[[#This Row],[ID_магазина]],магазины[],2)</f>
        <v>овощная лавка</v>
      </c>
      <c r="D1197">
        <f t="shared" ca="1" si="73"/>
        <v>3</v>
      </c>
      <c r="E1197" t="str">
        <f ca="1">VLOOKUP(Транзакции[[#This Row],[ID_товара]],товары[],2)</f>
        <v>мандарины</v>
      </c>
      <c r="F1197" t="str">
        <f ca="1">VLOOKUP(Транзакции[[#This Row],[ID_товара]],товары[],3)</f>
        <v>фрукты</v>
      </c>
      <c r="G1197" s="2">
        <f t="shared" ca="1" si="74"/>
        <v>17.354848124095444</v>
      </c>
      <c r="H1197" s="3">
        <f ca="1">VLOOKUP(Транзакции[[#This Row],[ID_товара]],товары[],4) * Транзакции[[#This Row],[Количество, кг]]</f>
        <v>1735.4848124095445</v>
      </c>
    </row>
    <row r="1198" spans="1:8" x14ac:dyDescent="0.25">
      <c r="A1198" s="1">
        <f t="shared" ca="1" si="75"/>
        <v>41870</v>
      </c>
      <c r="B1198">
        <f t="shared" ca="1" si="72"/>
        <v>7</v>
      </c>
      <c r="C1198" t="str">
        <f ca="1">VLOOKUP(Транзакции[[#This Row],[ID_магазина]],магазины[],2)</f>
        <v>овощи фрукты</v>
      </c>
      <c r="D1198">
        <f t="shared" ca="1" si="73"/>
        <v>10</v>
      </c>
      <c r="E1198" t="str">
        <f ca="1">VLOOKUP(Транзакции[[#This Row],[ID_товара]],товары[],2)</f>
        <v>перец</v>
      </c>
      <c r="F1198" t="str">
        <f ca="1">VLOOKUP(Транзакции[[#This Row],[ID_товара]],товары[],3)</f>
        <v>овощи</v>
      </c>
      <c r="G1198" s="2">
        <f t="shared" ca="1" si="74"/>
        <v>17.10101199564291</v>
      </c>
      <c r="H1198" s="3">
        <f ca="1">VLOOKUP(Транзакции[[#This Row],[ID_товара]],товары[],4) * Транзакции[[#This Row],[Количество, кг]]</f>
        <v>3420.2023991285819</v>
      </c>
    </row>
    <row r="1199" spans="1:8" x14ac:dyDescent="0.25">
      <c r="A1199" s="1">
        <f t="shared" ca="1" si="75"/>
        <v>41127</v>
      </c>
      <c r="B1199">
        <f t="shared" ca="1" si="72"/>
        <v>1</v>
      </c>
      <c r="C1199" t="str">
        <f ca="1">VLOOKUP(Транзакции[[#This Row],[ID_магазина]],магазины[],2)</f>
        <v>фрукты и овощи</v>
      </c>
      <c r="D1199">
        <f t="shared" ca="1" si="73"/>
        <v>4</v>
      </c>
      <c r="E1199" t="str">
        <f ca="1">VLOOKUP(Транзакции[[#This Row],[ID_товара]],товары[],2)</f>
        <v>апельсины</v>
      </c>
      <c r="F1199" t="str">
        <f ca="1">VLOOKUP(Транзакции[[#This Row],[ID_товара]],товары[],3)</f>
        <v>фрукты</v>
      </c>
      <c r="G1199" s="2">
        <f t="shared" ca="1" si="74"/>
        <v>8.6698780145587797</v>
      </c>
      <c r="H1199" s="3">
        <f ca="1">VLOOKUP(Транзакции[[#This Row],[ID_товара]],товары[],4) * Транзакции[[#This Row],[Количество, кг]]</f>
        <v>1040.3853617470536</v>
      </c>
    </row>
    <row r="1200" spans="1:8" x14ac:dyDescent="0.25">
      <c r="A1200" s="1">
        <f t="shared" ca="1" si="75"/>
        <v>42243</v>
      </c>
      <c r="B1200">
        <f t="shared" ca="1" si="72"/>
        <v>5</v>
      </c>
      <c r="C1200" t="str">
        <f ca="1">VLOOKUP(Транзакции[[#This Row],[ID_магазина]],магазины[],2)</f>
        <v>овощик</v>
      </c>
      <c r="D1200">
        <f t="shared" ca="1" si="73"/>
        <v>10</v>
      </c>
      <c r="E1200" t="str">
        <f ca="1">VLOOKUP(Транзакции[[#This Row],[ID_товара]],товары[],2)</f>
        <v>перец</v>
      </c>
      <c r="F1200" t="str">
        <f ca="1">VLOOKUP(Транзакции[[#This Row],[ID_товара]],товары[],3)</f>
        <v>овощи</v>
      </c>
      <c r="G1200" s="2">
        <f t="shared" ca="1" si="74"/>
        <v>13.742964691868043</v>
      </c>
      <c r="H1200" s="3">
        <f ca="1">VLOOKUP(Транзакции[[#This Row],[ID_товара]],товары[],4) * Транзакции[[#This Row],[Количество, кг]]</f>
        <v>2748.5929383736084</v>
      </c>
    </row>
    <row r="1201" spans="1:8" x14ac:dyDescent="0.25">
      <c r="A1201" s="1">
        <f t="shared" ca="1" si="75"/>
        <v>40937</v>
      </c>
      <c r="B1201">
        <f t="shared" ca="1" si="72"/>
        <v>6</v>
      </c>
      <c r="C1201" t="str">
        <f ca="1">VLOOKUP(Транзакции[[#This Row],[ID_магазина]],магазины[],2)</f>
        <v>бананы и огурцы</v>
      </c>
      <c r="D1201">
        <f t="shared" ca="1" si="73"/>
        <v>10</v>
      </c>
      <c r="E1201" t="str">
        <f ca="1">VLOOKUP(Транзакции[[#This Row],[ID_товара]],товары[],2)</f>
        <v>перец</v>
      </c>
      <c r="F1201" t="str">
        <f ca="1">VLOOKUP(Транзакции[[#This Row],[ID_товара]],товары[],3)</f>
        <v>овощи</v>
      </c>
      <c r="G1201" s="2">
        <f t="shared" ca="1" si="74"/>
        <v>8.9964449735039604</v>
      </c>
      <c r="H1201" s="3">
        <f ca="1">VLOOKUP(Транзакции[[#This Row],[ID_товара]],товары[],4) * Транзакции[[#This Row],[Количество, кг]]</f>
        <v>1799.288994700792</v>
      </c>
    </row>
    <row r="1202" spans="1:8" x14ac:dyDescent="0.25">
      <c r="A1202" s="1">
        <f t="shared" ca="1" si="75"/>
        <v>42096</v>
      </c>
      <c r="B1202">
        <f t="shared" ca="1" si="72"/>
        <v>7</v>
      </c>
      <c r="C1202" t="str">
        <f ca="1">VLOOKUP(Транзакции[[#This Row],[ID_магазина]],магазины[],2)</f>
        <v>овощи фрукты</v>
      </c>
      <c r="D1202">
        <f t="shared" ca="1" si="73"/>
        <v>9</v>
      </c>
      <c r="E1202" t="str">
        <f ca="1">VLOOKUP(Транзакции[[#This Row],[ID_товара]],товары[],2)</f>
        <v>капуста</v>
      </c>
      <c r="F1202" t="str">
        <f ca="1">VLOOKUP(Транзакции[[#This Row],[ID_товара]],товары[],3)</f>
        <v>овощи</v>
      </c>
      <c r="G1202" s="2">
        <f t="shared" ca="1" si="74"/>
        <v>11.890173481512781</v>
      </c>
      <c r="H1202" s="3">
        <f ca="1">VLOOKUP(Транзакции[[#This Row],[ID_товара]],товары[],4) * Транзакции[[#This Row],[Количество, кг]]</f>
        <v>475.60693926051124</v>
      </c>
    </row>
    <row r="1203" spans="1:8" x14ac:dyDescent="0.25">
      <c r="A1203" s="1">
        <f t="shared" ca="1" si="75"/>
        <v>41705</v>
      </c>
      <c r="B1203">
        <f t="shared" ca="1" si="72"/>
        <v>2</v>
      </c>
      <c r="C1203" t="str">
        <f ca="1">VLOOKUP(Транзакции[[#This Row],[ID_магазина]],магазины[],2)</f>
        <v>свежая еда</v>
      </c>
      <c r="D1203">
        <f t="shared" ca="1" si="73"/>
        <v>8</v>
      </c>
      <c r="E1203" t="str">
        <f ca="1">VLOOKUP(Транзакции[[#This Row],[ID_товара]],товары[],2)</f>
        <v>лук</v>
      </c>
      <c r="F1203" t="str">
        <f ca="1">VLOOKUP(Транзакции[[#This Row],[ID_товара]],товары[],3)</f>
        <v>овощи</v>
      </c>
      <c r="G1203" s="2">
        <f t="shared" ca="1" si="74"/>
        <v>13.459430592327097</v>
      </c>
      <c r="H1203" s="3">
        <f ca="1">VLOOKUP(Транзакции[[#This Row],[ID_товара]],товары[],4) * Транзакции[[#This Row],[Количество, кг]]</f>
        <v>336.48576480817741</v>
      </c>
    </row>
    <row r="1204" spans="1:8" x14ac:dyDescent="0.25">
      <c r="A1204" s="1">
        <f t="shared" ca="1" si="75"/>
        <v>42185</v>
      </c>
      <c r="B1204">
        <f t="shared" ca="1" si="72"/>
        <v>7</v>
      </c>
      <c r="C1204" t="str">
        <f ca="1">VLOOKUP(Транзакции[[#This Row],[ID_магазина]],магазины[],2)</f>
        <v>овощи фрукты</v>
      </c>
      <c r="D1204">
        <f t="shared" ca="1" si="73"/>
        <v>9</v>
      </c>
      <c r="E1204" t="str">
        <f ca="1">VLOOKUP(Транзакции[[#This Row],[ID_товара]],товары[],2)</f>
        <v>капуста</v>
      </c>
      <c r="F1204" t="str">
        <f ca="1">VLOOKUP(Транзакции[[#This Row],[ID_товара]],товары[],3)</f>
        <v>овощи</v>
      </c>
      <c r="G1204" s="2">
        <f t="shared" ca="1" si="74"/>
        <v>3.8338930411951035</v>
      </c>
      <c r="H1204" s="3">
        <f ca="1">VLOOKUP(Транзакции[[#This Row],[ID_товара]],товары[],4) * Транзакции[[#This Row],[Количество, кг]]</f>
        <v>153.35572164780413</v>
      </c>
    </row>
    <row r="1205" spans="1:8" x14ac:dyDescent="0.25">
      <c r="A1205" s="1">
        <f t="shared" ca="1" si="75"/>
        <v>42225</v>
      </c>
      <c r="B1205">
        <f t="shared" ca="1" si="72"/>
        <v>7</v>
      </c>
      <c r="C1205" t="str">
        <f ca="1">VLOOKUP(Транзакции[[#This Row],[ID_магазина]],магазины[],2)</f>
        <v>овощи фрукты</v>
      </c>
      <c r="D1205">
        <f t="shared" ca="1" si="73"/>
        <v>5</v>
      </c>
      <c r="E1205" t="str">
        <f ca="1">VLOOKUP(Транзакции[[#This Row],[ID_товара]],товары[],2)</f>
        <v>нектарины</v>
      </c>
      <c r="F1205" t="str">
        <f ca="1">VLOOKUP(Транзакции[[#This Row],[ID_товара]],товары[],3)</f>
        <v>фрукты</v>
      </c>
      <c r="G1205" s="2">
        <f t="shared" ca="1" si="74"/>
        <v>19.827045637176798</v>
      </c>
      <c r="H1205" s="3">
        <f ca="1">VLOOKUP(Транзакции[[#This Row],[ID_товара]],товары[],4) * Транзакции[[#This Row],[Количество, кг]]</f>
        <v>3568.8682146918236</v>
      </c>
    </row>
    <row r="1206" spans="1:8" x14ac:dyDescent="0.25">
      <c r="A1206" s="1">
        <f t="shared" ca="1" si="75"/>
        <v>40916</v>
      </c>
      <c r="B1206">
        <f t="shared" ca="1" si="72"/>
        <v>1</v>
      </c>
      <c r="C1206" t="str">
        <f ca="1">VLOOKUP(Транзакции[[#This Row],[ID_магазина]],магазины[],2)</f>
        <v>фрукты и овощи</v>
      </c>
      <c r="D1206">
        <f t="shared" ca="1" si="73"/>
        <v>7</v>
      </c>
      <c r="E1206" t="str">
        <f ca="1">VLOOKUP(Транзакции[[#This Row],[ID_товара]],товары[],2)</f>
        <v>томаты</v>
      </c>
      <c r="F1206" t="str">
        <f ca="1">VLOOKUP(Транзакции[[#This Row],[ID_товара]],товары[],3)</f>
        <v>овощи</v>
      </c>
      <c r="G1206" s="2">
        <f t="shared" ca="1" si="74"/>
        <v>15.399666042598703</v>
      </c>
      <c r="H1206" s="3">
        <f ca="1">VLOOKUP(Транзакции[[#This Row],[ID_товара]],товары[],4) * Транзакции[[#This Row],[Количество, кг]]</f>
        <v>1231.9732834078964</v>
      </c>
    </row>
    <row r="1207" spans="1:8" x14ac:dyDescent="0.25">
      <c r="A1207" s="1">
        <f t="shared" ca="1" si="75"/>
        <v>41080</v>
      </c>
      <c r="B1207">
        <f t="shared" ca="1" si="72"/>
        <v>5</v>
      </c>
      <c r="C1207" t="str">
        <f ca="1">VLOOKUP(Транзакции[[#This Row],[ID_магазина]],магазины[],2)</f>
        <v>овощик</v>
      </c>
      <c r="D1207">
        <f t="shared" ca="1" si="73"/>
        <v>2</v>
      </c>
      <c r="E1207" t="str">
        <f ca="1">VLOOKUP(Транзакции[[#This Row],[ID_товара]],товары[],2)</f>
        <v>яблоки</v>
      </c>
      <c r="F1207" t="str">
        <f ca="1">VLOOKUP(Транзакции[[#This Row],[ID_товара]],товары[],3)</f>
        <v>фрукты</v>
      </c>
      <c r="G1207" s="2">
        <f t="shared" ca="1" si="74"/>
        <v>6.6605454488577225</v>
      </c>
      <c r="H1207" s="3">
        <f ca="1">VLOOKUP(Транзакции[[#This Row],[ID_товара]],товары[],4) * Транзакции[[#This Row],[Количество, кг]]</f>
        <v>732.65999937434947</v>
      </c>
    </row>
    <row r="1208" spans="1:8" x14ac:dyDescent="0.25">
      <c r="A1208" s="1">
        <f t="shared" ca="1" si="75"/>
        <v>41387</v>
      </c>
      <c r="B1208">
        <f t="shared" ca="1" si="72"/>
        <v>4</v>
      </c>
      <c r="C1208" t="str">
        <f ca="1">VLOOKUP(Транзакции[[#This Row],[ID_магазина]],магазины[],2)</f>
        <v>фруктовик</v>
      </c>
      <c r="D1208">
        <f t="shared" ca="1" si="73"/>
        <v>10</v>
      </c>
      <c r="E1208" t="str">
        <f ca="1">VLOOKUP(Транзакции[[#This Row],[ID_товара]],товары[],2)</f>
        <v>перец</v>
      </c>
      <c r="F1208" t="str">
        <f ca="1">VLOOKUP(Транзакции[[#This Row],[ID_товара]],товары[],3)</f>
        <v>овощи</v>
      </c>
      <c r="G1208" s="2">
        <f t="shared" ca="1" si="74"/>
        <v>8.5132544335027198</v>
      </c>
      <c r="H1208" s="3">
        <f ca="1">VLOOKUP(Транзакции[[#This Row],[ID_товара]],товары[],4) * Транзакции[[#This Row],[Количество, кг]]</f>
        <v>1702.6508867005439</v>
      </c>
    </row>
    <row r="1209" spans="1:8" x14ac:dyDescent="0.25">
      <c r="A1209" s="1">
        <f t="shared" ca="1" si="75"/>
        <v>41417</v>
      </c>
      <c r="B1209">
        <f t="shared" ca="1" si="72"/>
        <v>4</v>
      </c>
      <c r="C1209" t="str">
        <f ca="1">VLOOKUP(Транзакции[[#This Row],[ID_магазина]],магазины[],2)</f>
        <v>фруктовик</v>
      </c>
      <c r="D1209">
        <f t="shared" ca="1" si="73"/>
        <v>4</v>
      </c>
      <c r="E1209" t="str">
        <f ca="1">VLOOKUP(Транзакции[[#This Row],[ID_товара]],товары[],2)</f>
        <v>апельсины</v>
      </c>
      <c r="F1209" t="str">
        <f ca="1">VLOOKUP(Транзакции[[#This Row],[ID_товара]],товары[],3)</f>
        <v>фрукты</v>
      </c>
      <c r="G1209" s="2">
        <f t="shared" ca="1" si="74"/>
        <v>1.0567716230914339</v>
      </c>
      <c r="H1209" s="3">
        <f ca="1">VLOOKUP(Транзакции[[#This Row],[ID_товара]],товары[],4) * Транзакции[[#This Row],[Количество, кг]]</f>
        <v>126.81259477097207</v>
      </c>
    </row>
    <row r="1210" spans="1:8" x14ac:dyDescent="0.25">
      <c r="A1210" s="1">
        <f t="shared" ca="1" si="75"/>
        <v>41113</v>
      </c>
      <c r="B1210">
        <f t="shared" ca="1" si="72"/>
        <v>6</v>
      </c>
      <c r="C1210" t="str">
        <f ca="1">VLOOKUP(Транзакции[[#This Row],[ID_магазина]],магазины[],2)</f>
        <v>бананы и огурцы</v>
      </c>
      <c r="D1210">
        <f t="shared" ca="1" si="73"/>
        <v>9</v>
      </c>
      <c r="E1210" t="str">
        <f ca="1">VLOOKUP(Транзакции[[#This Row],[ID_товара]],товары[],2)</f>
        <v>капуста</v>
      </c>
      <c r="F1210" t="str">
        <f ca="1">VLOOKUP(Транзакции[[#This Row],[ID_товара]],товары[],3)</f>
        <v>овощи</v>
      </c>
      <c r="G1210" s="2">
        <f t="shared" ca="1" si="74"/>
        <v>10.245167255583366</v>
      </c>
      <c r="H1210" s="3">
        <f ca="1">VLOOKUP(Транзакции[[#This Row],[ID_товара]],товары[],4) * Транзакции[[#This Row],[Количество, кг]]</f>
        <v>409.80669022333467</v>
      </c>
    </row>
    <row r="1211" spans="1:8" x14ac:dyDescent="0.25">
      <c r="A1211" s="1">
        <f t="shared" ca="1" si="75"/>
        <v>41184</v>
      </c>
      <c r="B1211">
        <f t="shared" ca="1" si="72"/>
        <v>7</v>
      </c>
      <c r="C1211" t="str">
        <f ca="1">VLOOKUP(Транзакции[[#This Row],[ID_магазина]],магазины[],2)</f>
        <v>овощи фрукты</v>
      </c>
      <c r="D1211">
        <f t="shared" ca="1" si="73"/>
        <v>3</v>
      </c>
      <c r="E1211" t="str">
        <f ca="1">VLOOKUP(Транзакции[[#This Row],[ID_товара]],товары[],2)</f>
        <v>мандарины</v>
      </c>
      <c r="F1211" t="str">
        <f ca="1">VLOOKUP(Транзакции[[#This Row],[ID_товара]],товары[],3)</f>
        <v>фрукты</v>
      </c>
      <c r="G1211" s="2">
        <f t="shared" ca="1" si="74"/>
        <v>12.419588026258412</v>
      </c>
      <c r="H1211" s="3">
        <f ca="1">VLOOKUP(Транзакции[[#This Row],[ID_товара]],товары[],4) * Транзакции[[#This Row],[Количество, кг]]</f>
        <v>1241.9588026258411</v>
      </c>
    </row>
    <row r="1212" spans="1:8" x14ac:dyDescent="0.25">
      <c r="A1212" s="1">
        <f t="shared" ca="1" si="75"/>
        <v>42192</v>
      </c>
      <c r="B1212">
        <f t="shared" ca="1" si="72"/>
        <v>6</v>
      </c>
      <c r="C1212" t="str">
        <f ca="1">VLOOKUP(Транзакции[[#This Row],[ID_магазина]],магазины[],2)</f>
        <v>бананы и огурцы</v>
      </c>
      <c r="D1212">
        <f t="shared" ca="1" si="73"/>
        <v>9</v>
      </c>
      <c r="E1212" t="str">
        <f ca="1">VLOOKUP(Транзакции[[#This Row],[ID_товара]],товары[],2)</f>
        <v>капуста</v>
      </c>
      <c r="F1212" t="str">
        <f ca="1">VLOOKUP(Транзакции[[#This Row],[ID_товара]],товары[],3)</f>
        <v>овощи</v>
      </c>
      <c r="G1212" s="2">
        <f t="shared" ca="1" si="74"/>
        <v>13.336679448885782</v>
      </c>
      <c r="H1212" s="3">
        <f ca="1">VLOOKUP(Транзакции[[#This Row],[ID_товара]],товары[],4) * Транзакции[[#This Row],[Количество, кг]]</f>
        <v>533.46717795543123</v>
      </c>
    </row>
    <row r="1213" spans="1:8" x14ac:dyDescent="0.25">
      <c r="A1213" s="1">
        <f t="shared" ca="1" si="75"/>
        <v>41545</v>
      </c>
      <c r="B1213">
        <f t="shared" ca="1" si="72"/>
        <v>2</v>
      </c>
      <c r="C1213" t="str">
        <f ca="1">VLOOKUP(Транзакции[[#This Row],[ID_магазина]],магазины[],2)</f>
        <v>свежая еда</v>
      </c>
      <c r="D1213">
        <f t="shared" ca="1" si="73"/>
        <v>5</v>
      </c>
      <c r="E1213" t="str">
        <f ca="1">VLOOKUP(Транзакции[[#This Row],[ID_товара]],товары[],2)</f>
        <v>нектарины</v>
      </c>
      <c r="F1213" t="str">
        <f ca="1">VLOOKUP(Транзакции[[#This Row],[ID_товара]],товары[],3)</f>
        <v>фрукты</v>
      </c>
      <c r="G1213" s="2">
        <f t="shared" ca="1" si="74"/>
        <v>12.116274895169479</v>
      </c>
      <c r="H1213" s="3">
        <f ca="1">VLOOKUP(Транзакции[[#This Row],[ID_товара]],товары[],4) * Транзакции[[#This Row],[Количество, кг]]</f>
        <v>2180.9294811305062</v>
      </c>
    </row>
    <row r="1214" spans="1:8" x14ac:dyDescent="0.25">
      <c r="A1214" s="1">
        <f t="shared" ca="1" si="75"/>
        <v>41161</v>
      </c>
      <c r="B1214">
        <f t="shared" ca="1" si="72"/>
        <v>5</v>
      </c>
      <c r="C1214" t="str">
        <f ca="1">VLOOKUP(Транзакции[[#This Row],[ID_магазина]],магазины[],2)</f>
        <v>овощик</v>
      </c>
      <c r="D1214">
        <f t="shared" ca="1" si="73"/>
        <v>8</v>
      </c>
      <c r="E1214" t="str">
        <f ca="1">VLOOKUP(Транзакции[[#This Row],[ID_товара]],товары[],2)</f>
        <v>лук</v>
      </c>
      <c r="F1214" t="str">
        <f ca="1">VLOOKUP(Транзакции[[#This Row],[ID_товара]],товары[],3)</f>
        <v>овощи</v>
      </c>
      <c r="G1214" s="2">
        <f t="shared" ca="1" si="74"/>
        <v>15.613329866869007</v>
      </c>
      <c r="H1214" s="3">
        <f ca="1">VLOOKUP(Транзакции[[#This Row],[ID_товара]],товары[],4) * Транзакции[[#This Row],[Количество, кг]]</f>
        <v>390.33324667172519</v>
      </c>
    </row>
    <row r="1215" spans="1:8" x14ac:dyDescent="0.25">
      <c r="A1215" s="1">
        <f t="shared" ca="1" si="75"/>
        <v>42030</v>
      </c>
      <c r="B1215">
        <f t="shared" ca="1" si="72"/>
        <v>6</v>
      </c>
      <c r="C1215" t="str">
        <f ca="1">VLOOKUP(Транзакции[[#This Row],[ID_магазина]],магазины[],2)</f>
        <v>бананы и огурцы</v>
      </c>
      <c r="D1215">
        <f t="shared" ca="1" si="73"/>
        <v>6</v>
      </c>
      <c r="E1215" t="str">
        <f ca="1">VLOOKUP(Транзакции[[#This Row],[ID_товара]],товары[],2)</f>
        <v>огурцы</v>
      </c>
      <c r="F1215" t="str">
        <f ca="1">VLOOKUP(Транзакции[[#This Row],[ID_товара]],товары[],3)</f>
        <v>овощи</v>
      </c>
      <c r="G1215" s="2">
        <f t="shared" ca="1" si="74"/>
        <v>1.1348542269032766</v>
      </c>
      <c r="H1215" s="3">
        <f ca="1">VLOOKUP(Транзакции[[#This Row],[ID_товара]],товары[],4) * Транзакции[[#This Row],[Количество, кг]]</f>
        <v>73.765524748712977</v>
      </c>
    </row>
    <row r="1216" spans="1:8" x14ac:dyDescent="0.25">
      <c r="A1216" s="1">
        <f t="shared" ca="1" si="75"/>
        <v>40951</v>
      </c>
      <c r="B1216">
        <f t="shared" ca="1" si="72"/>
        <v>4</v>
      </c>
      <c r="C1216" t="str">
        <f ca="1">VLOOKUP(Транзакции[[#This Row],[ID_магазина]],магазины[],2)</f>
        <v>фруктовик</v>
      </c>
      <c r="D1216">
        <f t="shared" ca="1" si="73"/>
        <v>9</v>
      </c>
      <c r="E1216" t="str">
        <f ca="1">VLOOKUP(Транзакции[[#This Row],[ID_товара]],товары[],2)</f>
        <v>капуста</v>
      </c>
      <c r="F1216" t="str">
        <f ca="1">VLOOKUP(Транзакции[[#This Row],[ID_товара]],товары[],3)</f>
        <v>овощи</v>
      </c>
      <c r="G1216" s="2">
        <f t="shared" ca="1" si="74"/>
        <v>2.0950725068023712</v>
      </c>
      <c r="H1216" s="3">
        <f ca="1">VLOOKUP(Транзакции[[#This Row],[ID_товара]],товары[],4) * Транзакции[[#This Row],[Количество, кг]]</f>
        <v>83.802900272094845</v>
      </c>
    </row>
    <row r="1217" spans="1:8" x14ac:dyDescent="0.25">
      <c r="A1217" s="1">
        <f t="shared" ca="1" si="75"/>
        <v>42238</v>
      </c>
      <c r="B1217">
        <f t="shared" ca="1" si="72"/>
        <v>5</v>
      </c>
      <c r="C1217" t="str">
        <f ca="1">VLOOKUP(Транзакции[[#This Row],[ID_магазина]],магазины[],2)</f>
        <v>овощик</v>
      </c>
      <c r="D1217">
        <f t="shared" ca="1" si="73"/>
        <v>4</v>
      </c>
      <c r="E1217" t="str">
        <f ca="1">VLOOKUP(Транзакции[[#This Row],[ID_товара]],товары[],2)</f>
        <v>апельсины</v>
      </c>
      <c r="F1217" t="str">
        <f ca="1">VLOOKUP(Транзакции[[#This Row],[ID_товара]],товары[],3)</f>
        <v>фрукты</v>
      </c>
      <c r="G1217" s="2">
        <f t="shared" ca="1" si="74"/>
        <v>0.96672107039105781</v>
      </c>
      <c r="H1217" s="3">
        <f ca="1">VLOOKUP(Транзакции[[#This Row],[ID_товара]],товары[],4) * Транзакции[[#This Row],[Количество, кг]]</f>
        <v>116.00652844692694</v>
      </c>
    </row>
    <row r="1218" spans="1:8" x14ac:dyDescent="0.25">
      <c r="A1218" s="1">
        <f t="shared" ca="1" si="75"/>
        <v>42140</v>
      </c>
      <c r="B1218">
        <f t="shared" ref="B1218:B1281" ca="1" si="76">RANDBETWEEN(1,9)</f>
        <v>1</v>
      </c>
      <c r="C1218" t="str">
        <f ca="1">VLOOKUP(Транзакции[[#This Row],[ID_магазина]],магазины[],2)</f>
        <v>фрукты и овощи</v>
      </c>
      <c r="D1218">
        <f t="shared" ref="D1218:D1281" ca="1" si="77">RANDBETWEEN(1,10)</f>
        <v>2</v>
      </c>
      <c r="E1218" t="str">
        <f ca="1">VLOOKUP(Транзакции[[#This Row],[ID_товара]],товары[],2)</f>
        <v>яблоки</v>
      </c>
      <c r="F1218" t="str">
        <f ca="1">VLOOKUP(Транзакции[[#This Row],[ID_товара]],товары[],3)</f>
        <v>фрукты</v>
      </c>
      <c r="G1218" s="2">
        <f t="shared" ref="G1218:G1281" ca="1" si="78">RAND()*19.5+0.5</f>
        <v>2.1813488342096523</v>
      </c>
      <c r="H1218" s="3">
        <f ca="1">VLOOKUP(Транзакции[[#This Row],[ID_товара]],товары[],4) * Транзакции[[#This Row],[Количество, кг]]</f>
        <v>239.94837176306174</v>
      </c>
    </row>
    <row r="1219" spans="1:8" x14ac:dyDescent="0.25">
      <c r="A1219" s="1">
        <f t="shared" ref="A1219:A1282" ca="1" si="79">RANDBETWEEN(40909,42248)</f>
        <v>41980</v>
      </c>
      <c r="B1219">
        <f t="shared" ca="1" si="76"/>
        <v>1</v>
      </c>
      <c r="C1219" t="str">
        <f ca="1">VLOOKUP(Транзакции[[#This Row],[ID_магазина]],магазины[],2)</f>
        <v>фрукты и овощи</v>
      </c>
      <c r="D1219">
        <f t="shared" ca="1" si="77"/>
        <v>4</v>
      </c>
      <c r="E1219" t="str">
        <f ca="1">VLOOKUP(Транзакции[[#This Row],[ID_товара]],товары[],2)</f>
        <v>апельсины</v>
      </c>
      <c r="F1219" t="str">
        <f ca="1">VLOOKUP(Транзакции[[#This Row],[ID_товара]],товары[],3)</f>
        <v>фрукты</v>
      </c>
      <c r="G1219" s="2">
        <f t="shared" ca="1" si="78"/>
        <v>8.198399786771688</v>
      </c>
      <c r="H1219" s="3">
        <f ca="1">VLOOKUP(Транзакции[[#This Row],[ID_товара]],товары[],4) * Транзакции[[#This Row],[Количество, кг]]</f>
        <v>983.80797441260256</v>
      </c>
    </row>
    <row r="1220" spans="1:8" x14ac:dyDescent="0.25">
      <c r="A1220" s="1">
        <f t="shared" ca="1" si="79"/>
        <v>42072</v>
      </c>
      <c r="B1220">
        <f t="shared" ca="1" si="76"/>
        <v>6</v>
      </c>
      <c r="C1220" t="str">
        <f ca="1">VLOOKUP(Транзакции[[#This Row],[ID_магазина]],магазины[],2)</f>
        <v>бананы и огурцы</v>
      </c>
      <c r="D1220">
        <f t="shared" ca="1" si="77"/>
        <v>8</v>
      </c>
      <c r="E1220" t="str">
        <f ca="1">VLOOKUP(Транзакции[[#This Row],[ID_товара]],товары[],2)</f>
        <v>лук</v>
      </c>
      <c r="F1220" t="str">
        <f ca="1">VLOOKUP(Транзакции[[#This Row],[ID_товара]],товары[],3)</f>
        <v>овощи</v>
      </c>
      <c r="G1220" s="2">
        <f t="shared" ca="1" si="78"/>
        <v>8.2984211793397087</v>
      </c>
      <c r="H1220" s="3">
        <f ca="1">VLOOKUP(Транзакции[[#This Row],[ID_товара]],товары[],4) * Транзакции[[#This Row],[Количество, кг]]</f>
        <v>207.46052948349271</v>
      </c>
    </row>
    <row r="1221" spans="1:8" x14ac:dyDescent="0.25">
      <c r="A1221" s="1">
        <f t="shared" ca="1" si="79"/>
        <v>42169</v>
      </c>
      <c r="B1221">
        <f t="shared" ca="1" si="76"/>
        <v>6</v>
      </c>
      <c r="C1221" t="str">
        <f ca="1">VLOOKUP(Транзакции[[#This Row],[ID_магазина]],магазины[],2)</f>
        <v>бананы и огурцы</v>
      </c>
      <c r="D1221">
        <f t="shared" ca="1" si="77"/>
        <v>5</v>
      </c>
      <c r="E1221" t="str">
        <f ca="1">VLOOKUP(Транзакции[[#This Row],[ID_товара]],товары[],2)</f>
        <v>нектарины</v>
      </c>
      <c r="F1221" t="str">
        <f ca="1">VLOOKUP(Транзакции[[#This Row],[ID_товара]],товары[],3)</f>
        <v>фрукты</v>
      </c>
      <c r="G1221" s="2">
        <f t="shared" ca="1" si="78"/>
        <v>3.8306310011748987</v>
      </c>
      <c r="H1221" s="3">
        <f ca="1">VLOOKUP(Транзакции[[#This Row],[ID_товара]],товары[],4) * Транзакции[[#This Row],[Количество, кг]]</f>
        <v>689.51358021148178</v>
      </c>
    </row>
    <row r="1222" spans="1:8" x14ac:dyDescent="0.25">
      <c r="A1222" s="1">
        <f t="shared" ca="1" si="79"/>
        <v>42136</v>
      </c>
      <c r="B1222">
        <f t="shared" ca="1" si="76"/>
        <v>9</v>
      </c>
      <c r="C1222" t="str">
        <f ca="1">VLOOKUP(Транзакции[[#This Row],[ID_магазина]],магазины[],2)</f>
        <v>овощная лавка</v>
      </c>
      <c r="D1222">
        <f t="shared" ca="1" si="77"/>
        <v>5</v>
      </c>
      <c r="E1222" t="str">
        <f ca="1">VLOOKUP(Транзакции[[#This Row],[ID_товара]],товары[],2)</f>
        <v>нектарины</v>
      </c>
      <c r="F1222" t="str">
        <f ca="1">VLOOKUP(Транзакции[[#This Row],[ID_товара]],товары[],3)</f>
        <v>фрукты</v>
      </c>
      <c r="G1222" s="2">
        <f t="shared" ca="1" si="78"/>
        <v>15.110974354533736</v>
      </c>
      <c r="H1222" s="3">
        <f ca="1">VLOOKUP(Транзакции[[#This Row],[ID_товара]],товары[],4) * Транзакции[[#This Row],[Количество, кг]]</f>
        <v>2719.9753838160727</v>
      </c>
    </row>
    <row r="1223" spans="1:8" x14ac:dyDescent="0.25">
      <c r="A1223" s="1">
        <f t="shared" ca="1" si="79"/>
        <v>41841</v>
      </c>
      <c r="B1223">
        <f t="shared" ca="1" si="76"/>
        <v>9</v>
      </c>
      <c r="C1223" t="str">
        <f ca="1">VLOOKUP(Транзакции[[#This Row],[ID_магазина]],магазины[],2)</f>
        <v>овощная лавка</v>
      </c>
      <c r="D1223">
        <f t="shared" ca="1" si="77"/>
        <v>7</v>
      </c>
      <c r="E1223" t="str">
        <f ca="1">VLOOKUP(Транзакции[[#This Row],[ID_товара]],товары[],2)</f>
        <v>томаты</v>
      </c>
      <c r="F1223" t="str">
        <f ca="1">VLOOKUP(Транзакции[[#This Row],[ID_товара]],товары[],3)</f>
        <v>овощи</v>
      </c>
      <c r="G1223" s="2">
        <f t="shared" ca="1" si="78"/>
        <v>10.643636329244542</v>
      </c>
      <c r="H1223" s="3">
        <f ca="1">VLOOKUP(Транзакции[[#This Row],[ID_товара]],товары[],4) * Транзакции[[#This Row],[Количество, кг]]</f>
        <v>851.49090633956337</v>
      </c>
    </row>
    <row r="1224" spans="1:8" x14ac:dyDescent="0.25">
      <c r="A1224" s="1">
        <f t="shared" ca="1" si="79"/>
        <v>41669</v>
      </c>
      <c r="B1224">
        <f t="shared" ca="1" si="76"/>
        <v>2</v>
      </c>
      <c r="C1224" t="str">
        <f ca="1">VLOOKUP(Транзакции[[#This Row],[ID_магазина]],магазины[],2)</f>
        <v>свежая еда</v>
      </c>
      <c r="D1224">
        <f t="shared" ca="1" si="77"/>
        <v>2</v>
      </c>
      <c r="E1224" t="str">
        <f ca="1">VLOOKUP(Транзакции[[#This Row],[ID_товара]],товары[],2)</f>
        <v>яблоки</v>
      </c>
      <c r="F1224" t="str">
        <f ca="1">VLOOKUP(Транзакции[[#This Row],[ID_товара]],товары[],3)</f>
        <v>фрукты</v>
      </c>
      <c r="G1224" s="2">
        <f t="shared" ca="1" si="78"/>
        <v>13.778013402948019</v>
      </c>
      <c r="H1224" s="3">
        <f ca="1">VLOOKUP(Транзакции[[#This Row],[ID_товара]],товары[],4) * Транзакции[[#This Row],[Количество, кг]]</f>
        <v>1515.5814743242822</v>
      </c>
    </row>
    <row r="1225" spans="1:8" x14ac:dyDescent="0.25">
      <c r="A1225" s="1">
        <f t="shared" ca="1" si="79"/>
        <v>41455</v>
      </c>
      <c r="B1225">
        <f t="shared" ca="1" si="76"/>
        <v>3</v>
      </c>
      <c r="C1225" t="str">
        <f ca="1">VLOOKUP(Транзакции[[#This Row],[ID_магазина]],магазины[],2)</f>
        <v>вкусная еда</v>
      </c>
      <c r="D1225">
        <f t="shared" ca="1" si="77"/>
        <v>4</v>
      </c>
      <c r="E1225" t="str">
        <f ca="1">VLOOKUP(Транзакции[[#This Row],[ID_товара]],товары[],2)</f>
        <v>апельсины</v>
      </c>
      <c r="F1225" t="str">
        <f ca="1">VLOOKUP(Транзакции[[#This Row],[ID_товара]],товары[],3)</f>
        <v>фрукты</v>
      </c>
      <c r="G1225" s="2">
        <f t="shared" ca="1" si="78"/>
        <v>8.286672535136443</v>
      </c>
      <c r="H1225" s="3">
        <f ca="1">VLOOKUP(Транзакции[[#This Row],[ID_товара]],товары[],4) * Транзакции[[#This Row],[Количество, кг]]</f>
        <v>994.40070421637313</v>
      </c>
    </row>
    <row r="1226" spans="1:8" x14ac:dyDescent="0.25">
      <c r="A1226" s="1">
        <f t="shared" ca="1" si="79"/>
        <v>42089</v>
      </c>
      <c r="B1226">
        <f t="shared" ca="1" si="76"/>
        <v>5</v>
      </c>
      <c r="C1226" t="str">
        <f ca="1">VLOOKUP(Транзакции[[#This Row],[ID_магазина]],магазины[],2)</f>
        <v>овощик</v>
      </c>
      <c r="D1226">
        <f t="shared" ca="1" si="77"/>
        <v>1</v>
      </c>
      <c r="E1226" t="str">
        <f ca="1">VLOOKUP(Транзакции[[#This Row],[ID_товара]],товары[],2)</f>
        <v>бананы</v>
      </c>
      <c r="F1226" t="str">
        <f ca="1">VLOOKUP(Транзакции[[#This Row],[ID_товара]],товары[],3)</f>
        <v>фрукты</v>
      </c>
      <c r="G1226" s="2">
        <f t="shared" ca="1" si="78"/>
        <v>11.877522569889665</v>
      </c>
      <c r="H1226" s="3">
        <f ca="1">VLOOKUP(Транзакции[[#This Row],[ID_товара]],товары[],4) * Транзакции[[#This Row],[Количество, кг]]</f>
        <v>831.42657989227655</v>
      </c>
    </row>
    <row r="1227" spans="1:8" x14ac:dyDescent="0.25">
      <c r="A1227" s="1">
        <f t="shared" ca="1" si="79"/>
        <v>42085</v>
      </c>
      <c r="B1227">
        <f t="shared" ca="1" si="76"/>
        <v>3</v>
      </c>
      <c r="C1227" t="str">
        <f ca="1">VLOOKUP(Транзакции[[#This Row],[ID_магазина]],магазины[],2)</f>
        <v>вкусная еда</v>
      </c>
      <c r="D1227">
        <f t="shared" ca="1" si="77"/>
        <v>9</v>
      </c>
      <c r="E1227" t="str">
        <f ca="1">VLOOKUP(Транзакции[[#This Row],[ID_товара]],товары[],2)</f>
        <v>капуста</v>
      </c>
      <c r="F1227" t="str">
        <f ca="1">VLOOKUP(Транзакции[[#This Row],[ID_товара]],товары[],3)</f>
        <v>овощи</v>
      </c>
      <c r="G1227" s="2">
        <f t="shared" ca="1" si="78"/>
        <v>10.152969728942509</v>
      </c>
      <c r="H1227" s="3">
        <f ca="1">VLOOKUP(Транзакции[[#This Row],[ID_товара]],товары[],4) * Транзакции[[#This Row],[Количество, кг]]</f>
        <v>406.11878915770035</v>
      </c>
    </row>
    <row r="1228" spans="1:8" x14ac:dyDescent="0.25">
      <c r="A1228" s="1">
        <f t="shared" ca="1" si="79"/>
        <v>41149</v>
      </c>
      <c r="B1228">
        <f t="shared" ca="1" si="76"/>
        <v>3</v>
      </c>
      <c r="C1228" t="str">
        <f ca="1">VLOOKUP(Транзакции[[#This Row],[ID_магазина]],магазины[],2)</f>
        <v>вкусная еда</v>
      </c>
      <c r="D1228">
        <f t="shared" ca="1" si="77"/>
        <v>4</v>
      </c>
      <c r="E1228" t="str">
        <f ca="1">VLOOKUP(Транзакции[[#This Row],[ID_товара]],товары[],2)</f>
        <v>апельсины</v>
      </c>
      <c r="F1228" t="str">
        <f ca="1">VLOOKUP(Транзакции[[#This Row],[ID_товара]],товары[],3)</f>
        <v>фрукты</v>
      </c>
      <c r="G1228" s="2">
        <f t="shared" ca="1" si="78"/>
        <v>15.497773532808665</v>
      </c>
      <c r="H1228" s="3">
        <f ca="1">VLOOKUP(Транзакции[[#This Row],[ID_товара]],товары[],4) * Транзакции[[#This Row],[Количество, кг]]</f>
        <v>1859.7328239370399</v>
      </c>
    </row>
    <row r="1229" spans="1:8" x14ac:dyDescent="0.25">
      <c r="A1229" s="1">
        <f t="shared" ca="1" si="79"/>
        <v>41229</v>
      </c>
      <c r="B1229">
        <f t="shared" ca="1" si="76"/>
        <v>1</v>
      </c>
      <c r="C1229" t="str">
        <f ca="1">VLOOKUP(Транзакции[[#This Row],[ID_магазина]],магазины[],2)</f>
        <v>фрукты и овощи</v>
      </c>
      <c r="D1229">
        <f t="shared" ca="1" si="77"/>
        <v>7</v>
      </c>
      <c r="E1229" t="str">
        <f ca="1">VLOOKUP(Транзакции[[#This Row],[ID_товара]],товары[],2)</f>
        <v>томаты</v>
      </c>
      <c r="F1229" t="str">
        <f ca="1">VLOOKUP(Транзакции[[#This Row],[ID_товара]],товары[],3)</f>
        <v>овощи</v>
      </c>
      <c r="G1229" s="2">
        <f t="shared" ca="1" si="78"/>
        <v>11.211423793653321</v>
      </c>
      <c r="H1229" s="3">
        <f ca="1">VLOOKUP(Транзакции[[#This Row],[ID_товара]],товары[],4) * Транзакции[[#This Row],[Количество, кг]]</f>
        <v>896.91390349226572</v>
      </c>
    </row>
    <row r="1230" spans="1:8" x14ac:dyDescent="0.25">
      <c r="A1230" s="1">
        <f t="shared" ca="1" si="79"/>
        <v>41880</v>
      </c>
      <c r="B1230">
        <f t="shared" ca="1" si="76"/>
        <v>7</v>
      </c>
      <c r="C1230" t="str">
        <f ca="1">VLOOKUP(Транзакции[[#This Row],[ID_магазина]],магазины[],2)</f>
        <v>овощи фрукты</v>
      </c>
      <c r="D1230">
        <f t="shared" ca="1" si="77"/>
        <v>5</v>
      </c>
      <c r="E1230" t="str">
        <f ca="1">VLOOKUP(Транзакции[[#This Row],[ID_товара]],товары[],2)</f>
        <v>нектарины</v>
      </c>
      <c r="F1230" t="str">
        <f ca="1">VLOOKUP(Транзакции[[#This Row],[ID_товара]],товары[],3)</f>
        <v>фрукты</v>
      </c>
      <c r="G1230" s="2">
        <f t="shared" ca="1" si="78"/>
        <v>1.9460115022975626</v>
      </c>
      <c r="H1230" s="3">
        <f ca="1">VLOOKUP(Транзакции[[#This Row],[ID_товара]],товары[],4) * Транзакции[[#This Row],[Количество, кг]]</f>
        <v>350.28207041356126</v>
      </c>
    </row>
    <row r="1231" spans="1:8" x14ac:dyDescent="0.25">
      <c r="A1231" s="1">
        <f t="shared" ca="1" si="79"/>
        <v>41877</v>
      </c>
      <c r="B1231">
        <f t="shared" ca="1" si="76"/>
        <v>2</v>
      </c>
      <c r="C1231" t="str">
        <f ca="1">VLOOKUP(Транзакции[[#This Row],[ID_магазина]],магазины[],2)</f>
        <v>свежая еда</v>
      </c>
      <c r="D1231">
        <f t="shared" ca="1" si="77"/>
        <v>9</v>
      </c>
      <c r="E1231" t="str">
        <f ca="1">VLOOKUP(Транзакции[[#This Row],[ID_товара]],товары[],2)</f>
        <v>капуста</v>
      </c>
      <c r="F1231" t="str">
        <f ca="1">VLOOKUP(Транзакции[[#This Row],[ID_товара]],товары[],3)</f>
        <v>овощи</v>
      </c>
      <c r="G1231" s="2">
        <f t="shared" ca="1" si="78"/>
        <v>11.04687187391621</v>
      </c>
      <c r="H1231" s="3">
        <f ca="1">VLOOKUP(Транзакции[[#This Row],[ID_товара]],товары[],4) * Транзакции[[#This Row],[Количество, кг]]</f>
        <v>441.8748749566484</v>
      </c>
    </row>
    <row r="1232" spans="1:8" x14ac:dyDescent="0.25">
      <c r="A1232" s="1">
        <f t="shared" ca="1" si="79"/>
        <v>41897</v>
      </c>
      <c r="B1232">
        <f t="shared" ca="1" si="76"/>
        <v>6</v>
      </c>
      <c r="C1232" t="str">
        <f ca="1">VLOOKUP(Транзакции[[#This Row],[ID_магазина]],магазины[],2)</f>
        <v>бананы и огурцы</v>
      </c>
      <c r="D1232">
        <f t="shared" ca="1" si="77"/>
        <v>1</v>
      </c>
      <c r="E1232" t="str">
        <f ca="1">VLOOKUP(Транзакции[[#This Row],[ID_товара]],товары[],2)</f>
        <v>бананы</v>
      </c>
      <c r="F1232" t="str">
        <f ca="1">VLOOKUP(Транзакции[[#This Row],[ID_товара]],товары[],3)</f>
        <v>фрукты</v>
      </c>
      <c r="G1232" s="2">
        <f t="shared" ca="1" si="78"/>
        <v>0.594613914412355</v>
      </c>
      <c r="H1232" s="3">
        <f ca="1">VLOOKUP(Транзакции[[#This Row],[ID_товара]],товары[],4) * Транзакции[[#This Row],[Количество, кг]]</f>
        <v>41.622974008864851</v>
      </c>
    </row>
    <row r="1233" spans="1:8" x14ac:dyDescent="0.25">
      <c r="A1233" s="1">
        <f t="shared" ca="1" si="79"/>
        <v>41028</v>
      </c>
      <c r="B1233">
        <f t="shared" ca="1" si="76"/>
        <v>6</v>
      </c>
      <c r="C1233" t="str">
        <f ca="1">VLOOKUP(Транзакции[[#This Row],[ID_магазина]],магазины[],2)</f>
        <v>бананы и огурцы</v>
      </c>
      <c r="D1233">
        <f t="shared" ca="1" si="77"/>
        <v>6</v>
      </c>
      <c r="E1233" t="str">
        <f ca="1">VLOOKUP(Транзакции[[#This Row],[ID_товара]],товары[],2)</f>
        <v>огурцы</v>
      </c>
      <c r="F1233" t="str">
        <f ca="1">VLOOKUP(Транзакции[[#This Row],[ID_товара]],товары[],3)</f>
        <v>овощи</v>
      </c>
      <c r="G1233" s="2">
        <f t="shared" ca="1" si="78"/>
        <v>4.4106032821994523</v>
      </c>
      <c r="H1233" s="3">
        <f ca="1">VLOOKUP(Транзакции[[#This Row],[ID_товара]],товары[],4) * Транзакции[[#This Row],[Количество, кг]]</f>
        <v>286.68921334296442</v>
      </c>
    </row>
    <row r="1234" spans="1:8" x14ac:dyDescent="0.25">
      <c r="A1234" s="1">
        <f t="shared" ca="1" si="79"/>
        <v>41696</v>
      </c>
      <c r="B1234">
        <f t="shared" ca="1" si="76"/>
        <v>8</v>
      </c>
      <c r="C1234" t="str">
        <f ca="1">VLOOKUP(Транзакции[[#This Row],[ID_магазина]],магазины[],2)</f>
        <v>фруктовая лавка</v>
      </c>
      <c r="D1234">
        <f t="shared" ca="1" si="77"/>
        <v>7</v>
      </c>
      <c r="E1234" t="str">
        <f ca="1">VLOOKUP(Транзакции[[#This Row],[ID_товара]],товары[],2)</f>
        <v>томаты</v>
      </c>
      <c r="F1234" t="str">
        <f ca="1">VLOOKUP(Транзакции[[#This Row],[ID_товара]],товары[],3)</f>
        <v>овощи</v>
      </c>
      <c r="G1234" s="2">
        <f t="shared" ca="1" si="78"/>
        <v>16.786033507527613</v>
      </c>
      <c r="H1234" s="3">
        <f ca="1">VLOOKUP(Транзакции[[#This Row],[ID_товара]],товары[],4) * Транзакции[[#This Row],[Количество, кг]]</f>
        <v>1342.8826806022089</v>
      </c>
    </row>
    <row r="1235" spans="1:8" x14ac:dyDescent="0.25">
      <c r="A1235" s="1">
        <f t="shared" ca="1" si="79"/>
        <v>41993</v>
      </c>
      <c r="B1235">
        <f t="shared" ca="1" si="76"/>
        <v>8</v>
      </c>
      <c r="C1235" t="str">
        <f ca="1">VLOOKUP(Транзакции[[#This Row],[ID_магазина]],магазины[],2)</f>
        <v>фруктовая лавка</v>
      </c>
      <c r="D1235">
        <f t="shared" ca="1" si="77"/>
        <v>6</v>
      </c>
      <c r="E1235" t="str">
        <f ca="1">VLOOKUP(Транзакции[[#This Row],[ID_товара]],товары[],2)</f>
        <v>огурцы</v>
      </c>
      <c r="F1235" t="str">
        <f ca="1">VLOOKUP(Транзакции[[#This Row],[ID_товара]],товары[],3)</f>
        <v>овощи</v>
      </c>
      <c r="G1235" s="2">
        <f t="shared" ca="1" si="78"/>
        <v>1.605083495733306</v>
      </c>
      <c r="H1235" s="3">
        <f ca="1">VLOOKUP(Транзакции[[#This Row],[ID_товара]],товары[],4) * Транзакции[[#This Row],[Количество, кг]]</f>
        <v>104.33042722266489</v>
      </c>
    </row>
    <row r="1236" spans="1:8" x14ac:dyDescent="0.25">
      <c r="A1236" s="1">
        <f t="shared" ca="1" si="79"/>
        <v>41930</v>
      </c>
      <c r="B1236">
        <f t="shared" ca="1" si="76"/>
        <v>9</v>
      </c>
      <c r="C1236" t="str">
        <f ca="1">VLOOKUP(Транзакции[[#This Row],[ID_магазина]],магазины[],2)</f>
        <v>овощная лавка</v>
      </c>
      <c r="D1236">
        <f t="shared" ca="1" si="77"/>
        <v>8</v>
      </c>
      <c r="E1236" t="str">
        <f ca="1">VLOOKUP(Транзакции[[#This Row],[ID_товара]],товары[],2)</f>
        <v>лук</v>
      </c>
      <c r="F1236" t="str">
        <f ca="1">VLOOKUP(Транзакции[[#This Row],[ID_товара]],товары[],3)</f>
        <v>овощи</v>
      </c>
      <c r="G1236" s="2">
        <f t="shared" ca="1" si="78"/>
        <v>3.7381578673754579</v>
      </c>
      <c r="H1236" s="3">
        <f ca="1">VLOOKUP(Транзакции[[#This Row],[ID_товара]],товары[],4) * Транзакции[[#This Row],[Количество, кг]]</f>
        <v>93.453946684386452</v>
      </c>
    </row>
    <row r="1237" spans="1:8" x14ac:dyDescent="0.25">
      <c r="A1237" s="1">
        <f t="shared" ca="1" si="79"/>
        <v>41708</v>
      </c>
      <c r="B1237">
        <f t="shared" ca="1" si="76"/>
        <v>2</v>
      </c>
      <c r="C1237" t="str">
        <f ca="1">VLOOKUP(Транзакции[[#This Row],[ID_магазина]],магазины[],2)</f>
        <v>свежая еда</v>
      </c>
      <c r="D1237">
        <f t="shared" ca="1" si="77"/>
        <v>3</v>
      </c>
      <c r="E1237" t="str">
        <f ca="1">VLOOKUP(Транзакции[[#This Row],[ID_товара]],товары[],2)</f>
        <v>мандарины</v>
      </c>
      <c r="F1237" t="str">
        <f ca="1">VLOOKUP(Транзакции[[#This Row],[ID_товара]],товары[],3)</f>
        <v>фрукты</v>
      </c>
      <c r="G1237" s="2">
        <f t="shared" ca="1" si="78"/>
        <v>10.344955448601016</v>
      </c>
      <c r="H1237" s="3">
        <f ca="1">VLOOKUP(Транзакции[[#This Row],[ID_товара]],товары[],4) * Транзакции[[#This Row],[Количество, кг]]</f>
        <v>1034.4955448601017</v>
      </c>
    </row>
    <row r="1238" spans="1:8" x14ac:dyDescent="0.25">
      <c r="A1238" s="1">
        <f t="shared" ca="1" si="79"/>
        <v>42028</v>
      </c>
      <c r="B1238">
        <f t="shared" ca="1" si="76"/>
        <v>9</v>
      </c>
      <c r="C1238" t="str">
        <f ca="1">VLOOKUP(Транзакции[[#This Row],[ID_магазина]],магазины[],2)</f>
        <v>овощная лавка</v>
      </c>
      <c r="D1238">
        <f t="shared" ca="1" si="77"/>
        <v>5</v>
      </c>
      <c r="E1238" t="str">
        <f ca="1">VLOOKUP(Транзакции[[#This Row],[ID_товара]],товары[],2)</f>
        <v>нектарины</v>
      </c>
      <c r="F1238" t="str">
        <f ca="1">VLOOKUP(Транзакции[[#This Row],[ID_товара]],товары[],3)</f>
        <v>фрукты</v>
      </c>
      <c r="G1238" s="2">
        <f t="shared" ca="1" si="78"/>
        <v>19.499153529750672</v>
      </c>
      <c r="H1238" s="3">
        <f ca="1">VLOOKUP(Транзакции[[#This Row],[ID_товара]],товары[],4) * Транзакции[[#This Row],[Количество, кг]]</f>
        <v>3509.8476353551209</v>
      </c>
    </row>
    <row r="1239" spans="1:8" x14ac:dyDescent="0.25">
      <c r="A1239" s="1">
        <f t="shared" ca="1" si="79"/>
        <v>41322</v>
      </c>
      <c r="B1239">
        <f t="shared" ca="1" si="76"/>
        <v>4</v>
      </c>
      <c r="C1239" t="str">
        <f ca="1">VLOOKUP(Транзакции[[#This Row],[ID_магазина]],магазины[],2)</f>
        <v>фруктовик</v>
      </c>
      <c r="D1239">
        <f t="shared" ca="1" si="77"/>
        <v>10</v>
      </c>
      <c r="E1239" t="str">
        <f ca="1">VLOOKUP(Транзакции[[#This Row],[ID_товара]],товары[],2)</f>
        <v>перец</v>
      </c>
      <c r="F1239" t="str">
        <f ca="1">VLOOKUP(Транзакции[[#This Row],[ID_товара]],товары[],3)</f>
        <v>овощи</v>
      </c>
      <c r="G1239" s="2">
        <f t="shared" ca="1" si="78"/>
        <v>11.597601165483702</v>
      </c>
      <c r="H1239" s="3">
        <f ca="1">VLOOKUP(Транзакции[[#This Row],[ID_товара]],товары[],4) * Транзакции[[#This Row],[Количество, кг]]</f>
        <v>2319.5202330967404</v>
      </c>
    </row>
    <row r="1240" spans="1:8" x14ac:dyDescent="0.25">
      <c r="A1240" s="1">
        <f t="shared" ca="1" si="79"/>
        <v>41447</v>
      </c>
      <c r="B1240">
        <f t="shared" ca="1" si="76"/>
        <v>6</v>
      </c>
      <c r="C1240" t="str">
        <f ca="1">VLOOKUP(Транзакции[[#This Row],[ID_магазина]],магазины[],2)</f>
        <v>бананы и огурцы</v>
      </c>
      <c r="D1240">
        <f t="shared" ca="1" si="77"/>
        <v>8</v>
      </c>
      <c r="E1240" t="str">
        <f ca="1">VLOOKUP(Транзакции[[#This Row],[ID_товара]],товары[],2)</f>
        <v>лук</v>
      </c>
      <c r="F1240" t="str">
        <f ca="1">VLOOKUP(Транзакции[[#This Row],[ID_товара]],товары[],3)</f>
        <v>овощи</v>
      </c>
      <c r="G1240" s="2">
        <f t="shared" ca="1" si="78"/>
        <v>8.7096239949518957</v>
      </c>
      <c r="H1240" s="3">
        <f ca="1">VLOOKUP(Транзакции[[#This Row],[ID_товара]],товары[],4) * Транзакции[[#This Row],[Количество, кг]]</f>
        <v>217.74059987379738</v>
      </c>
    </row>
    <row r="1241" spans="1:8" x14ac:dyDescent="0.25">
      <c r="A1241" s="1">
        <f t="shared" ca="1" si="79"/>
        <v>41856</v>
      </c>
      <c r="B1241">
        <f t="shared" ca="1" si="76"/>
        <v>6</v>
      </c>
      <c r="C1241" t="str">
        <f ca="1">VLOOKUP(Транзакции[[#This Row],[ID_магазина]],магазины[],2)</f>
        <v>бананы и огурцы</v>
      </c>
      <c r="D1241">
        <f t="shared" ca="1" si="77"/>
        <v>8</v>
      </c>
      <c r="E1241" t="str">
        <f ca="1">VLOOKUP(Транзакции[[#This Row],[ID_товара]],товары[],2)</f>
        <v>лук</v>
      </c>
      <c r="F1241" t="str">
        <f ca="1">VLOOKUP(Транзакции[[#This Row],[ID_товара]],товары[],3)</f>
        <v>овощи</v>
      </c>
      <c r="G1241" s="2">
        <f t="shared" ca="1" si="78"/>
        <v>15.726341507846689</v>
      </c>
      <c r="H1241" s="3">
        <f ca="1">VLOOKUP(Транзакции[[#This Row],[ID_товара]],товары[],4) * Транзакции[[#This Row],[Количество, кг]]</f>
        <v>393.15853769616723</v>
      </c>
    </row>
    <row r="1242" spans="1:8" x14ac:dyDescent="0.25">
      <c r="A1242" s="1">
        <f t="shared" ca="1" si="79"/>
        <v>41590</v>
      </c>
      <c r="B1242">
        <f t="shared" ca="1" si="76"/>
        <v>7</v>
      </c>
      <c r="C1242" t="str">
        <f ca="1">VLOOKUP(Транзакции[[#This Row],[ID_магазина]],магазины[],2)</f>
        <v>овощи фрукты</v>
      </c>
      <c r="D1242">
        <f t="shared" ca="1" si="77"/>
        <v>7</v>
      </c>
      <c r="E1242" t="str">
        <f ca="1">VLOOKUP(Транзакции[[#This Row],[ID_товара]],товары[],2)</f>
        <v>томаты</v>
      </c>
      <c r="F1242" t="str">
        <f ca="1">VLOOKUP(Транзакции[[#This Row],[ID_товара]],товары[],3)</f>
        <v>овощи</v>
      </c>
      <c r="G1242" s="2">
        <f t="shared" ca="1" si="78"/>
        <v>14.387906731451473</v>
      </c>
      <c r="H1242" s="3">
        <f ca="1">VLOOKUP(Транзакции[[#This Row],[ID_товара]],товары[],4) * Транзакции[[#This Row],[Количество, кг]]</f>
        <v>1151.0325385161177</v>
      </c>
    </row>
    <row r="1243" spans="1:8" x14ac:dyDescent="0.25">
      <c r="A1243" s="1">
        <f t="shared" ca="1" si="79"/>
        <v>41233</v>
      </c>
      <c r="B1243">
        <f t="shared" ca="1" si="76"/>
        <v>4</v>
      </c>
      <c r="C1243" t="str">
        <f ca="1">VLOOKUP(Транзакции[[#This Row],[ID_магазина]],магазины[],2)</f>
        <v>фруктовик</v>
      </c>
      <c r="D1243">
        <f t="shared" ca="1" si="77"/>
        <v>1</v>
      </c>
      <c r="E1243" t="str">
        <f ca="1">VLOOKUP(Транзакции[[#This Row],[ID_товара]],товары[],2)</f>
        <v>бананы</v>
      </c>
      <c r="F1243" t="str">
        <f ca="1">VLOOKUP(Транзакции[[#This Row],[ID_товара]],товары[],3)</f>
        <v>фрукты</v>
      </c>
      <c r="G1243" s="2">
        <f t="shared" ca="1" si="78"/>
        <v>7.7077863222208762</v>
      </c>
      <c r="H1243" s="3">
        <f ca="1">VLOOKUP(Транзакции[[#This Row],[ID_товара]],товары[],4) * Транзакции[[#This Row],[Количество, кг]]</f>
        <v>539.54504255546135</v>
      </c>
    </row>
    <row r="1244" spans="1:8" x14ac:dyDescent="0.25">
      <c r="A1244" s="1">
        <f t="shared" ca="1" si="79"/>
        <v>41002</v>
      </c>
      <c r="B1244">
        <f t="shared" ca="1" si="76"/>
        <v>4</v>
      </c>
      <c r="C1244" t="str">
        <f ca="1">VLOOKUP(Транзакции[[#This Row],[ID_магазина]],магазины[],2)</f>
        <v>фруктовик</v>
      </c>
      <c r="D1244">
        <f t="shared" ca="1" si="77"/>
        <v>7</v>
      </c>
      <c r="E1244" t="str">
        <f ca="1">VLOOKUP(Транзакции[[#This Row],[ID_товара]],товары[],2)</f>
        <v>томаты</v>
      </c>
      <c r="F1244" t="str">
        <f ca="1">VLOOKUP(Транзакции[[#This Row],[ID_товара]],товары[],3)</f>
        <v>овощи</v>
      </c>
      <c r="G1244" s="2">
        <f t="shared" ca="1" si="78"/>
        <v>5.4835620975665478</v>
      </c>
      <c r="H1244" s="3">
        <f ca="1">VLOOKUP(Транзакции[[#This Row],[ID_товара]],товары[],4) * Транзакции[[#This Row],[Количество, кг]]</f>
        <v>438.68496780532382</v>
      </c>
    </row>
    <row r="1245" spans="1:8" x14ac:dyDescent="0.25">
      <c r="A1245" s="1">
        <f t="shared" ca="1" si="79"/>
        <v>42049</v>
      </c>
      <c r="B1245">
        <f t="shared" ca="1" si="76"/>
        <v>8</v>
      </c>
      <c r="C1245" t="str">
        <f ca="1">VLOOKUP(Транзакции[[#This Row],[ID_магазина]],магазины[],2)</f>
        <v>фруктовая лавка</v>
      </c>
      <c r="D1245">
        <f t="shared" ca="1" si="77"/>
        <v>8</v>
      </c>
      <c r="E1245" t="str">
        <f ca="1">VLOOKUP(Транзакции[[#This Row],[ID_товара]],товары[],2)</f>
        <v>лук</v>
      </c>
      <c r="F1245" t="str">
        <f ca="1">VLOOKUP(Транзакции[[#This Row],[ID_товара]],товары[],3)</f>
        <v>овощи</v>
      </c>
      <c r="G1245" s="2">
        <f t="shared" ca="1" si="78"/>
        <v>3.7194571452274388</v>
      </c>
      <c r="H1245" s="3">
        <f ca="1">VLOOKUP(Транзакции[[#This Row],[ID_товара]],товары[],4) * Транзакции[[#This Row],[Количество, кг]]</f>
        <v>92.986428630685964</v>
      </c>
    </row>
    <row r="1246" spans="1:8" x14ac:dyDescent="0.25">
      <c r="A1246" s="1">
        <f t="shared" ca="1" si="79"/>
        <v>41184</v>
      </c>
      <c r="B1246">
        <f t="shared" ca="1" si="76"/>
        <v>2</v>
      </c>
      <c r="C1246" t="str">
        <f ca="1">VLOOKUP(Транзакции[[#This Row],[ID_магазина]],магазины[],2)</f>
        <v>свежая еда</v>
      </c>
      <c r="D1246">
        <f t="shared" ca="1" si="77"/>
        <v>7</v>
      </c>
      <c r="E1246" t="str">
        <f ca="1">VLOOKUP(Транзакции[[#This Row],[ID_товара]],товары[],2)</f>
        <v>томаты</v>
      </c>
      <c r="F1246" t="str">
        <f ca="1">VLOOKUP(Транзакции[[#This Row],[ID_товара]],товары[],3)</f>
        <v>овощи</v>
      </c>
      <c r="G1246" s="2">
        <f t="shared" ca="1" si="78"/>
        <v>4.0898696333026567</v>
      </c>
      <c r="H1246" s="3">
        <f ca="1">VLOOKUP(Транзакции[[#This Row],[ID_товара]],товары[],4) * Транзакции[[#This Row],[Количество, кг]]</f>
        <v>327.18957066421251</v>
      </c>
    </row>
    <row r="1247" spans="1:8" x14ac:dyDescent="0.25">
      <c r="A1247" s="1">
        <f t="shared" ca="1" si="79"/>
        <v>41905</v>
      </c>
      <c r="B1247">
        <f t="shared" ca="1" si="76"/>
        <v>3</v>
      </c>
      <c r="C1247" t="str">
        <f ca="1">VLOOKUP(Транзакции[[#This Row],[ID_магазина]],магазины[],2)</f>
        <v>вкусная еда</v>
      </c>
      <c r="D1247">
        <f t="shared" ca="1" si="77"/>
        <v>2</v>
      </c>
      <c r="E1247" t="str">
        <f ca="1">VLOOKUP(Транзакции[[#This Row],[ID_товара]],товары[],2)</f>
        <v>яблоки</v>
      </c>
      <c r="F1247" t="str">
        <f ca="1">VLOOKUP(Транзакции[[#This Row],[ID_товара]],товары[],3)</f>
        <v>фрукты</v>
      </c>
      <c r="G1247" s="2">
        <f t="shared" ca="1" si="78"/>
        <v>12.048264721785445</v>
      </c>
      <c r="H1247" s="3">
        <f ca="1">VLOOKUP(Транзакции[[#This Row],[ID_товара]],товары[],4) * Транзакции[[#This Row],[Количество, кг]]</f>
        <v>1325.309119396399</v>
      </c>
    </row>
    <row r="1248" spans="1:8" x14ac:dyDescent="0.25">
      <c r="A1248" s="1">
        <f t="shared" ca="1" si="79"/>
        <v>42088</v>
      </c>
      <c r="B1248">
        <f t="shared" ca="1" si="76"/>
        <v>6</v>
      </c>
      <c r="C1248" t="str">
        <f ca="1">VLOOKUP(Транзакции[[#This Row],[ID_магазина]],магазины[],2)</f>
        <v>бананы и огурцы</v>
      </c>
      <c r="D1248">
        <f t="shared" ca="1" si="77"/>
        <v>10</v>
      </c>
      <c r="E1248" t="str">
        <f ca="1">VLOOKUP(Транзакции[[#This Row],[ID_товара]],товары[],2)</f>
        <v>перец</v>
      </c>
      <c r="F1248" t="str">
        <f ca="1">VLOOKUP(Транзакции[[#This Row],[ID_товара]],товары[],3)</f>
        <v>овощи</v>
      </c>
      <c r="G1248" s="2">
        <f t="shared" ca="1" si="78"/>
        <v>17.878221499330319</v>
      </c>
      <c r="H1248" s="3">
        <f ca="1">VLOOKUP(Транзакции[[#This Row],[ID_товара]],товары[],4) * Транзакции[[#This Row],[Количество, кг]]</f>
        <v>3575.6442998660636</v>
      </c>
    </row>
    <row r="1249" spans="1:8" x14ac:dyDescent="0.25">
      <c r="A1249" s="1">
        <f t="shared" ca="1" si="79"/>
        <v>41018</v>
      </c>
      <c r="B1249">
        <f t="shared" ca="1" si="76"/>
        <v>6</v>
      </c>
      <c r="C1249" t="str">
        <f ca="1">VLOOKUP(Транзакции[[#This Row],[ID_магазина]],магазины[],2)</f>
        <v>бананы и огурцы</v>
      </c>
      <c r="D1249">
        <f t="shared" ca="1" si="77"/>
        <v>2</v>
      </c>
      <c r="E1249" t="str">
        <f ca="1">VLOOKUP(Транзакции[[#This Row],[ID_товара]],товары[],2)</f>
        <v>яблоки</v>
      </c>
      <c r="F1249" t="str">
        <f ca="1">VLOOKUP(Транзакции[[#This Row],[ID_товара]],товары[],3)</f>
        <v>фрукты</v>
      </c>
      <c r="G1249" s="2">
        <f t="shared" ca="1" si="78"/>
        <v>8.0468052909548042</v>
      </c>
      <c r="H1249" s="3">
        <f ca="1">VLOOKUP(Транзакции[[#This Row],[ID_товара]],товары[],4) * Транзакции[[#This Row],[Количество, кг]]</f>
        <v>885.14858200502852</v>
      </c>
    </row>
    <row r="1250" spans="1:8" x14ac:dyDescent="0.25">
      <c r="A1250" s="1">
        <f t="shared" ca="1" si="79"/>
        <v>41977</v>
      </c>
      <c r="B1250">
        <f t="shared" ca="1" si="76"/>
        <v>5</v>
      </c>
      <c r="C1250" t="str">
        <f ca="1">VLOOKUP(Транзакции[[#This Row],[ID_магазина]],магазины[],2)</f>
        <v>овощик</v>
      </c>
      <c r="D1250">
        <f t="shared" ca="1" si="77"/>
        <v>1</v>
      </c>
      <c r="E1250" t="str">
        <f ca="1">VLOOKUP(Транзакции[[#This Row],[ID_товара]],товары[],2)</f>
        <v>бананы</v>
      </c>
      <c r="F1250" t="str">
        <f ca="1">VLOOKUP(Транзакции[[#This Row],[ID_товара]],товары[],3)</f>
        <v>фрукты</v>
      </c>
      <c r="G1250" s="2">
        <f t="shared" ca="1" si="78"/>
        <v>7.6767280788835137</v>
      </c>
      <c r="H1250" s="3">
        <f ca="1">VLOOKUP(Транзакции[[#This Row],[ID_товара]],товары[],4) * Транзакции[[#This Row],[Количество, кг]]</f>
        <v>537.37096552184596</v>
      </c>
    </row>
    <row r="1251" spans="1:8" x14ac:dyDescent="0.25">
      <c r="A1251" s="1">
        <f t="shared" ca="1" si="79"/>
        <v>42227</v>
      </c>
      <c r="B1251">
        <f t="shared" ca="1" si="76"/>
        <v>1</v>
      </c>
      <c r="C1251" t="str">
        <f ca="1">VLOOKUP(Транзакции[[#This Row],[ID_магазина]],магазины[],2)</f>
        <v>фрукты и овощи</v>
      </c>
      <c r="D1251">
        <f t="shared" ca="1" si="77"/>
        <v>10</v>
      </c>
      <c r="E1251" t="str">
        <f ca="1">VLOOKUP(Транзакции[[#This Row],[ID_товара]],товары[],2)</f>
        <v>перец</v>
      </c>
      <c r="F1251" t="str">
        <f ca="1">VLOOKUP(Транзакции[[#This Row],[ID_товара]],товары[],3)</f>
        <v>овощи</v>
      </c>
      <c r="G1251" s="2">
        <f t="shared" ca="1" si="78"/>
        <v>7.7934423205876069</v>
      </c>
      <c r="H1251" s="3">
        <f ca="1">VLOOKUP(Транзакции[[#This Row],[ID_товара]],товары[],4) * Транзакции[[#This Row],[Количество, кг]]</f>
        <v>1558.6884641175213</v>
      </c>
    </row>
    <row r="1252" spans="1:8" x14ac:dyDescent="0.25">
      <c r="A1252" s="1">
        <f t="shared" ca="1" si="79"/>
        <v>42082</v>
      </c>
      <c r="B1252">
        <f t="shared" ca="1" si="76"/>
        <v>2</v>
      </c>
      <c r="C1252" t="str">
        <f ca="1">VLOOKUP(Транзакции[[#This Row],[ID_магазина]],магазины[],2)</f>
        <v>свежая еда</v>
      </c>
      <c r="D1252">
        <f t="shared" ca="1" si="77"/>
        <v>6</v>
      </c>
      <c r="E1252" t="str">
        <f ca="1">VLOOKUP(Транзакции[[#This Row],[ID_товара]],товары[],2)</f>
        <v>огурцы</v>
      </c>
      <c r="F1252" t="str">
        <f ca="1">VLOOKUP(Транзакции[[#This Row],[ID_товара]],товары[],3)</f>
        <v>овощи</v>
      </c>
      <c r="G1252" s="2">
        <f t="shared" ca="1" si="78"/>
        <v>9.0393395916458275</v>
      </c>
      <c r="H1252" s="3">
        <f ca="1">VLOOKUP(Транзакции[[#This Row],[ID_товара]],товары[],4) * Транзакции[[#This Row],[Количество, кг]]</f>
        <v>587.55707345697874</v>
      </c>
    </row>
    <row r="1253" spans="1:8" x14ac:dyDescent="0.25">
      <c r="A1253" s="1">
        <f t="shared" ca="1" si="79"/>
        <v>40994</v>
      </c>
      <c r="B1253">
        <f t="shared" ca="1" si="76"/>
        <v>6</v>
      </c>
      <c r="C1253" t="str">
        <f ca="1">VLOOKUP(Транзакции[[#This Row],[ID_магазина]],магазины[],2)</f>
        <v>бананы и огурцы</v>
      </c>
      <c r="D1253">
        <f t="shared" ca="1" si="77"/>
        <v>4</v>
      </c>
      <c r="E1253" t="str">
        <f ca="1">VLOOKUP(Транзакции[[#This Row],[ID_товара]],товары[],2)</f>
        <v>апельсины</v>
      </c>
      <c r="F1253" t="str">
        <f ca="1">VLOOKUP(Транзакции[[#This Row],[ID_товара]],товары[],3)</f>
        <v>фрукты</v>
      </c>
      <c r="G1253" s="2">
        <f t="shared" ca="1" si="78"/>
        <v>16.835086530998229</v>
      </c>
      <c r="H1253" s="3">
        <f ca="1">VLOOKUP(Транзакции[[#This Row],[ID_товара]],товары[],4) * Транзакции[[#This Row],[Количество, кг]]</f>
        <v>2020.2103837197874</v>
      </c>
    </row>
    <row r="1254" spans="1:8" x14ac:dyDescent="0.25">
      <c r="A1254" s="1">
        <f t="shared" ca="1" si="79"/>
        <v>42084</v>
      </c>
      <c r="B1254">
        <f t="shared" ca="1" si="76"/>
        <v>7</v>
      </c>
      <c r="C1254" t="str">
        <f ca="1">VLOOKUP(Транзакции[[#This Row],[ID_магазина]],магазины[],2)</f>
        <v>овощи фрукты</v>
      </c>
      <c r="D1254">
        <f t="shared" ca="1" si="77"/>
        <v>5</v>
      </c>
      <c r="E1254" t="str">
        <f ca="1">VLOOKUP(Транзакции[[#This Row],[ID_товара]],товары[],2)</f>
        <v>нектарины</v>
      </c>
      <c r="F1254" t="str">
        <f ca="1">VLOOKUP(Транзакции[[#This Row],[ID_товара]],товары[],3)</f>
        <v>фрукты</v>
      </c>
      <c r="G1254" s="2">
        <f t="shared" ca="1" si="78"/>
        <v>5.1557682280916897</v>
      </c>
      <c r="H1254" s="3">
        <f ca="1">VLOOKUP(Транзакции[[#This Row],[ID_товара]],товары[],4) * Транзакции[[#This Row],[Количество, кг]]</f>
        <v>928.03828105650416</v>
      </c>
    </row>
    <row r="1255" spans="1:8" x14ac:dyDescent="0.25">
      <c r="A1255" s="1">
        <f t="shared" ca="1" si="79"/>
        <v>41067</v>
      </c>
      <c r="B1255">
        <f t="shared" ca="1" si="76"/>
        <v>6</v>
      </c>
      <c r="C1255" t="str">
        <f ca="1">VLOOKUP(Транзакции[[#This Row],[ID_магазина]],магазины[],2)</f>
        <v>бананы и огурцы</v>
      </c>
      <c r="D1255">
        <f t="shared" ca="1" si="77"/>
        <v>4</v>
      </c>
      <c r="E1255" t="str">
        <f ca="1">VLOOKUP(Транзакции[[#This Row],[ID_товара]],товары[],2)</f>
        <v>апельсины</v>
      </c>
      <c r="F1255" t="str">
        <f ca="1">VLOOKUP(Транзакции[[#This Row],[ID_товара]],товары[],3)</f>
        <v>фрукты</v>
      </c>
      <c r="G1255" s="2">
        <f t="shared" ca="1" si="78"/>
        <v>11.690003102681478</v>
      </c>
      <c r="H1255" s="3">
        <f ca="1">VLOOKUP(Транзакции[[#This Row],[ID_товара]],товары[],4) * Транзакции[[#This Row],[Количество, кг]]</f>
        <v>1402.8003723217773</v>
      </c>
    </row>
    <row r="1256" spans="1:8" x14ac:dyDescent="0.25">
      <c r="A1256" s="1">
        <f t="shared" ca="1" si="79"/>
        <v>41944</v>
      </c>
      <c r="B1256">
        <f t="shared" ca="1" si="76"/>
        <v>5</v>
      </c>
      <c r="C1256" t="str">
        <f ca="1">VLOOKUP(Транзакции[[#This Row],[ID_магазина]],магазины[],2)</f>
        <v>овощик</v>
      </c>
      <c r="D1256">
        <f t="shared" ca="1" si="77"/>
        <v>8</v>
      </c>
      <c r="E1256" t="str">
        <f ca="1">VLOOKUP(Транзакции[[#This Row],[ID_товара]],товары[],2)</f>
        <v>лук</v>
      </c>
      <c r="F1256" t="str">
        <f ca="1">VLOOKUP(Транзакции[[#This Row],[ID_товара]],товары[],3)</f>
        <v>овощи</v>
      </c>
      <c r="G1256" s="2">
        <f t="shared" ca="1" si="78"/>
        <v>5.3480852115282334</v>
      </c>
      <c r="H1256" s="3">
        <f ca="1">VLOOKUP(Транзакции[[#This Row],[ID_товара]],товары[],4) * Транзакции[[#This Row],[Количество, кг]]</f>
        <v>133.70213028820584</v>
      </c>
    </row>
    <row r="1257" spans="1:8" x14ac:dyDescent="0.25">
      <c r="A1257" s="1">
        <f t="shared" ca="1" si="79"/>
        <v>41771</v>
      </c>
      <c r="B1257">
        <f t="shared" ca="1" si="76"/>
        <v>1</v>
      </c>
      <c r="C1257" t="str">
        <f ca="1">VLOOKUP(Транзакции[[#This Row],[ID_магазина]],магазины[],2)</f>
        <v>фрукты и овощи</v>
      </c>
      <c r="D1257">
        <f t="shared" ca="1" si="77"/>
        <v>10</v>
      </c>
      <c r="E1257" t="str">
        <f ca="1">VLOOKUP(Транзакции[[#This Row],[ID_товара]],товары[],2)</f>
        <v>перец</v>
      </c>
      <c r="F1257" t="str">
        <f ca="1">VLOOKUP(Транзакции[[#This Row],[ID_товара]],товары[],3)</f>
        <v>овощи</v>
      </c>
      <c r="G1257" s="2">
        <f t="shared" ca="1" si="78"/>
        <v>5.1767523287794273</v>
      </c>
      <c r="H1257" s="3">
        <f ca="1">VLOOKUP(Транзакции[[#This Row],[ID_товара]],товары[],4) * Транзакции[[#This Row],[Количество, кг]]</f>
        <v>1035.3504657558854</v>
      </c>
    </row>
    <row r="1258" spans="1:8" x14ac:dyDescent="0.25">
      <c r="A1258" s="1">
        <f t="shared" ca="1" si="79"/>
        <v>41128</v>
      </c>
      <c r="B1258">
        <f t="shared" ca="1" si="76"/>
        <v>3</v>
      </c>
      <c r="C1258" t="str">
        <f ca="1">VLOOKUP(Транзакции[[#This Row],[ID_магазина]],магазины[],2)</f>
        <v>вкусная еда</v>
      </c>
      <c r="D1258">
        <f t="shared" ca="1" si="77"/>
        <v>1</v>
      </c>
      <c r="E1258" t="str">
        <f ca="1">VLOOKUP(Транзакции[[#This Row],[ID_товара]],товары[],2)</f>
        <v>бананы</v>
      </c>
      <c r="F1258" t="str">
        <f ca="1">VLOOKUP(Транзакции[[#This Row],[ID_товара]],товары[],3)</f>
        <v>фрукты</v>
      </c>
      <c r="G1258" s="2">
        <f t="shared" ca="1" si="78"/>
        <v>19.215591716097769</v>
      </c>
      <c r="H1258" s="3">
        <f ca="1">VLOOKUP(Транзакции[[#This Row],[ID_товара]],товары[],4) * Транзакции[[#This Row],[Количество, кг]]</f>
        <v>1345.0914201268438</v>
      </c>
    </row>
    <row r="1259" spans="1:8" x14ac:dyDescent="0.25">
      <c r="A1259" s="1">
        <f t="shared" ca="1" si="79"/>
        <v>41189</v>
      </c>
      <c r="B1259">
        <f t="shared" ca="1" si="76"/>
        <v>2</v>
      </c>
      <c r="C1259" t="str">
        <f ca="1">VLOOKUP(Транзакции[[#This Row],[ID_магазина]],магазины[],2)</f>
        <v>свежая еда</v>
      </c>
      <c r="D1259">
        <f t="shared" ca="1" si="77"/>
        <v>3</v>
      </c>
      <c r="E1259" t="str">
        <f ca="1">VLOOKUP(Транзакции[[#This Row],[ID_товара]],товары[],2)</f>
        <v>мандарины</v>
      </c>
      <c r="F1259" t="str">
        <f ca="1">VLOOKUP(Транзакции[[#This Row],[ID_товара]],товары[],3)</f>
        <v>фрукты</v>
      </c>
      <c r="G1259" s="2">
        <f t="shared" ca="1" si="78"/>
        <v>5.8734860290084354</v>
      </c>
      <c r="H1259" s="3">
        <f ca="1">VLOOKUP(Транзакции[[#This Row],[ID_товара]],товары[],4) * Транзакции[[#This Row],[Количество, кг]]</f>
        <v>587.3486029008435</v>
      </c>
    </row>
    <row r="1260" spans="1:8" x14ac:dyDescent="0.25">
      <c r="A1260" s="1">
        <f t="shared" ca="1" si="79"/>
        <v>41577</v>
      </c>
      <c r="B1260">
        <f t="shared" ca="1" si="76"/>
        <v>6</v>
      </c>
      <c r="C1260" t="str">
        <f ca="1">VLOOKUP(Транзакции[[#This Row],[ID_магазина]],магазины[],2)</f>
        <v>бананы и огурцы</v>
      </c>
      <c r="D1260">
        <f t="shared" ca="1" si="77"/>
        <v>8</v>
      </c>
      <c r="E1260" t="str">
        <f ca="1">VLOOKUP(Транзакции[[#This Row],[ID_товара]],товары[],2)</f>
        <v>лук</v>
      </c>
      <c r="F1260" t="str">
        <f ca="1">VLOOKUP(Транзакции[[#This Row],[ID_товара]],товары[],3)</f>
        <v>овощи</v>
      </c>
      <c r="G1260" s="2">
        <f t="shared" ca="1" si="78"/>
        <v>14.547661674679667</v>
      </c>
      <c r="H1260" s="3">
        <f ca="1">VLOOKUP(Транзакции[[#This Row],[ID_товара]],товары[],4) * Транзакции[[#This Row],[Количество, кг]]</f>
        <v>363.69154186699166</v>
      </c>
    </row>
    <row r="1261" spans="1:8" x14ac:dyDescent="0.25">
      <c r="A1261" s="1">
        <f t="shared" ca="1" si="79"/>
        <v>41612</v>
      </c>
      <c r="B1261">
        <f t="shared" ca="1" si="76"/>
        <v>8</v>
      </c>
      <c r="C1261" t="str">
        <f ca="1">VLOOKUP(Транзакции[[#This Row],[ID_магазина]],магазины[],2)</f>
        <v>фруктовая лавка</v>
      </c>
      <c r="D1261">
        <f t="shared" ca="1" si="77"/>
        <v>7</v>
      </c>
      <c r="E1261" t="str">
        <f ca="1">VLOOKUP(Транзакции[[#This Row],[ID_товара]],товары[],2)</f>
        <v>томаты</v>
      </c>
      <c r="F1261" t="str">
        <f ca="1">VLOOKUP(Транзакции[[#This Row],[ID_товара]],товары[],3)</f>
        <v>овощи</v>
      </c>
      <c r="G1261" s="2">
        <f t="shared" ca="1" si="78"/>
        <v>0.7078298492465479</v>
      </c>
      <c r="H1261" s="3">
        <f ca="1">VLOOKUP(Транзакции[[#This Row],[ID_товара]],товары[],4) * Транзакции[[#This Row],[Количество, кг]]</f>
        <v>56.626387939723834</v>
      </c>
    </row>
    <row r="1262" spans="1:8" x14ac:dyDescent="0.25">
      <c r="A1262" s="1">
        <f t="shared" ca="1" si="79"/>
        <v>41549</v>
      </c>
      <c r="B1262">
        <f t="shared" ca="1" si="76"/>
        <v>7</v>
      </c>
      <c r="C1262" t="str">
        <f ca="1">VLOOKUP(Транзакции[[#This Row],[ID_магазина]],магазины[],2)</f>
        <v>овощи фрукты</v>
      </c>
      <c r="D1262">
        <f t="shared" ca="1" si="77"/>
        <v>8</v>
      </c>
      <c r="E1262" t="str">
        <f ca="1">VLOOKUP(Транзакции[[#This Row],[ID_товара]],товары[],2)</f>
        <v>лук</v>
      </c>
      <c r="F1262" t="str">
        <f ca="1">VLOOKUP(Транзакции[[#This Row],[ID_товара]],товары[],3)</f>
        <v>овощи</v>
      </c>
      <c r="G1262" s="2">
        <f t="shared" ca="1" si="78"/>
        <v>18.854977042697591</v>
      </c>
      <c r="H1262" s="3">
        <f ca="1">VLOOKUP(Транзакции[[#This Row],[ID_товара]],товары[],4) * Транзакции[[#This Row],[Количество, кг]]</f>
        <v>471.3744260674398</v>
      </c>
    </row>
    <row r="1263" spans="1:8" x14ac:dyDescent="0.25">
      <c r="A1263" s="1">
        <f t="shared" ca="1" si="79"/>
        <v>41331</v>
      </c>
      <c r="B1263">
        <f t="shared" ca="1" si="76"/>
        <v>5</v>
      </c>
      <c r="C1263" t="str">
        <f ca="1">VLOOKUP(Транзакции[[#This Row],[ID_магазина]],магазины[],2)</f>
        <v>овощик</v>
      </c>
      <c r="D1263">
        <f t="shared" ca="1" si="77"/>
        <v>4</v>
      </c>
      <c r="E1263" t="str">
        <f ca="1">VLOOKUP(Транзакции[[#This Row],[ID_товара]],товары[],2)</f>
        <v>апельсины</v>
      </c>
      <c r="F1263" t="str">
        <f ca="1">VLOOKUP(Транзакции[[#This Row],[ID_товара]],товары[],3)</f>
        <v>фрукты</v>
      </c>
      <c r="G1263" s="2">
        <f t="shared" ca="1" si="78"/>
        <v>16.900204869264488</v>
      </c>
      <c r="H1263" s="3">
        <f ca="1">VLOOKUP(Транзакции[[#This Row],[ID_товара]],товары[],4) * Транзакции[[#This Row],[Количество, кг]]</f>
        <v>2028.0245843117386</v>
      </c>
    </row>
    <row r="1264" spans="1:8" x14ac:dyDescent="0.25">
      <c r="A1264" s="1">
        <f t="shared" ca="1" si="79"/>
        <v>41040</v>
      </c>
      <c r="B1264">
        <f t="shared" ca="1" si="76"/>
        <v>6</v>
      </c>
      <c r="C1264" t="str">
        <f ca="1">VLOOKUP(Транзакции[[#This Row],[ID_магазина]],магазины[],2)</f>
        <v>бананы и огурцы</v>
      </c>
      <c r="D1264">
        <f t="shared" ca="1" si="77"/>
        <v>3</v>
      </c>
      <c r="E1264" t="str">
        <f ca="1">VLOOKUP(Транзакции[[#This Row],[ID_товара]],товары[],2)</f>
        <v>мандарины</v>
      </c>
      <c r="F1264" t="str">
        <f ca="1">VLOOKUP(Транзакции[[#This Row],[ID_товара]],товары[],3)</f>
        <v>фрукты</v>
      </c>
      <c r="G1264" s="2">
        <f t="shared" ca="1" si="78"/>
        <v>3.7581322981744218</v>
      </c>
      <c r="H1264" s="3">
        <f ca="1">VLOOKUP(Транзакции[[#This Row],[ID_товара]],товары[],4) * Транзакции[[#This Row],[Количество, кг]]</f>
        <v>375.81322981744216</v>
      </c>
    </row>
    <row r="1265" spans="1:8" x14ac:dyDescent="0.25">
      <c r="A1265" s="1">
        <f t="shared" ca="1" si="79"/>
        <v>41693</v>
      </c>
      <c r="B1265">
        <f t="shared" ca="1" si="76"/>
        <v>2</v>
      </c>
      <c r="C1265" t="str">
        <f ca="1">VLOOKUP(Транзакции[[#This Row],[ID_магазина]],магазины[],2)</f>
        <v>свежая еда</v>
      </c>
      <c r="D1265">
        <f t="shared" ca="1" si="77"/>
        <v>8</v>
      </c>
      <c r="E1265" t="str">
        <f ca="1">VLOOKUP(Транзакции[[#This Row],[ID_товара]],товары[],2)</f>
        <v>лук</v>
      </c>
      <c r="F1265" t="str">
        <f ca="1">VLOOKUP(Транзакции[[#This Row],[ID_товара]],товары[],3)</f>
        <v>овощи</v>
      </c>
      <c r="G1265" s="2">
        <f t="shared" ca="1" si="78"/>
        <v>4.310758027266921</v>
      </c>
      <c r="H1265" s="3">
        <f ca="1">VLOOKUP(Транзакции[[#This Row],[ID_товара]],товары[],4) * Транзакции[[#This Row],[Количество, кг]]</f>
        <v>107.76895068167303</v>
      </c>
    </row>
    <row r="1266" spans="1:8" x14ac:dyDescent="0.25">
      <c r="A1266" s="1">
        <f t="shared" ca="1" si="79"/>
        <v>41162</v>
      </c>
      <c r="B1266">
        <f t="shared" ca="1" si="76"/>
        <v>5</v>
      </c>
      <c r="C1266" t="str">
        <f ca="1">VLOOKUP(Транзакции[[#This Row],[ID_магазина]],магазины[],2)</f>
        <v>овощик</v>
      </c>
      <c r="D1266">
        <f t="shared" ca="1" si="77"/>
        <v>3</v>
      </c>
      <c r="E1266" t="str">
        <f ca="1">VLOOKUP(Транзакции[[#This Row],[ID_товара]],товары[],2)</f>
        <v>мандарины</v>
      </c>
      <c r="F1266" t="str">
        <f ca="1">VLOOKUP(Транзакции[[#This Row],[ID_товара]],товары[],3)</f>
        <v>фрукты</v>
      </c>
      <c r="G1266" s="2">
        <f t="shared" ca="1" si="78"/>
        <v>9.8464978112551194</v>
      </c>
      <c r="H1266" s="3">
        <f ca="1">VLOOKUP(Транзакции[[#This Row],[ID_товара]],товары[],4) * Транзакции[[#This Row],[Количество, кг]]</f>
        <v>984.64978112551194</v>
      </c>
    </row>
    <row r="1267" spans="1:8" x14ac:dyDescent="0.25">
      <c r="A1267" s="1">
        <f t="shared" ca="1" si="79"/>
        <v>41389</v>
      </c>
      <c r="B1267">
        <f t="shared" ca="1" si="76"/>
        <v>1</v>
      </c>
      <c r="C1267" t="str">
        <f ca="1">VLOOKUP(Транзакции[[#This Row],[ID_магазина]],магазины[],2)</f>
        <v>фрукты и овощи</v>
      </c>
      <c r="D1267">
        <f t="shared" ca="1" si="77"/>
        <v>4</v>
      </c>
      <c r="E1267" t="str">
        <f ca="1">VLOOKUP(Транзакции[[#This Row],[ID_товара]],товары[],2)</f>
        <v>апельсины</v>
      </c>
      <c r="F1267" t="str">
        <f ca="1">VLOOKUP(Транзакции[[#This Row],[ID_товара]],товары[],3)</f>
        <v>фрукты</v>
      </c>
      <c r="G1267" s="2">
        <f t="shared" ca="1" si="78"/>
        <v>10.956027220522476</v>
      </c>
      <c r="H1267" s="3">
        <f ca="1">VLOOKUP(Транзакции[[#This Row],[ID_товара]],товары[],4) * Транзакции[[#This Row],[Количество, кг]]</f>
        <v>1314.723266462697</v>
      </c>
    </row>
    <row r="1268" spans="1:8" x14ac:dyDescent="0.25">
      <c r="A1268" s="1">
        <f t="shared" ca="1" si="79"/>
        <v>42228</v>
      </c>
      <c r="B1268">
        <f t="shared" ca="1" si="76"/>
        <v>4</v>
      </c>
      <c r="C1268" t="str">
        <f ca="1">VLOOKUP(Транзакции[[#This Row],[ID_магазина]],магазины[],2)</f>
        <v>фруктовик</v>
      </c>
      <c r="D1268">
        <f t="shared" ca="1" si="77"/>
        <v>3</v>
      </c>
      <c r="E1268" t="str">
        <f ca="1">VLOOKUP(Транзакции[[#This Row],[ID_товара]],товары[],2)</f>
        <v>мандарины</v>
      </c>
      <c r="F1268" t="str">
        <f ca="1">VLOOKUP(Транзакции[[#This Row],[ID_товара]],товары[],3)</f>
        <v>фрукты</v>
      </c>
      <c r="G1268" s="2">
        <f t="shared" ca="1" si="78"/>
        <v>4.1711905048433016</v>
      </c>
      <c r="H1268" s="3">
        <f ca="1">VLOOKUP(Транзакции[[#This Row],[ID_товара]],товары[],4) * Транзакции[[#This Row],[Количество, кг]]</f>
        <v>417.11905048433016</v>
      </c>
    </row>
    <row r="1269" spans="1:8" x14ac:dyDescent="0.25">
      <c r="A1269" s="1">
        <f t="shared" ca="1" si="79"/>
        <v>41528</v>
      </c>
      <c r="B1269">
        <f t="shared" ca="1" si="76"/>
        <v>6</v>
      </c>
      <c r="C1269" t="str">
        <f ca="1">VLOOKUP(Транзакции[[#This Row],[ID_магазина]],магазины[],2)</f>
        <v>бананы и огурцы</v>
      </c>
      <c r="D1269">
        <f t="shared" ca="1" si="77"/>
        <v>5</v>
      </c>
      <c r="E1269" t="str">
        <f ca="1">VLOOKUP(Транзакции[[#This Row],[ID_товара]],товары[],2)</f>
        <v>нектарины</v>
      </c>
      <c r="F1269" t="str">
        <f ca="1">VLOOKUP(Транзакции[[#This Row],[ID_товара]],товары[],3)</f>
        <v>фрукты</v>
      </c>
      <c r="G1269" s="2">
        <f t="shared" ca="1" si="78"/>
        <v>1.4930985871940077</v>
      </c>
      <c r="H1269" s="3">
        <f ca="1">VLOOKUP(Транзакции[[#This Row],[ID_товара]],товары[],4) * Транзакции[[#This Row],[Количество, кг]]</f>
        <v>268.75774569492137</v>
      </c>
    </row>
    <row r="1270" spans="1:8" x14ac:dyDescent="0.25">
      <c r="A1270" s="1">
        <f t="shared" ca="1" si="79"/>
        <v>41670</v>
      </c>
      <c r="B1270">
        <f t="shared" ca="1" si="76"/>
        <v>9</v>
      </c>
      <c r="C1270" t="str">
        <f ca="1">VLOOKUP(Транзакции[[#This Row],[ID_магазина]],магазины[],2)</f>
        <v>овощная лавка</v>
      </c>
      <c r="D1270">
        <f t="shared" ca="1" si="77"/>
        <v>2</v>
      </c>
      <c r="E1270" t="str">
        <f ca="1">VLOOKUP(Транзакции[[#This Row],[ID_товара]],товары[],2)</f>
        <v>яблоки</v>
      </c>
      <c r="F1270" t="str">
        <f ca="1">VLOOKUP(Транзакции[[#This Row],[ID_товара]],товары[],3)</f>
        <v>фрукты</v>
      </c>
      <c r="G1270" s="2">
        <f t="shared" ca="1" si="78"/>
        <v>19.812164128883683</v>
      </c>
      <c r="H1270" s="3">
        <f ca="1">VLOOKUP(Транзакции[[#This Row],[ID_товара]],товары[],4) * Транзакции[[#This Row],[Количество, кг]]</f>
        <v>2179.3380541772053</v>
      </c>
    </row>
    <row r="1271" spans="1:8" x14ac:dyDescent="0.25">
      <c r="A1271" s="1">
        <f t="shared" ca="1" si="79"/>
        <v>41326</v>
      </c>
      <c r="B1271">
        <f t="shared" ca="1" si="76"/>
        <v>5</v>
      </c>
      <c r="C1271" t="str">
        <f ca="1">VLOOKUP(Транзакции[[#This Row],[ID_магазина]],магазины[],2)</f>
        <v>овощик</v>
      </c>
      <c r="D1271">
        <f t="shared" ca="1" si="77"/>
        <v>8</v>
      </c>
      <c r="E1271" t="str">
        <f ca="1">VLOOKUP(Транзакции[[#This Row],[ID_товара]],товары[],2)</f>
        <v>лук</v>
      </c>
      <c r="F1271" t="str">
        <f ca="1">VLOOKUP(Транзакции[[#This Row],[ID_товара]],товары[],3)</f>
        <v>овощи</v>
      </c>
      <c r="G1271" s="2">
        <f t="shared" ca="1" si="78"/>
        <v>15.291291281126888</v>
      </c>
      <c r="H1271" s="3">
        <f ca="1">VLOOKUP(Транзакции[[#This Row],[ID_товара]],товары[],4) * Транзакции[[#This Row],[Количество, кг]]</f>
        <v>382.28228202817218</v>
      </c>
    </row>
    <row r="1272" spans="1:8" x14ac:dyDescent="0.25">
      <c r="A1272" s="1">
        <f t="shared" ca="1" si="79"/>
        <v>41386</v>
      </c>
      <c r="B1272">
        <f t="shared" ca="1" si="76"/>
        <v>9</v>
      </c>
      <c r="C1272" t="str">
        <f ca="1">VLOOKUP(Транзакции[[#This Row],[ID_магазина]],магазины[],2)</f>
        <v>овощная лавка</v>
      </c>
      <c r="D1272">
        <f t="shared" ca="1" si="77"/>
        <v>10</v>
      </c>
      <c r="E1272" t="str">
        <f ca="1">VLOOKUP(Транзакции[[#This Row],[ID_товара]],товары[],2)</f>
        <v>перец</v>
      </c>
      <c r="F1272" t="str">
        <f ca="1">VLOOKUP(Транзакции[[#This Row],[ID_товара]],товары[],3)</f>
        <v>овощи</v>
      </c>
      <c r="G1272" s="2">
        <f t="shared" ca="1" si="78"/>
        <v>9.9339713618137289</v>
      </c>
      <c r="H1272" s="3">
        <f ca="1">VLOOKUP(Транзакции[[#This Row],[ID_товара]],товары[],4) * Транзакции[[#This Row],[Количество, кг]]</f>
        <v>1986.7942723627457</v>
      </c>
    </row>
    <row r="1273" spans="1:8" x14ac:dyDescent="0.25">
      <c r="A1273" s="1">
        <f t="shared" ca="1" si="79"/>
        <v>41794</v>
      </c>
      <c r="B1273">
        <f t="shared" ca="1" si="76"/>
        <v>5</v>
      </c>
      <c r="C1273" t="str">
        <f ca="1">VLOOKUP(Транзакции[[#This Row],[ID_магазина]],магазины[],2)</f>
        <v>овощик</v>
      </c>
      <c r="D1273">
        <f t="shared" ca="1" si="77"/>
        <v>6</v>
      </c>
      <c r="E1273" t="str">
        <f ca="1">VLOOKUP(Транзакции[[#This Row],[ID_товара]],товары[],2)</f>
        <v>огурцы</v>
      </c>
      <c r="F1273" t="str">
        <f ca="1">VLOOKUP(Транзакции[[#This Row],[ID_товара]],товары[],3)</f>
        <v>овощи</v>
      </c>
      <c r="G1273" s="2">
        <f t="shared" ca="1" si="78"/>
        <v>15.706318009528836</v>
      </c>
      <c r="H1273" s="3">
        <f ca="1">VLOOKUP(Транзакции[[#This Row],[ID_товара]],товары[],4) * Транзакции[[#This Row],[Количество, кг]]</f>
        <v>1020.9106706193743</v>
      </c>
    </row>
    <row r="1274" spans="1:8" x14ac:dyDescent="0.25">
      <c r="A1274" s="1">
        <f t="shared" ca="1" si="79"/>
        <v>41895</v>
      </c>
      <c r="B1274">
        <f t="shared" ca="1" si="76"/>
        <v>2</v>
      </c>
      <c r="C1274" t="str">
        <f ca="1">VLOOKUP(Транзакции[[#This Row],[ID_магазина]],магазины[],2)</f>
        <v>свежая еда</v>
      </c>
      <c r="D1274">
        <f t="shared" ca="1" si="77"/>
        <v>6</v>
      </c>
      <c r="E1274" t="str">
        <f ca="1">VLOOKUP(Транзакции[[#This Row],[ID_товара]],товары[],2)</f>
        <v>огурцы</v>
      </c>
      <c r="F1274" t="str">
        <f ca="1">VLOOKUP(Транзакции[[#This Row],[ID_товара]],товары[],3)</f>
        <v>овощи</v>
      </c>
      <c r="G1274" s="2">
        <f t="shared" ca="1" si="78"/>
        <v>3.5527200672037882</v>
      </c>
      <c r="H1274" s="3">
        <f ca="1">VLOOKUP(Транзакции[[#This Row],[ID_товара]],товары[],4) * Транзакции[[#This Row],[Количество, кг]]</f>
        <v>230.92680436824622</v>
      </c>
    </row>
    <row r="1275" spans="1:8" x14ac:dyDescent="0.25">
      <c r="A1275" s="1">
        <f t="shared" ca="1" si="79"/>
        <v>41861</v>
      </c>
      <c r="B1275">
        <f t="shared" ca="1" si="76"/>
        <v>6</v>
      </c>
      <c r="C1275" t="str">
        <f ca="1">VLOOKUP(Транзакции[[#This Row],[ID_магазина]],магазины[],2)</f>
        <v>бананы и огурцы</v>
      </c>
      <c r="D1275">
        <f t="shared" ca="1" si="77"/>
        <v>9</v>
      </c>
      <c r="E1275" t="str">
        <f ca="1">VLOOKUP(Транзакции[[#This Row],[ID_товара]],товары[],2)</f>
        <v>капуста</v>
      </c>
      <c r="F1275" t="str">
        <f ca="1">VLOOKUP(Транзакции[[#This Row],[ID_товара]],товары[],3)</f>
        <v>овощи</v>
      </c>
      <c r="G1275" s="2">
        <f t="shared" ca="1" si="78"/>
        <v>7.9938576571762807</v>
      </c>
      <c r="H1275" s="3">
        <f ca="1">VLOOKUP(Транзакции[[#This Row],[ID_товара]],товары[],4) * Транзакции[[#This Row],[Количество, кг]]</f>
        <v>319.75430628705124</v>
      </c>
    </row>
    <row r="1276" spans="1:8" x14ac:dyDescent="0.25">
      <c r="A1276" s="1">
        <f t="shared" ca="1" si="79"/>
        <v>41714</v>
      </c>
      <c r="B1276">
        <f t="shared" ca="1" si="76"/>
        <v>3</v>
      </c>
      <c r="C1276" t="str">
        <f ca="1">VLOOKUP(Транзакции[[#This Row],[ID_магазина]],магазины[],2)</f>
        <v>вкусная еда</v>
      </c>
      <c r="D1276">
        <f t="shared" ca="1" si="77"/>
        <v>4</v>
      </c>
      <c r="E1276" t="str">
        <f ca="1">VLOOKUP(Транзакции[[#This Row],[ID_товара]],товары[],2)</f>
        <v>апельсины</v>
      </c>
      <c r="F1276" t="str">
        <f ca="1">VLOOKUP(Транзакции[[#This Row],[ID_товара]],товары[],3)</f>
        <v>фрукты</v>
      </c>
      <c r="G1276" s="2">
        <f t="shared" ca="1" si="78"/>
        <v>18.184151015494368</v>
      </c>
      <c r="H1276" s="3">
        <f ca="1">VLOOKUP(Транзакции[[#This Row],[ID_товара]],товары[],4) * Транзакции[[#This Row],[Количество, кг]]</f>
        <v>2182.0981218593242</v>
      </c>
    </row>
    <row r="1277" spans="1:8" x14ac:dyDescent="0.25">
      <c r="A1277" s="1">
        <f t="shared" ca="1" si="79"/>
        <v>41118</v>
      </c>
      <c r="B1277">
        <f t="shared" ca="1" si="76"/>
        <v>3</v>
      </c>
      <c r="C1277" t="str">
        <f ca="1">VLOOKUP(Транзакции[[#This Row],[ID_магазина]],магазины[],2)</f>
        <v>вкусная еда</v>
      </c>
      <c r="D1277">
        <f t="shared" ca="1" si="77"/>
        <v>6</v>
      </c>
      <c r="E1277" t="str">
        <f ca="1">VLOOKUP(Транзакции[[#This Row],[ID_товара]],товары[],2)</f>
        <v>огурцы</v>
      </c>
      <c r="F1277" t="str">
        <f ca="1">VLOOKUP(Транзакции[[#This Row],[ID_товара]],товары[],3)</f>
        <v>овощи</v>
      </c>
      <c r="G1277" s="2">
        <f t="shared" ca="1" si="78"/>
        <v>11.075222722485092</v>
      </c>
      <c r="H1277" s="3">
        <f ca="1">VLOOKUP(Транзакции[[#This Row],[ID_товара]],товары[],4) * Транзакции[[#This Row],[Количество, кг]]</f>
        <v>719.88947696153105</v>
      </c>
    </row>
    <row r="1278" spans="1:8" x14ac:dyDescent="0.25">
      <c r="A1278" s="1">
        <f t="shared" ca="1" si="79"/>
        <v>42165</v>
      </c>
      <c r="B1278">
        <f t="shared" ca="1" si="76"/>
        <v>9</v>
      </c>
      <c r="C1278" t="str">
        <f ca="1">VLOOKUP(Транзакции[[#This Row],[ID_магазина]],магазины[],2)</f>
        <v>овощная лавка</v>
      </c>
      <c r="D1278">
        <f t="shared" ca="1" si="77"/>
        <v>4</v>
      </c>
      <c r="E1278" t="str">
        <f ca="1">VLOOKUP(Транзакции[[#This Row],[ID_товара]],товары[],2)</f>
        <v>апельсины</v>
      </c>
      <c r="F1278" t="str">
        <f ca="1">VLOOKUP(Транзакции[[#This Row],[ID_товара]],товары[],3)</f>
        <v>фрукты</v>
      </c>
      <c r="G1278" s="2">
        <f t="shared" ca="1" si="78"/>
        <v>6.740037352448133</v>
      </c>
      <c r="H1278" s="3">
        <f ca="1">VLOOKUP(Транзакции[[#This Row],[ID_товара]],товары[],4) * Транзакции[[#This Row],[Количество, кг]]</f>
        <v>808.804482293776</v>
      </c>
    </row>
    <row r="1279" spans="1:8" x14ac:dyDescent="0.25">
      <c r="A1279" s="1">
        <f t="shared" ca="1" si="79"/>
        <v>41255</v>
      </c>
      <c r="B1279">
        <f t="shared" ca="1" si="76"/>
        <v>8</v>
      </c>
      <c r="C1279" t="str">
        <f ca="1">VLOOKUP(Транзакции[[#This Row],[ID_магазина]],магазины[],2)</f>
        <v>фруктовая лавка</v>
      </c>
      <c r="D1279">
        <f t="shared" ca="1" si="77"/>
        <v>8</v>
      </c>
      <c r="E1279" t="str">
        <f ca="1">VLOOKUP(Транзакции[[#This Row],[ID_товара]],товары[],2)</f>
        <v>лук</v>
      </c>
      <c r="F1279" t="str">
        <f ca="1">VLOOKUP(Транзакции[[#This Row],[ID_товара]],товары[],3)</f>
        <v>овощи</v>
      </c>
      <c r="G1279" s="2">
        <f t="shared" ca="1" si="78"/>
        <v>15.510447614582986</v>
      </c>
      <c r="H1279" s="3">
        <f ca="1">VLOOKUP(Транзакции[[#This Row],[ID_товара]],товары[],4) * Транзакции[[#This Row],[Количество, кг]]</f>
        <v>387.76119036457465</v>
      </c>
    </row>
    <row r="1280" spans="1:8" x14ac:dyDescent="0.25">
      <c r="A1280" s="1">
        <f t="shared" ca="1" si="79"/>
        <v>42096</v>
      </c>
      <c r="B1280">
        <f t="shared" ca="1" si="76"/>
        <v>5</v>
      </c>
      <c r="C1280" t="str">
        <f ca="1">VLOOKUP(Транзакции[[#This Row],[ID_магазина]],магазины[],2)</f>
        <v>овощик</v>
      </c>
      <c r="D1280">
        <f t="shared" ca="1" si="77"/>
        <v>5</v>
      </c>
      <c r="E1280" t="str">
        <f ca="1">VLOOKUP(Транзакции[[#This Row],[ID_товара]],товары[],2)</f>
        <v>нектарины</v>
      </c>
      <c r="F1280" t="str">
        <f ca="1">VLOOKUP(Транзакции[[#This Row],[ID_товара]],товары[],3)</f>
        <v>фрукты</v>
      </c>
      <c r="G1280" s="2">
        <f t="shared" ca="1" si="78"/>
        <v>18.990644530362964</v>
      </c>
      <c r="H1280" s="3">
        <f ca="1">VLOOKUP(Транзакции[[#This Row],[ID_товара]],товары[],4) * Транзакции[[#This Row],[Количество, кг]]</f>
        <v>3418.3160154653333</v>
      </c>
    </row>
    <row r="1281" spans="1:8" x14ac:dyDescent="0.25">
      <c r="A1281" s="1">
        <f t="shared" ca="1" si="79"/>
        <v>41843</v>
      </c>
      <c r="B1281">
        <f t="shared" ca="1" si="76"/>
        <v>9</v>
      </c>
      <c r="C1281" t="str">
        <f ca="1">VLOOKUP(Транзакции[[#This Row],[ID_магазина]],магазины[],2)</f>
        <v>овощная лавка</v>
      </c>
      <c r="D1281">
        <f t="shared" ca="1" si="77"/>
        <v>8</v>
      </c>
      <c r="E1281" t="str">
        <f ca="1">VLOOKUP(Транзакции[[#This Row],[ID_товара]],товары[],2)</f>
        <v>лук</v>
      </c>
      <c r="F1281" t="str">
        <f ca="1">VLOOKUP(Транзакции[[#This Row],[ID_товара]],товары[],3)</f>
        <v>овощи</v>
      </c>
      <c r="G1281" s="2">
        <f t="shared" ca="1" si="78"/>
        <v>7.6306450117536206</v>
      </c>
      <c r="H1281" s="3">
        <f ca="1">VLOOKUP(Транзакции[[#This Row],[ID_товара]],товары[],4) * Транзакции[[#This Row],[Количество, кг]]</f>
        <v>190.7661252938405</v>
      </c>
    </row>
    <row r="1282" spans="1:8" x14ac:dyDescent="0.25">
      <c r="A1282" s="1">
        <f t="shared" ca="1" si="79"/>
        <v>41042</v>
      </c>
      <c r="B1282">
        <f t="shared" ref="B1282:B1345" ca="1" si="80">RANDBETWEEN(1,9)</f>
        <v>6</v>
      </c>
      <c r="C1282" t="str">
        <f ca="1">VLOOKUP(Транзакции[[#This Row],[ID_магазина]],магазины[],2)</f>
        <v>бананы и огурцы</v>
      </c>
      <c r="D1282">
        <f t="shared" ref="D1282:D1345" ca="1" si="81">RANDBETWEEN(1,10)</f>
        <v>7</v>
      </c>
      <c r="E1282" t="str">
        <f ca="1">VLOOKUP(Транзакции[[#This Row],[ID_товара]],товары[],2)</f>
        <v>томаты</v>
      </c>
      <c r="F1282" t="str">
        <f ca="1">VLOOKUP(Транзакции[[#This Row],[ID_товара]],товары[],3)</f>
        <v>овощи</v>
      </c>
      <c r="G1282" s="2">
        <f t="shared" ref="G1282:G1345" ca="1" si="82">RAND()*19.5+0.5</f>
        <v>5.8834217329711631</v>
      </c>
      <c r="H1282" s="3">
        <f ca="1">VLOOKUP(Транзакции[[#This Row],[ID_товара]],товары[],4) * Транзакции[[#This Row],[Количество, кг]]</f>
        <v>470.67373863769308</v>
      </c>
    </row>
    <row r="1283" spans="1:8" x14ac:dyDescent="0.25">
      <c r="A1283" s="1">
        <f t="shared" ref="A1283:A1346" ca="1" si="83">RANDBETWEEN(40909,42248)</f>
        <v>41539</v>
      </c>
      <c r="B1283">
        <f t="shared" ca="1" si="80"/>
        <v>5</v>
      </c>
      <c r="C1283" t="str">
        <f ca="1">VLOOKUP(Транзакции[[#This Row],[ID_магазина]],магазины[],2)</f>
        <v>овощик</v>
      </c>
      <c r="D1283">
        <f t="shared" ca="1" si="81"/>
        <v>9</v>
      </c>
      <c r="E1283" t="str">
        <f ca="1">VLOOKUP(Транзакции[[#This Row],[ID_товара]],товары[],2)</f>
        <v>капуста</v>
      </c>
      <c r="F1283" t="str">
        <f ca="1">VLOOKUP(Транзакции[[#This Row],[ID_товара]],товары[],3)</f>
        <v>овощи</v>
      </c>
      <c r="G1283" s="2">
        <f t="shared" ca="1" si="82"/>
        <v>9.2150436917364988</v>
      </c>
      <c r="H1283" s="3">
        <f ca="1">VLOOKUP(Транзакции[[#This Row],[ID_товара]],товары[],4) * Транзакции[[#This Row],[Количество, кг]]</f>
        <v>368.60174766945994</v>
      </c>
    </row>
    <row r="1284" spans="1:8" x14ac:dyDescent="0.25">
      <c r="A1284" s="1">
        <f t="shared" ca="1" si="83"/>
        <v>41519</v>
      </c>
      <c r="B1284">
        <f t="shared" ca="1" si="80"/>
        <v>3</v>
      </c>
      <c r="C1284" t="str">
        <f ca="1">VLOOKUP(Транзакции[[#This Row],[ID_магазина]],магазины[],2)</f>
        <v>вкусная еда</v>
      </c>
      <c r="D1284">
        <f t="shared" ca="1" si="81"/>
        <v>6</v>
      </c>
      <c r="E1284" t="str">
        <f ca="1">VLOOKUP(Транзакции[[#This Row],[ID_товара]],товары[],2)</f>
        <v>огурцы</v>
      </c>
      <c r="F1284" t="str">
        <f ca="1">VLOOKUP(Транзакции[[#This Row],[ID_товара]],товары[],3)</f>
        <v>овощи</v>
      </c>
      <c r="G1284" s="2">
        <f t="shared" ca="1" si="82"/>
        <v>13.727036600589566</v>
      </c>
      <c r="H1284" s="3">
        <f ca="1">VLOOKUP(Транзакции[[#This Row],[ID_товара]],товары[],4) * Транзакции[[#This Row],[Количество, кг]]</f>
        <v>892.2573790383218</v>
      </c>
    </row>
    <row r="1285" spans="1:8" x14ac:dyDescent="0.25">
      <c r="A1285" s="1">
        <f t="shared" ca="1" si="83"/>
        <v>42185</v>
      </c>
      <c r="B1285">
        <f t="shared" ca="1" si="80"/>
        <v>1</v>
      </c>
      <c r="C1285" t="str">
        <f ca="1">VLOOKUP(Транзакции[[#This Row],[ID_магазина]],магазины[],2)</f>
        <v>фрукты и овощи</v>
      </c>
      <c r="D1285">
        <f t="shared" ca="1" si="81"/>
        <v>6</v>
      </c>
      <c r="E1285" t="str">
        <f ca="1">VLOOKUP(Транзакции[[#This Row],[ID_товара]],товары[],2)</f>
        <v>огурцы</v>
      </c>
      <c r="F1285" t="str">
        <f ca="1">VLOOKUP(Транзакции[[#This Row],[ID_товара]],товары[],3)</f>
        <v>овощи</v>
      </c>
      <c r="G1285" s="2">
        <f t="shared" ca="1" si="82"/>
        <v>12.779811624471151</v>
      </c>
      <c r="H1285" s="3">
        <f ca="1">VLOOKUP(Транзакции[[#This Row],[ID_товара]],товары[],4) * Транзакции[[#This Row],[Количество, кг]]</f>
        <v>830.68775559062476</v>
      </c>
    </row>
    <row r="1286" spans="1:8" x14ac:dyDescent="0.25">
      <c r="A1286" s="1">
        <f t="shared" ca="1" si="83"/>
        <v>42130</v>
      </c>
      <c r="B1286">
        <f t="shared" ca="1" si="80"/>
        <v>1</v>
      </c>
      <c r="C1286" t="str">
        <f ca="1">VLOOKUP(Транзакции[[#This Row],[ID_магазина]],магазины[],2)</f>
        <v>фрукты и овощи</v>
      </c>
      <c r="D1286">
        <f t="shared" ca="1" si="81"/>
        <v>5</v>
      </c>
      <c r="E1286" t="str">
        <f ca="1">VLOOKUP(Транзакции[[#This Row],[ID_товара]],товары[],2)</f>
        <v>нектарины</v>
      </c>
      <c r="F1286" t="str">
        <f ca="1">VLOOKUP(Транзакции[[#This Row],[ID_товара]],товары[],3)</f>
        <v>фрукты</v>
      </c>
      <c r="G1286" s="2">
        <f t="shared" ca="1" si="82"/>
        <v>15.150210213915814</v>
      </c>
      <c r="H1286" s="3">
        <f ca="1">VLOOKUP(Транзакции[[#This Row],[ID_товара]],товары[],4) * Транзакции[[#This Row],[Количество, кг]]</f>
        <v>2727.0378385048466</v>
      </c>
    </row>
    <row r="1287" spans="1:8" x14ac:dyDescent="0.25">
      <c r="A1287" s="1">
        <f t="shared" ca="1" si="83"/>
        <v>42018</v>
      </c>
      <c r="B1287">
        <f t="shared" ca="1" si="80"/>
        <v>6</v>
      </c>
      <c r="C1287" t="str">
        <f ca="1">VLOOKUP(Транзакции[[#This Row],[ID_магазина]],магазины[],2)</f>
        <v>бананы и огурцы</v>
      </c>
      <c r="D1287">
        <f t="shared" ca="1" si="81"/>
        <v>9</v>
      </c>
      <c r="E1287" t="str">
        <f ca="1">VLOOKUP(Транзакции[[#This Row],[ID_товара]],товары[],2)</f>
        <v>капуста</v>
      </c>
      <c r="F1287" t="str">
        <f ca="1">VLOOKUP(Транзакции[[#This Row],[ID_товара]],товары[],3)</f>
        <v>овощи</v>
      </c>
      <c r="G1287" s="2">
        <f t="shared" ca="1" si="82"/>
        <v>14.311367917825795</v>
      </c>
      <c r="H1287" s="3">
        <f ca="1">VLOOKUP(Транзакции[[#This Row],[ID_товара]],товары[],4) * Транзакции[[#This Row],[Количество, кг]]</f>
        <v>572.45471671303176</v>
      </c>
    </row>
    <row r="1288" spans="1:8" x14ac:dyDescent="0.25">
      <c r="A1288" s="1">
        <f t="shared" ca="1" si="83"/>
        <v>41188</v>
      </c>
      <c r="B1288">
        <f t="shared" ca="1" si="80"/>
        <v>1</v>
      </c>
      <c r="C1288" t="str">
        <f ca="1">VLOOKUP(Транзакции[[#This Row],[ID_магазина]],магазины[],2)</f>
        <v>фрукты и овощи</v>
      </c>
      <c r="D1288">
        <f t="shared" ca="1" si="81"/>
        <v>1</v>
      </c>
      <c r="E1288" t="str">
        <f ca="1">VLOOKUP(Транзакции[[#This Row],[ID_товара]],товары[],2)</f>
        <v>бананы</v>
      </c>
      <c r="F1288" t="str">
        <f ca="1">VLOOKUP(Транзакции[[#This Row],[ID_товара]],товары[],3)</f>
        <v>фрукты</v>
      </c>
      <c r="G1288" s="2">
        <f t="shared" ca="1" si="82"/>
        <v>11.414583403549015</v>
      </c>
      <c r="H1288" s="3">
        <f ca="1">VLOOKUP(Транзакции[[#This Row],[ID_товара]],товары[],4) * Транзакции[[#This Row],[Количество, кг]]</f>
        <v>799.02083824843101</v>
      </c>
    </row>
    <row r="1289" spans="1:8" x14ac:dyDescent="0.25">
      <c r="A1289" s="1">
        <f t="shared" ca="1" si="83"/>
        <v>41700</v>
      </c>
      <c r="B1289">
        <f t="shared" ca="1" si="80"/>
        <v>5</v>
      </c>
      <c r="C1289" t="str">
        <f ca="1">VLOOKUP(Транзакции[[#This Row],[ID_магазина]],магазины[],2)</f>
        <v>овощик</v>
      </c>
      <c r="D1289">
        <f t="shared" ca="1" si="81"/>
        <v>6</v>
      </c>
      <c r="E1289" t="str">
        <f ca="1">VLOOKUP(Транзакции[[#This Row],[ID_товара]],товары[],2)</f>
        <v>огурцы</v>
      </c>
      <c r="F1289" t="str">
        <f ca="1">VLOOKUP(Транзакции[[#This Row],[ID_товара]],товары[],3)</f>
        <v>овощи</v>
      </c>
      <c r="G1289" s="2">
        <f t="shared" ca="1" si="82"/>
        <v>3.2140297722719442</v>
      </c>
      <c r="H1289" s="3">
        <f ca="1">VLOOKUP(Транзакции[[#This Row],[ID_товара]],товары[],4) * Транзакции[[#This Row],[Количество, кг]]</f>
        <v>208.91193519767637</v>
      </c>
    </row>
    <row r="1290" spans="1:8" x14ac:dyDescent="0.25">
      <c r="A1290" s="1">
        <f t="shared" ca="1" si="83"/>
        <v>41958</v>
      </c>
      <c r="B1290">
        <f t="shared" ca="1" si="80"/>
        <v>5</v>
      </c>
      <c r="C1290" t="str">
        <f ca="1">VLOOKUP(Транзакции[[#This Row],[ID_магазина]],магазины[],2)</f>
        <v>овощик</v>
      </c>
      <c r="D1290">
        <f t="shared" ca="1" si="81"/>
        <v>10</v>
      </c>
      <c r="E1290" t="str">
        <f ca="1">VLOOKUP(Транзакции[[#This Row],[ID_товара]],товары[],2)</f>
        <v>перец</v>
      </c>
      <c r="F1290" t="str">
        <f ca="1">VLOOKUP(Транзакции[[#This Row],[ID_товара]],товары[],3)</f>
        <v>овощи</v>
      </c>
      <c r="G1290" s="2">
        <f t="shared" ca="1" si="82"/>
        <v>8.5691371209147125</v>
      </c>
      <c r="H1290" s="3">
        <f ca="1">VLOOKUP(Транзакции[[#This Row],[ID_товара]],товары[],4) * Транзакции[[#This Row],[Количество, кг]]</f>
        <v>1713.8274241829424</v>
      </c>
    </row>
    <row r="1291" spans="1:8" x14ac:dyDescent="0.25">
      <c r="A1291" s="1">
        <f t="shared" ca="1" si="83"/>
        <v>41001</v>
      </c>
      <c r="B1291">
        <f t="shared" ca="1" si="80"/>
        <v>5</v>
      </c>
      <c r="C1291" t="str">
        <f ca="1">VLOOKUP(Транзакции[[#This Row],[ID_магазина]],магазины[],2)</f>
        <v>овощик</v>
      </c>
      <c r="D1291">
        <f t="shared" ca="1" si="81"/>
        <v>8</v>
      </c>
      <c r="E1291" t="str">
        <f ca="1">VLOOKUP(Транзакции[[#This Row],[ID_товара]],товары[],2)</f>
        <v>лук</v>
      </c>
      <c r="F1291" t="str">
        <f ca="1">VLOOKUP(Транзакции[[#This Row],[ID_товара]],товары[],3)</f>
        <v>овощи</v>
      </c>
      <c r="G1291" s="2">
        <f t="shared" ca="1" si="82"/>
        <v>15.800552464404792</v>
      </c>
      <c r="H1291" s="3">
        <f ca="1">VLOOKUP(Транзакции[[#This Row],[ID_товара]],товары[],4) * Транзакции[[#This Row],[Количество, кг]]</f>
        <v>395.01381161011977</v>
      </c>
    </row>
    <row r="1292" spans="1:8" x14ac:dyDescent="0.25">
      <c r="A1292" s="1">
        <f t="shared" ca="1" si="83"/>
        <v>42205</v>
      </c>
      <c r="B1292">
        <f t="shared" ca="1" si="80"/>
        <v>2</v>
      </c>
      <c r="C1292" t="str">
        <f ca="1">VLOOKUP(Транзакции[[#This Row],[ID_магазина]],магазины[],2)</f>
        <v>свежая еда</v>
      </c>
      <c r="D1292">
        <f t="shared" ca="1" si="81"/>
        <v>10</v>
      </c>
      <c r="E1292" t="str">
        <f ca="1">VLOOKUP(Транзакции[[#This Row],[ID_товара]],товары[],2)</f>
        <v>перец</v>
      </c>
      <c r="F1292" t="str">
        <f ca="1">VLOOKUP(Транзакции[[#This Row],[ID_товара]],товары[],3)</f>
        <v>овощи</v>
      </c>
      <c r="G1292" s="2">
        <f t="shared" ca="1" si="82"/>
        <v>10.565688487140203</v>
      </c>
      <c r="H1292" s="3">
        <f ca="1">VLOOKUP(Транзакции[[#This Row],[ID_товара]],товары[],4) * Транзакции[[#This Row],[Количество, кг]]</f>
        <v>2113.1376974280406</v>
      </c>
    </row>
    <row r="1293" spans="1:8" x14ac:dyDescent="0.25">
      <c r="A1293" s="1">
        <f t="shared" ca="1" si="83"/>
        <v>41055</v>
      </c>
      <c r="B1293">
        <f t="shared" ca="1" si="80"/>
        <v>3</v>
      </c>
      <c r="C1293" t="str">
        <f ca="1">VLOOKUP(Транзакции[[#This Row],[ID_магазина]],магазины[],2)</f>
        <v>вкусная еда</v>
      </c>
      <c r="D1293">
        <f t="shared" ca="1" si="81"/>
        <v>3</v>
      </c>
      <c r="E1293" t="str">
        <f ca="1">VLOOKUP(Транзакции[[#This Row],[ID_товара]],товары[],2)</f>
        <v>мандарины</v>
      </c>
      <c r="F1293" t="str">
        <f ca="1">VLOOKUP(Транзакции[[#This Row],[ID_товара]],товары[],3)</f>
        <v>фрукты</v>
      </c>
      <c r="G1293" s="2">
        <f t="shared" ca="1" si="82"/>
        <v>2.8972223046465193</v>
      </c>
      <c r="H1293" s="3">
        <f ca="1">VLOOKUP(Транзакции[[#This Row],[ID_товара]],товары[],4) * Транзакции[[#This Row],[Количество, кг]]</f>
        <v>289.72223046465194</v>
      </c>
    </row>
    <row r="1294" spans="1:8" x14ac:dyDescent="0.25">
      <c r="A1294" s="1">
        <f t="shared" ca="1" si="83"/>
        <v>41463</v>
      </c>
      <c r="B1294">
        <f t="shared" ca="1" si="80"/>
        <v>3</v>
      </c>
      <c r="C1294" t="str">
        <f ca="1">VLOOKUP(Транзакции[[#This Row],[ID_магазина]],магазины[],2)</f>
        <v>вкусная еда</v>
      </c>
      <c r="D1294">
        <f t="shared" ca="1" si="81"/>
        <v>4</v>
      </c>
      <c r="E1294" t="str">
        <f ca="1">VLOOKUP(Транзакции[[#This Row],[ID_товара]],товары[],2)</f>
        <v>апельсины</v>
      </c>
      <c r="F1294" t="str">
        <f ca="1">VLOOKUP(Транзакции[[#This Row],[ID_товара]],товары[],3)</f>
        <v>фрукты</v>
      </c>
      <c r="G1294" s="2">
        <f t="shared" ca="1" si="82"/>
        <v>5.8937770661751943</v>
      </c>
      <c r="H1294" s="3">
        <f ca="1">VLOOKUP(Транзакции[[#This Row],[ID_товара]],товары[],4) * Транзакции[[#This Row],[Количество, кг]]</f>
        <v>707.25324794102335</v>
      </c>
    </row>
    <row r="1295" spans="1:8" x14ac:dyDescent="0.25">
      <c r="A1295" s="1">
        <f t="shared" ca="1" si="83"/>
        <v>42122</v>
      </c>
      <c r="B1295">
        <f t="shared" ca="1" si="80"/>
        <v>3</v>
      </c>
      <c r="C1295" t="str">
        <f ca="1">VLOOKUP(Транзакции[[#This Row],[ID_магазина]],магазины[],2)</f>
        <v>вкусная еда</v>
      </c>
      <c r="D1295">
        <f t="shared" ca="1" si="81"/>
        <v>8</v>
      </c>
      <c r="E1295" t="str">
        <f ca="1">VLOOKUP(Транзакции[[#This Row],[ID_товара]],товары[],2)</f>
        <v>лук</v>
      </c>
      <c r="F1295" t="str">
        <f ca="1">VLOOKUP(Транзакции[[#This Row],[ID_товара]],товары[],3)</f>
        <v>овощи</v>
      </c>
      <c r="G1295" s="2">
        <f t="shared" ca="1" si="82"/>
        <v>8.0458189420397481</v>
      </c>
      <c r="H1295" s="3">
        <f ca="1">VLOOKUP(Транзакции[[#This Row],[ID_товара]],товары[],4) * Транзакции[[#This Row],[Количество, кг]]</f>
        <v>201.1454735509937</v>
      </c>
    </row>
    <row r="1296" spans="1:8" x14ac:dyDescent="0.25">
      <c r="A1296" s="1">
        <f t="shared" ca="1" si="83"/>
        <v>41050</v>
      </c>
      <c r="B1296">
        <f t="shared" ca="1" si="80"/>
        <v>1</v>
      </c>
      <c r="C1296" t="str">
        <f ca="1">VLOOKUP(Транзакции[[#This Row],[ID_магазина]],магазины[],2)</f>
        <v>фрукты и овощи</v>
      </c>
      <c r="D1296">
        <f t="shared" ca="1" si="81"/>
        <v>3</v>
      </c>
      <c r="E1296" t="str">
        <f ca="1">VLOOKUP(Транзакции[[#This Row],[ID_товара]],товары[],2)</f>
        <v>мандарины</v>
      </c>
      <c r="F1296" t="str">
        <f ca="1">VLOOKUP(Транзакции[[#This Row],[ID_товара]],товары[],3)</f>
        <v>фрукты</v>
      </c>
      <c r="G1296" s="2">
        <f t="shared" ca="1" si="82"/>
        <v>16.331373812241367</v>
      </c>
      <c r="H1296" s="3">
        <f ca="1">VLOOKUP(Транзакции[[#This Row],[ID_товара]],товары[],4) * Транзакции[[#This Row],[Количество, кг]]</f>
        <v>1633.1373812241368</v>
      </c>
    </row>
    <row r="1297" spans="1:8" x14ac:dyDescent="0.25">
      <c r="A1297" s="1">
        <f t="shared" ca="1" si="83"/>
        <v>41536</v>
      </c>
      <c r="B1297">
        <f t="shared" ca="1" si="80"/>
        <v>1</v>
      </c>
      <c r="C1297" t="str">
        <f ca="1">VLOOKUP(Транзакции[[#This Row],[ID_магазина]],магазины[],2)</f>
        <v>фрукты и овощи</v>
      </c>
      <c r="D1297">
        <f t="shared" ca="1" si="81"/>
        <v>3</v>
      </c>
      <c r="E1297" t="str">
        <f ca="1">VLOOKUP(Транзакции[[#This Row],[ID_товара]],товары[],2)</f>
        <v>мандарины</v>
      </c>
      <c r="F1297" t="str">
        <f ca="1">VLOOKUP(Транзакции[[#This Row],[ID_товара]],товары[],3)</f>
        <v>фрукты</v>
      </c>
      <c r="G1297" s="2">
        <f t="shared" ca="1" si="82"/>
        <v>13.904915176706877</v>
      </c>
      <c r="H1297" s="3">
        <f ca="1">VLOOKUP(Транзакции[[#This Row],[ID_товара]],товары[],4) * Транзакции[[#This Row],[Количество, кг]]</f>
        <v>1390.4915176706877</v>
      </c>
    </row>
    <row r="1298" spans="1:8" x14ac:dyDescent="0.25">
      <c r="A1298" s="1">
        <f t="shared" ca="1" si="83"/>
        <v>41062</v>
      </c>
      <c r="B1298">
        <f t="shared" ca="1" si="80"/>
        <v>4</v>
      </c>
      <c r="C1298" t="str">
        <f ca="1">VLOOKUP(Транзакции[[#This Row],[ID_магазина]],магазины[],2)</f>
        <v>фруктовик</v>
      </c>
      <c r="D1298">
        <f t="shared" ca="1" si="81"/>
        <v>4</v>
      </c>
      <c r="E1298" t="str">
        <f ca="1">VLOOKUP(Транзакции[[#This Row],[ID_товара]],товары[],2)</f>
        <v>апельсины</v>
      </c>
      <c r="F1298" t="str">
        <f ca="1">VLOOKUP(Транзакции[[#This Row],[ID_товара]],товары[],3)</f>
        <v>фрукты</v>
      </c>
      <c r="G1298" s="2">
        <f t="shared" ca="1" si="82"/>
        <v>12.350651851045807</v>
      </c>
      <c r="H1298" s="3">
        <f ca="1">VLOOKUP(Транзакции[[#This Row],[ID_товара]],товары[],4) * Транзакции[[#This Row],[Количество, кг]]</f>
        <v>1482.0782221254969</v>
      </c>
    </row>
    <row r="1299" spans="1:8" x14ac:dyDescent="0.25">
      <c r="A1299" s="1">
        <f t="shared" ca="1" si="83"/>
        <v>41024</v>
      </c>
      <c r="B1299">
        <f t="shared" ca="1" si="80"/>
        <v>4</v>
      </c>
      <c r="C1299" t="str">
        <f ca="1">VLOOKUP(Транзакции[[#This Row],[ID_магазина]],магазины[],2)</f>
        <v>фруктовик</v>
      </c>
      <c r="D1299">
        <f t="shared" ca="1" si="81"/>
        <v>1</v>
      </c>
      <c r="E1299" t="str">
        <f ca="1">VLOOKUP(Транзакции[[#This Row],[ID_товара]],товары[],2)</f>
        <v>бананы</v>
      </c>
      <c r="F1299" t="str">
        <f ca="1">VLOOKUP(Транзакции[[#This Row],[ID_товара]],товары[],3)</f>
        <v>фрукты</v>
      </c>
      <c r="G1299" s="2">
        <f t="shared" ca="1" si="82"/>
        <v>8.1951986935987513</v>
      </c>
      <c r="H1299" s="3">
        <f ca="1">VLOOKUP(Транзакции[[#This Row],[ID_товара]],товары[],4) * Транзакции[[#This Row],[Количество, кг]]</f>
        <v>573.66390855191264</v>
      </c>
    </row>
    <row r="1300" spans="1:8" x14ac:dyDescent="0.25">
      <c r="A1300" s="1">
        <f t="shared" ca="1" si="83"/>
        <v>41522</v>
      </c>
      <c r="B1300">
        <f t="shared" ca="1" si="80"/>
        <v>8</v>
      </c>
      <c r="C1300" t="str">
        <f ca="1">VLOOKUP(Транзакции[[#This Row],[ID_магазина]],магазины[],2)</f>
        <v>фруктовая лавка</v>
      </c>
      <c r="D1300">
        <f t="shared" ca="1" si="81"/>
        <v>2</v>
      </c>
      <c r="E1300" t="str">
        <f ca="1">VLOOKUP(Транзакции[[#This Row],[ID_товара]],товары[],2)</f>
        <v>яблоки</v>
      </c>
      <c r="F1300" t="str">
        <f ca="1">VLOOKUP(Транзакции[[#This Row],[ID_товара]],товары[],3)</f>
        <v>фрукты</v>
      </c>
      <c r="G1300" s="2">
        <f t="shared" ca="1" si="82"/>
        <v>11.341054536668407</v>
      </c>
      <c r="H1300" s="3">
        <f ca="1">VLOOKUP(Транзакции[[#This Row],[ID_товара]],товары[],4) * Транзакции[[#This Row],[Количество, кг]]</f>
        <v>1247.5159990335248</v>
      </c>
    </row>
    <row r="1301" spans="1:8" x14ac:dyDescent="0.25">
      <c r="A1301" s="1">
        <f t="shared" ca="1" si="83"/>
        <v>40966</v>
      </c>
      <c r="B1301">
        <f t="shared" ca="1" si="80"/>
        <v>2</v>
      </c>
      <c r="C1301" t="str">
        <f ca="1">VLOOKUP(Транзакции[[#This Row],[ID_магазина]],магазины[],2)</f>
        <v>свежая еда</v>
      </c>
      <c r="D1301">
        <f t="shared" ca="1" si="81"/>
        <v>3</v>
      </c>
      <c r="E1301" t="str">
        <f ca="1">VLOOKUP(Транзакции[[#This Row],[ID_товара]],товары[],2)</f>
        <v>мандарины</v>
      </c>
      <c r="F1301" t="str">
        <f ca="1">VLOOKUP(Транзакции[[#This Row],[ID_товара]],товары[],3)</f>
        <v>фрукты</v>
      </c>
      <c r="G1301" s="2">
        <f t="shared" ca="1" si="82"/>
        <v>1.7603416407420531</v>
      </c>
      <c r="H1301" s="3">
        <f ca="1">VLOOKUP(Транзакции[[#This Row],[ID_товара]],товары[],4) * Транзакции[[#This Row],[Количество, кг]]</f>
        <v>176.03416407420531</v>
      </c>
    </row>
    <row r="1302" spans="1:8" x14ac:dyDescent="0.25">
      <c r="A1302" s="1">
        <f t="shared" ca="1" si="83"/>
        <v>41566</v>
      </c>
      <c r="B1302">
        <f t="shared" ca="1" si="80"/>
        <v>1</v>
      </c>
      <c r="C1302" t="str">
        <f ca="1">VLOOKUP(Транзакции[[#This Row],[ID_магазина]],магазины[],2)</f>
        <v>фрукты и овощи</v>
      </c>
      <c r="D1302">
        <f t="shared" ca="1" si="81"/>
        <v>3</v>
      </c>
      <c r="E1302" t="str">
        <f ca="1">VLOOKUP(Транзакции[[#This Row],[ID_товара]],товары[],2)</f>
        <v>мандарины</v>
      </c>
      <c r="F1302" t="str">
        <f ca="1">VLOOKUP(Транзакции[[#This Row],[ID_товара]],товары[],3)</f>
        <v>фрукты</v>
      </c>
      <c r="G1302" s="2">
        <f t="shared" ca="1" si="82"/>
        <v>19.385005696439173</v>
      </c>
      <c r="H1302" s="3">
        <f ca="1">VLOOKUP(Транзакции[[#This Row],[ID_товара]],товары[],4) * Транзакции[[#This Row],[Количество, кг]]</f>
        <v>1938.5005696439173</v>
      </c>
    </row>
    <row r="1303" spans="1:8" x14ac:dyDescent="0.25">
      <c r="A1303" s="1">
        <f t="shared" ca="1" si="83"/>
        <v>40963</v>
      </c>
      <c r="B1303">
        <f t="shared" ca="1" si="80"/>
        <v>4</v>
      </c>
      <c r="C1303" t="str">
        <f ca="1">VLOOKUP(Транзакции[[#This Row],[ID_магазина]],магазины[],2)</f>
        <v>фруктовик</v>
      </c>
      <c r="D1303">
        <f t="shared" ca="1" si="81"/>
        <v>9</v>
      </c>
      <c r="E1303" t="str">
        <f ca="1">VLOOKUP(Транзакции[[#This Row],[ID_товара]],товары[],2)</f>
        <v>капуста</v>
      </c>
      <c r="F1303" t="str">
        <f ca="1">VLOOKUP(Транзакции[[#This Row],[ID_товара]],товары[],3)</f>
        <v>овощи</v>
      </c>
      <c r="G1303" s="2">
        <f t="shared" ca="1" si="82"/>
        <v>5.9344295968490108</v>
      </c>
      <c r="H1303" s="3">
        <f ca="1">VLOOKUP(Транзакции[[#This Row],[ID_товара]],товары[],4) * Транзакции[[#This Row],[Количество, кг]]</f>
        <v>237.37718387396043</v>
      </c>
    </row>
    <row r="1304" spans="1:8" x14ac:dyDescent="0.25">
      <c r="A1304" s="1">
        <f t="shared" ca="1" si="83"/>
        <v>41840</v>
      </c>
      <c r="B1304">
        <f t="shared" ca="1" si="80"/>
        <v>8</v>
      </c>
      <c r="C1304" t="str">
        <f ca="1">VLOOKUP(Транзакции[[#This Row],[ID_магазина]],магазины[],2)</f>
        <v>фруктовая лавка</v>
      </c>
      <c r="D1304">
        <f t="shared" ca="1" si="81"/>
        <v>3</v>
      </c>
      <c r="E1304" t="str">
        <f ca="1">VLOOKUP(Транзакции[[#This Row],[ID_товара]],товары[],2)</f>
        <v>мандарины</v>
      </c>
      <c r="F1304" t="str">
        <f ca="1">VLOOKUP(Транзакции[[#This Row],[ID_товара]],товары[],3)</f>
        <v>фрукты</v>
      </c>
      <c r="G1304" s="2">
        <f t="shared" ca="1" si="82"/>
        <v>8.2600498282023924</v>
      </c>
      <c r="H1304" s="3">
        <f ca="1">VLOOKUP(Транзакции[[#This Row],[ID_товара]],товары[],4) * Транзакции[[#This Row],[Количество, кг]]</f>
        <v>826.00498282023921</v>
      </c>
    </row>
    <row r="1305" spans="1:8" x14ac:dyDescent="0.25">
      <c r="A1305" s="1">
        <f t="shared" ca="1" si="83"/>
        <v>42063</v>
      </c>
      <c r="B1305">
        <f t="shared" ca="1" si="80"/>
        <v>5</v>
      </c>
      <c r="C1305" t="str">
        <f ca="1">VLOOKUP(Транзакции[[#This Row],[ID_магазина]],магазины[],2)</f>
        <v>овощик</v>
      </c>
      <c r="D1305">
        <f t="shared" ca="1" si="81"/>
        <v>9</v>
      </c>
      <c r="E1305" t="str">
        <f ca="1">VLOOKUP(Транзакции[[#This Row],[ID_товара]],товары[],2)</f>
        <v>капуста</v>
      </c>
      <c r="F1305" t="str">
        <f ca="1">VLOOKUP(Транзакции[[#This Row],[ID_товара]],товары[],3)</f>
        <v>овощи</v>
      </c>
      <c r="G1305" s="2">
        <f t="shared" ca="1" si="82"/>
        <v>14.70977767802667</v>
      </c>
      <c r="H1305" s="3">
        <f ca="1">VLOOKUP(Транзакции[[#This Row],[ID_товара]],товары[],4) * Транзакции[[#This Row],[Количество, кг]]</f>
        <v>588.39110712106685</v>
      </c>
    </row>
    <row r="1306" spans="1:8" x14ac:dyDescent="0.25">
      <c r="A1306" s="1">
        <f t="shared" ca="1" si="83"/>
        <v>42207</v>
      </c>
      <c r="B1306">
        <f t="shared" ca="1" si="80"/>
        <v>4</v>
      </c>
      <c r="C1306" t="str">
        <f ca="1">VLOOKUP(Транзакции[[#This Row],[ID_магазина]],магазины[],2)</f>
        <v>фруктовик</v>
      </c>
      <c r="D1306">
        <f t="shared" ca="1" si="81"/>
        <v>1</v>
      </c>
      <c r="E1306" t="str">
        <f ca="1">VLOOKUP(Транзакции[[#This Row],[ID_товара]],товары[],2)</f>
        <v>бананы</v>
      </c>
      <c r="F1306" t="str">
        <f ca="1">VLOOKUP(Транзакции[[#This Row],[ID_товара]],товары[],3)</f>
        <v>фрукты</v>
      </c>
      <c r="G1306" s="2">
        <f t="shared" ca="1" si="82"/>
        <v>10.063789325358991</v>
      </c>
      <c r="H1306" s="3">
        <f ca="1">VLOOKUP(Транзакции[[#This Row],[ID_товара]],товары[],4) * Транзакции[[#This Row],[Количество, кг]]</f>
        <v>704.46525277512933</v>
      </c>
    </row>
    <row r="1307" spans="1:8" x14ac:dyDescent="0.25">
      <c r="A1307" s="1">
        <f t="shared" ca="1" si="83"/>
        <v>41302</v>
      </c>
      <c r="B1307">
        <f t="shared" ca="1" si="80"/>
        <v>5</v>
      </c>
      <c r="C1307" t="str">
        <f ca="1">VLOOKUP(Транзакции[[#This Row],[ID_магазина]],магазины[],2)</f>
        <v>овощик</v>
      </c>
      <c r="D1307">
        <f t="shared" ca="1" si="81"/>
        <v>3</v>
      </c>
      <c r="E1307" t="str">
        <f ca="1">VLOOKUP(Транзакции[[#This Row],[ID_товара]],товары[],2)</f>
        <v>мандарины</v>
      </c>
      <c r="F1307" t="str">
        <f ca="1">VLOOKUP(Транзакции[[#This Row],[ID_товара]],товары[],3)</f>
        <v>фрукты</v>
      </c>
      <c r="G1307" s="2">
        <f t="shared" ca="1" si="82"/>
        <v>7.5912057841623932</v>
      </c>
      <c r="H1307" s="3">
        <f ca="1">VLOOKUP(Транзакции[[#This Row],[ID_товара]],товары[],4) * Транзакции[[#This Row],[Количество, кг]]</f>
        <v>759.12057841623937</v>
      </c>
    </row>
    <row r="1308" spans="1:8" x14ac:dyDescent="0.25">
      <c r="A1308" s="1">
        <f t="shared" ca="1" si="83"/>
        <v>41098</v>
      </c>
      <c r="B1308">
        <f t="shared" ca="1" si="80"/>
        <v>4</v>
      </c>
      <c r="C1308" t="str">
        <f ca="1">VLOOKUP(Транзакции[[#This Row],[ID_магазина]],магазины[],2)</f>
        <v>фруктовик</v>
      </c>
      <c r="D1308">
        <f t="shared" ca="1" si="81"/>
        <v>8</v>
      </c>
      <c r="E1308" t="str">
        <f ca="1">VLOOKUP(Транзакции[[#This Row],[ID_товара]],товары[],2)</f>
        <v>лук</v>
      </c>
      <c r="F1308" t="str">
        <f ca="1">VLOOKUP(Транзакции[[#This Row],[ID_товара]],товары[],3)</f>
        <v>овощи</v>
      </c>
      <c r="G1308" s="2">
        <f t="shared" ca="1" si="82"/>
        <v>16.350170333770301</v>
      </c>
      <c r="H1308" s="3">
        <f ca="1">VLOOKUP(Транзакции[[#This Row],[ID_товара]],товары[],4) * Транзакции[[#This Row],[Количество, кг]]</f>
        <v>408.75425834425749</v>
      </c>
    </row>
    <row r="1309" spans="1:8" x14ac:dyDescent="0.25">
      <c r="A1309" s="1">
        <f t="shared" ca="1" si="83"/>
        <v>41466</v>
      </c>
      <c r="B1309">
        <f t="shared" ca="1" si="80"/>
        <v>3</v>
      </c>
      <c r="C1309" t="str">
        <f ca="1">VLOOKUP(Транзакции[[#This Row],[ID_магазина]],магазины[],2)</f>
        <v>вкусная еда</v>
      </c>
      <c r="D1309">
        <f t="shared" ca="1" si="81"/>
        <v>4</v>
      </c>
      <c r="E1309" t="str">
        <f ca="1">VLOOKUP(Транзакции[[#This Row],[ID_товара]],товары[],2)</f>
        <v>апельсины</v>
      </c>
      <c r="F1309" t="str">
        <f ca="1">VLOOKUP(Транзакции[[#This Row],[ID_товара]],товары[],3)</f>
        <v>фрукты</v>
      </c>
      <c r="G1309" s="2">
        <f t="shared" ca="1" si="82"/>
        <v>17.691446730781308</v>
      </c>
      <c r="H1309" s="3">
        <f ca="1">VLOOKUP(Транзакции[[#This Row],[ID_товара]],товары[],4) * Транзакции[[#This Row],[Количество, кг]]</f>
        <v>2122.973607693757</v>
      </c>
    </row>
    <row r="1310" spans="1:8" x14ac:dyDescent="0.25">
      <c r="A1310" s="1">
        <f t="shared" ca="1" si="83"/>
        <v>40936</v>
      </c>
      <c r="B1310">
        <f t="shared" ca="1" si="80"/>
        <v>2</v>
      </c>
      <c r="C1310" t="str">
        <f ca="1">VLOOKUP(Транзакции[[#This Row],[ID_магазина]],магазины[],2)</f>
        <v>свежая еда</v>
      </c>
      <c r="D1310">
        <f t="shared" ca="1" si="81"/>
        <v>10</v>
      </c>
      <c r="E1310" t="str">
        <f ca="1">VLOOKUP(Транзакции[[#This Row],[ID_товара]],товары[],2)</f>
        <v>перец</v>
      </c>
      <c r="F1310" t="str">
        <f ca="1">VLOOKUP(Транзакции[[#This Row],[ID_товара]],товары[],3)</f>
        <v>овощи</v>
      </c>
      <c r="G1310" s="2">
        <f t="shared" ca="1" si="82"/>
        <v>4.1278595640945923</v>
      </c>
      <c r="H1310" s="3">
        <f ca="1">VLOOKUP(Транзакции[[#This Row],[ID_товара]],товары[],4) * Транзакции[[#This Row],[Количество, кг]]</f>
        <v>825.57191281891846</v>
      </c>
    </row>
    <row r="1311" spans="1:8" x14ac:dyDescent="0.25">
      <c r="A1311" s="1">
        <f t="shared" ca="1" si="83"/>
        <v>42242</v>
      </c>
      <c r="B1311">
        <f t="shared" ca="1" si="80"/>
        <v>8</v>
      </c>
      <c r="C1311" t="str">
        <f ca="1">VLOOKUP(Транзакции[[#This Row],[ID_магазина]],магазины[],2)</f>
        <v>фруктовая лавка</v>
      </c>
      <c r="D1311">
        <f t="shared" ca="1" si="81"/>
        <v>2</v>
      </c>
      <c r="E1311" t="str">
        <f ca="1">VLOOKUP(Транзакции[[#This Row],[ID_товара]],товары[],2)</f>
        <v>яблоки</v>
      </c>
      <c r="F1311" t="str">
        <f ca="1">VLOOKUP(Транзакции[[#This Row],[ID_товара]],товары[],3)</f>
        <v>фрукты</v>
      </c>
      <c r="G1311" s="2">
        <f t="shared" ca="1" si="82"/>
        <v>10.528481306121972</v>
      </c>
      <c r="H1311" s="3">
        <f ca="1">VLOOKUP(Транзакции[[#This Row],[ID_товара]],товары[],4) * Транзакции[[#This Row],[Количество, кг]]</f>
        <v>1158.1329436734168</v>
      </c>
    </row>
    <row r="1312" spans="1:8" x14ac:dyDescent="0.25">
      <c r="A1312" s="1">
        <f t="shared" ca="1" si="83"/>
        <v>41854</v>
      </c>
      <c r="B1312">
        <f t="shared" ca="1" si="80"/>
        <v>3</v>
      </c>
      <c r="C1312" t="str">
        <f ca="1">VLOOKUP(Транзакции[[#This Row],[ID_магазина]],магазины[],2)</f>
        <v>вкусная еда</v>
      </c>
      <c r="D1312">
        <f t="shared" ca="1" si="81"/>
        <v>9</v>
      </c>
      <c r="E1312" t="str">
        <f ca="1">VLOOKUP(Транзакции[[#This Row],[ID_товара]],товары[],2)</f>
        <v>капуста</v>
      </c>
      <c r="F1312" t="str">
        <f ca="1">VLOOKUP(Транзакции[[#This Row],[ID_товара]],товары[],3)</f>
        <v>овощи</v>
      </c>
      <c r="G1312" s="2">
        <f t="shared" ca="1" si="82"/>
        <v>9.7784247106893574</v>
      </c>
      <c r="H1312" s="3">
        <f ca="1">VLOOKUP(Транзакции[[#This Row],[ID_товара]],товары[],4) * Транзакции[[#This Row],[Количество, кг]]</f>
        <v>391.13698842757429</v>
      </c>
    </row>
    <row r="1313" spans="1:8" x14ac:dyDescent="0.25">
      <c r="A1313" s="1">
        <f t="shared" ca="1" si="83"/>
        <v>42052</v>
      </c>
      <c r="B1313">
        <f t="shared" ca="1" si="80"/>
        <v>6</v>
      </c>
      <c r="C1313" t="str">
        <f ca="1">VLOOKUP(Транзакции[[#This Row],[ID_магазина]],магазины[],2)</f>
        <v>бананы и огурцы</v>
      </c>
      <c r="D1313">
        <f t="shared" ca="1" si="81"/>
        <v>10</v>
      </c>
      <c r="E1313" t="str">
        <f ca="1">VLOOKUP(Транзакции[[#This Row],[ID_товара]],товары[],2)</f>
        <v>перец</v>
      </c>
      <c r="F1313" t="str">
        <f ca="1">VLOOKUP(Транзакции[[#This Row],[ID_товара]],товары[],3)</f>
        <v>овощи</v>
      </c>
      <c r="G1313" s="2">
        <f t="shared" ca="1" si="82"/>
        <v>16.265384286217511</v>
      </c>
      <c r="H1313" s="3">
        <f ca="1">VLOOKUP(Транзакции[[#This Row],[ID_товара]],товары[],4) * Транзакции[[#This Row],[Количество, кг]]</f>
        <v>3253.0768572435022</v>
      </c>
    </row>
    <row r="1314" spans="1:8" x14ac:dyDescent="0.25">
      <c r="A1314" s="1">
        <f t="shared" ca="1" si="83"/>
        <v>40923</v>
      </c>
      <c r="B1314">
        <f t="shared" ca="1" si="80"/>
        <v>4</v>
      </c>
      <c r="C1314" t="str">
        <f ca="1">VLOOKUP(Транзакции[[#This Row],[ID_магазина]],магазины[],2)</f>
        <v>фруктовик</v>
      </c>
      <c r="D1314">
        <f t="shared" ca="1" si="81"/>
        <v>10</v>
      </c>
      <c r="E1314" t="str">
        <f ca="1">VLOOKUP(Транзакции[[#This Row],[ID_товара]],товары[],2)</f>
        <v>перец</v>
      </c>
      <c r="F1314" t="str">
        <f ca="1">VLOOKUP(Транзакции[[#This Row],[ID_товара]],товары[],3)</f>
        <v>овощи</v>
      </c>
      <c r="G1314" s="2">
        <f t="shared" ca="1" si="82"/>
        <v>17.471612129072827</v>
      </c>
      <c r="H1314" s="3">
        <f ca="1">VLOOKUP(Транзакции[[#This Row],[ID_товара]],товары[],4) * Транзакции[[#This Row],[Количество, кг]]</f>
        <v>3494.3224258145656</v>
      </c>
    </row>
    <row r="1315" spans="1:8" x14ac:dyDescent="0.25">
      <c r="A1315" s="1">
        <f t="shared" ca="1" si="83"/>
        <v>42066</v>
      </c>
      <c r="B1315">
        <f t="shared" ca="1" si="80"/>
        <v>3</v>
      </c>
      <c r="C1315" t="str">
        <f ca="1">VLOOKUP(Транзакции[[#This Row],[ID_магазина]],магазины[],2)</f>
        <v>вкусная еда</v>
      </c>
      <c r="D1315">
        <f t="shared" ca="1" si="81"/>
        <v>7</v>
      </c>
      <c r="E1315" t="str">
        <f ca="1">VLOOKUP(Транзакции[[#This Row],[ID_товара]],товары[],2)</f>
        <v>томаты</v>
      </c>
      <c r="F1315" t="str">
        <f ca="1">VLOOKUP(Транзакции[[#This Row],[ID_товара]],товары[],3)</f>
        <v>овощи</v>
      </c>
      <c r="G1315" s="2">
        <f t="shared" ca="1" si="82"/>
        <v>5.5869055369779925</v>
      </c>
      <c r="H1315" s="3">
        <f ca="1">VLOOKUP(Транзакции[[#This Row],[ID_товара]],товары[],4) * Транзакции[[#This Row],[Количество, кг]]</f>
        <v>446.95244295823943</v>
      </c>
    </row>
    <row r="1316" spans="1:8" x14ac:dyDescent="0.25">
      <c r="A1316" s="1">
        <f t="shared" ca="1" si="83"/>
        <v>42039</v>
      </c>
      <c r="B1316">
        <f t="shared" ca="1" si="80"/>
        <v>6</v>
      </c>
      <c r="C1316" t="str">
        <f ca="1">VLOOKUP(Транзакции[[#This Row],[ID_магазина]],магазины[],2)</f>
        <v>бананы и огурцы</v>
      </c>
      <c r="D1316">
        <f t="shared" ca="1" si="81"/>
        <v>5</v>
      </c>
      <c r="E1316" t="str">
        <f ca="1">VLOOKUP(Транзакции[[#This Row],[ID_товара]],товары[],2)</f>
        <v>нектарины</v>
      </c>
      <c r="F1316" t="str">
        <f ca="1">VLOOKUP(Транзакции[[#This Row],[ID_товара]],товары[],3)</f>
        <v>фрукты</v>
      </c>
      <c r="G1316" s="2">
        <f t="shared" ca="1" si="82"/>
        <v>19.134665882438192</v>
      </c>
      <c r="H1316" s="3">
        <f ca="1">VLOOKUP(Транзакции[[#This Row],[ID_товара]],товары[],4) * Транзакции[[#This Row],[Количество, кг]]</f>
        <v>3444.2398588388746</v>
      </c>
    </row>
    <row r="1317" spans="1:8" x14ac:dyDescent="0.25">
      <c r="A1317" s="1">
        <f t="shared" ca="1" si="83"/>
        <v>42237</v>
      </c>
      <c r="B1317">
        <f t="shared" ca="1" si="80"/>
        <v>2</v>
      </c>
      <c r="C1317" t="str">
        <f ca="1">VLOOKUP(Транзакции[[#This Row],[ID_магазина]],магазины[],2)</f>
        <v>свежая еда</v>
      </c>
      <c r="D1317">
        <f t="shared" ca="1" si="81"/>
        <v>1</v>
      </c>
      <c r="E1317" t="str">
        <f ca="1">VLOOKUP(Транзакции[[#This Row],[ID_товара]],товары[],2)</f>
        <v>бананы</v>
      </c>
      <c r="F1317" t="str">
        <f ca="1">VLOOKUP(Транзакции[[#This Row],[ID_товара]],товары[],3)</f>
        <v>фрукты</v>
      </c>
      <c r="G1317" s="2">
        <f t="shared" ca="1" si="82"/>
        <v>4.9554709151499861</v>
      </c>
      <c r="H1317" s="3">
        <f ca="1">VLOOKUP(Транзакции[[#This Row],[ID_товара]],товары[],4) * Транзакции[[#This Row],[Количество, кг]]</f>
        <v>346.88296406049903</v>
      </c>
    </row>
    <row r="1318" spans="1:8" x14ac:dyDescent="0.25">
      <c r="A1318" s="1">
        <f t="shared" ca="1" si="83"/>
        <v>41711</v>
      </c>
      <c r="B1318">
        <f t="shared" ca="1" si="80"/>
        <v>7</v>
      </c>
      <c r="C1318" t="str">
        <f ca="1">VLOOKUP(Транзакции[[#This Row],[ID_магазина]],магазины[],2)</f>
        <v>овощи фрукты</v>
      </c>
      <c r="D1318">
        <f t="shared" ca="1" si="81"/>
        <v>4</v>
      </c>
      <c r="E1318" t="str">
        <f ca="1">VLOOKUP(Транзакции[[#This Row],[ID_товара]],товары[],2)</f>
        <v>апельсины</v>
      </c>
      <c r="F1318" t="str">
        <f ca="1">VLOOKUP(Транзакции[[#This Row],[ID_товара]],товары[],3)</f>
        <v>фрукты</v>
      </c>
      <c r="G1318" s="2">
        <f t="shared" ca="1" si="82"/>
        <v>8.0954578233601584</v>
      </c>
      <c r="H1318" s="3">
        <f ca="1">VLOOKUP(Транзакции[[#This Row],[ID_товара]],товары[],4) * Транзакции[[#This Row],[Количество, кг]]</f>
        <v>971.45493880321897</v>
      </c>
    </row>
    <row r="1319" spans="1:8" x14ac:dyDescent="0.25">
      <c r="A1319" s="1">
        <f t="shared" ca="1" si="83"/>
        <v>41183</v>
      </c>
      <c r="B1319">
        <f t="shared" ca="1" si="80"/>
        <v>3</v>
      </c>
      <c r="C1319" t="str">
        <f ca="1">VLOOKUP(Транзакции[[#This Row],[ID_магазина]],магазины[],2)</f>
        <v>вкусная еда</v>
      </c>
      <c r="D1319">
        <f t="shared" ca="1" si="81"/>
        <v>6</v>
      </c>
      <c r="E1319" t="str">
        <f ca="1">VLOOKUP(Транзакции[[#This Row],[ID_товара]],товары[],2)</f>
        <v>огурцы</v>
      </c>
      <c r="F1319" t="str">
        <f ca="1">VLOOKUP(Транзакции[[#This Row],[ID_товара]],товары[],3)</f>
        <v>овощи</v>
      </c>
      <c r="G1319" s="2">
        <f t="shared" ca="1" si="82"/>
        <v>6.8966264390938532</v>
      </c>
      <c r="H1319" s="3">
        <f ca="1">VLOOKUP(Транзакции[[#This Row],[ID_товара]],товары[],4) * Транзакции[[#This Row],[Количество, кг]]</f>
        <v>448.28071854110044</v>
      </c>
    </row>
    <row r="1320" spans="1:8" x14ac:dyDescent="0.25">
      <c r="A1320" s="1">
        <f t="shared" ca="1" si="83"/>
        <v>42061</v>
      </c>
      <c r="B1320">
        <f t="shared" ca="1" si="80"/>
        <v>6</v>
      </c>
      <c r="C1320" t="str">
        <f ca="1">VLOOKUP(Транзакции[[#This Row],[ID_магазина]],магазины[],2)</f>
        <v>бананы и огурцы</v>
      </c>
      <c r="D1320">
        <f t="shared" ca="1" si="81"/>
        <v>4</v>
      </c>
      <c r="E1320" t="str">
        <f ca="1">VLOOKUP(Транзакции[[#This Row],[ID_товара]],товары[],2)</f>
        <v>апельсины</v>
      </c>
      <c r="F1320" t="str">
        <f ca="1">VLOOKUP(Транзакции[[#This Row],[ID_товара]],товары[],3)</f>
        <v>фрукты</v>
      </c>
      <c r="G1320" s="2">
        <f t="shared" ca="1" si="82"/>
        <v>11.674499110474418</v>
      </c>
      <c r="H1320" s="3">
        <f ca="1">VLOOKUP(Транзакции[[#This Row],[ID_товара]],товары[],4) * Транзакции[[#This Row],[Количество, кг]]</f>
        <v>1400.9398932569302</v>
      </c>
    </row>
    <row r="1321" spans="1:8" x14ac:dyDescent="0.25">
      <c r="A1321" s="1">
        <f t="shared" ca="1" si="83"/>
        <v>41331</v>
      </c>
      <c r="B1321">
        <f t="shared" ca="1" si="80"/>
        <v>8</v>
      </c>
      <c r="C1321" t="str">
        <f ca="1">VLOOKUP(Транзакции[[#This Row],[ID_магазина]],магазины[],2)</f>
        <v>фруктовая лавка</v>
      </c>
      <c r="D1321">
        <f t="shared" ca="1" si="81"/>
        <v>10</v>
      </c>
      <c r="E1321" t="str">
        <f ca="1">VLOOKUP(Транзакции[[#This Row],[ID_товара]],товары[],2)</f>
        <v>перец</v>
      </c>
      <c r="F1321" t="str">
        <f ca="1">VLOOKUP(Транзакции[[#This Row],[ID_товара]],товары[],3)</f>
        <v>овощи</v>
      </c>
      <c r="G1321" s="2">
        <f t="shared" ca="1" si="82"/>
        <v>11.469176460293802</v>
      </c>
      <c r="H1321" s="3">
        <f ca="1">VLOOKUP(Транзакции[[#This Row],[ID_товара]],товары[],4) * Транзакции[[#This Row],[Количество, кг]]</f>
        <v>2293.8352920587604</v>
      </c>
    </row>
    <row r="1322" spans="1:8" x14ac:dyDescent="0.25">
      <c r="A1322" s="1">
        <f t="shared" ca="1" si="83"/>
        <v>42094</v>
      </c>
      <c r="B1322">
        <f t="shared" ca="1" si="80"/>
        <v>2</v>
      </c>
      <c r="C1322" t="str">
        <f ca="1">VLOOKUP(Транзакции[[#This Row],[ID_магазина]],магазины[],2)</f>
        <v>свежая еда</v>
      </c>
      <c r="D1322">
        <f t="shared" ca="1" si="81"/>
        <v>3</v>
      </c>
      <c r="E1322" t="str">
        <f ca="1">VLOOKUP(Транзакции[[#This Row],[ID_товара]],товары[],2)</f>
        <v>мандарины</v>
      </c>
      <c r="F1322" t="str">
        <f ca="1">VLOOKUP(Транзакции[[#This Row],[ID_товара]],товары[],3)</f>
        <v>фрукты</v>
      </c>
      <c r="G1322" s="2">
        <f t="shared" ca="1" si="82"/>
        <v>3.3570980701936008</v>
      </c>
      <c r="H1322" s="3">
        <f ca="1">VLOOKUP(Транзакции[[#This Row],[ID_товара]],товары[],4) * Транзакции[[#This Row],[Количество, кг]]</f>
        <v>335.70980701936008</v>
      </c>
    </row>
    <row r="1323" spans="1:8" x14ac:dyDescent="0.25">
      <c r="A1323" s="1">
        <f t="shared" ca="1" si="83"/>
        <v>42011</v>
      </c>
      <c r="B1323">
        <f t="shared" ca="1" si="80"/>
        <v>6</v>
      </c>
      <c r="C1323" t="str">
        <f ca="1">VLOOKUP(Транзакции[[#This Row],[ID_магазина]],магазины[],2)</f>
        <v>бананы и огурцы</v>
      </c>
      <c r="D1323">
        <f t="shared" ca="1" si="81"/>
        <v>6</v>
      </c>
      <c r="E1323" t="str">
        <f ca="1">VLOOKUP(Транзакции[[#This Row],[ID_товара]],товары[],2)</f>
        <v>огурцы</v>
      </c>
      <c r="F1323" t="str">
        <f ca="1">VLOOKUP(Транзакции[[#This Row],[ID_товара]],товары[],3)</f>
        <v>овощи</v>
      </c>
      <c r="G1323" s="2">
        <f t="shared" ca="1" si="82"/>
        <v>0.99496623668258066</v>
      </c>
      <c r="H1323" s="3">
        <f ca="1">VLOOKUP(Транзакции[[#This Row],[ID_товара]],товары[],4) * Транзакции[[#This Row],[Количество, кг]]</f>
        <v>64.672805384367749</v>
      </c>
    </row>
    <row r="1324" spans="1:8" x14ac:dyDescent="0.25">
      <c r="A1324" s="1">
        <f t="shared" ca="1" si="83"/>
        <v>41547</v>
      </c>
      <c r="B1324">
        <f t="shared" ca="1" si="80"/>
        <v>8</v>
      </c>
      <c r="C1324" t="str">
        <f ca="1">VLOOKUP(Транзакции[[#This Row],[ID_магазина]],магазины[],2)</f>
        <v>фруктовая лавка</v>
      </c>
      <c r="D1324">
        <f t="shared" ca="1" si="81"/>
        <v>1</v>
      </c>
      <c r="E1324" t="str">
        <f ca="1">VLOOKUP(Транзакции[[#This Row],[ID_товара]],товары[],2)</f>
        <v>бананы</v>
      </c>
      <c r="F1324" t="str">
        <f ca="1">VLOOKUP(Транзакции[[#This Row],[ID_товара]],товары[],3)</f>
        <v>фрукты</v>
      </c>
      <c r="G1324" s="2">
        <f t="shared" ca="1" si="82"/>
        <v>15.976816294036878</v>
      </c>
      <c r="H1324" s="3">
        <f ca="1">VLOOKUP(Транзакции[[#This Row],[ID_товара]],товары[],4) * Транзакции[[#This Row],[Количество, кг]]</f>
        <v>1118.3771405825814</v>
      </c>
    </row>
    <row r="1325" spans="1:8" x14ac:dyDescent="0.25">
      <c r="A1325" s="1">
        <f t="shared" ca="1" si="83"/>
        <v>41312</v>
      </c>
      <c r="B1325">
        <f t="shared" ca="1" si="80"/>
        <v>4</v>
      </c>
      <c r="C1325" t="str">
        <f ca="1">VLOOKUP(Транзакции[[#This Row],[ID_магазина]],магазины[],2)</f>
        <v>фруктовик</v>
      </c>
      <c r="D1325">
        <f t="shared" ca="1" si="81"/>
        <v>5</v>
      </c>
      <c r="E1325" t="str">
        <f ca="1">VLOOKUP(Транзакции[[#This Row],[ID_товара]],товары[],2)</f>
        <v>нектарины</v>
      </c>
      <c r="F1325" t="str">
        <f ca="1">VLOOKUP(Транзакции[[#This Row],[ID_товара]],товары[],3)</f>
        <v>фрукты</v>
      </c>
      <c r="G1325" s="2">
        <f t="shared" ca="1" si="82"/>
        <v>16.546607880696897</v>
      </c>
      <c r="H1325" s="3">
        <f ca="1">VLOOKUP(Транзакции[[#This Row],[ID_товара]],товары[],4) * Транзакции[[#This Row],[Количество, кг]]</f>
        <v>2978.3894185254412</v>
      </c>
    </row>
    <row r="1326" spans="1:8" x14ac:dyDescent="0.25">
      <c r="A1326" s="1">
        <f t="shared" ca="1" si="83"/>
        <v>41342</v>
      </c>
      <c r="B1326">
        <f t="shared" ca="1" si="80"/>
        <v>8</v>
      </c>
      <c r="C1326" t="str">
        <f ca="1">VLOOKUP(Транзакции[[#This Row],[ID_магазина]],магазины[],2)</f>
        <v>фруктовая лавка</v>
      </c>
      <c r="D1326">
        <f t="shared" ca="1" si="81"/>
        <v>9</v>
      </c>
      <c r="E1326" t="str">
        <f ca="1">VLOOKUP(Транзакции[[#This Row],[ID_товара]],товары[],2)</f>
        <v>капуста</v>
      </c>
      <c r="F1326" t="str">
        <f ca="1">VLOOKUP(Транзакции[[#This Row],[ID_товара]],товары[],3)</f>
        <v>овощи</v>
      </c>
      <c r="G1326" s="2">
        <f t="shared" ca="1" si="82"/>
        <v>9.8214006565421013</v>
      </c>
      <c r="H1326" s="3">
        <f ca="1">VLOOKUP(Транзакции[[#This Row],[ID_товара]],товары[],4) * Транзакции[[#This Row],[Количество, кг]]</f>
        <v>392.85602626168406</v>
      </c>
    </row>
    <row r="1327" spans="1:8" x14ac:dyDescent="0.25">
      <c r="A1327" s="1">
        <f t="shared" ca="1" si="83"/>
        <v>41000</v>
      </c>
      <c r="B1327">
        <f t="shared" ca="1" si="80"/>
        <v>9</v>
      </c>
      <c r="C1327" t="str">
        <f ca="1">VLOOKUP(Транзакции[[#This Row],[ID_магазина]],магазины[],2)</f>
        <v>овощная лавка</v>
      </c>
      <c r="D1327">
        <f t="shared" ca="1" si="81"/>
        <v>5</v>
      </c>
      <c r="E1327" t="str">
        <f ca="1">VLOOKUP(Транзакции[[#This Row],[ID_товара]],товары[],2)</f>
        <v>нектарины</v>
      </c>
      <c r="F1327" t="str">
        <f ca="1">VLOOKUP(Транзакции[[#This Row],[ID_товара]],товары[],3)</f>
        <v>фрукты</v>
      </c>
      <c r="G1327" s="2">
        <f t="shared" ca="1" si="82"/>
        <v>5.4430856390791851</v>
      </c>
      <c r="H1327" s="3">
        <f ca="1">VLOOKUP(Транзакции[[#This Row],[ID_товара]],товары[],4) * Транзакции[[#This Row],[Количество, кг]]</f>
        <v>979.75541503425336</v>
      </c>
    </row>
    <row r="1328" spans="1:8" x14ac:dyDescent="0.25">
      <c r="A1328" s="1">
        <f t="shared" ca="1" si="83"/>
        <v>41983</v>
      </c>
      <c r="B1328">
        <f t="shared" ca="1" si="80"/>
        <v>3</v>
      </c>
      <c r="C1328" t="str">
        <f ca="1">VLOOKUP(Транзакции[[#This Row],[ID_магазина]],магазины[],2)</f>
        <v>вкусная еда</v>
      </c>
      <c r="D1328">
        <f t="shared" ca="1" si="81"/>
        <v>10</v>
      </c>
      <c r="E1328" t="str">
        <f ca="1">VLOOKUP(Транзакции[[#This Row],[ID_товара]],товары[],2)</f>
        <v>перец</v>
      </c>
      <c r="F1328" t="str">
        <f ca="1">VLOOKUP(Транзакции[[#This Row],[ID_товара]],товары[],3)</f>
        <v>овощи</v>
      </c>
      <c r="G1328" s="2">
        <f t="shared" ca="1" si="82"/>
        <v>14.112954859972337</v>
      </c>
      <c r="H1328" s="3">
        <f ca="1">VLOOKUP(Транзакции[[#This Row],[ID_товара]],товары[],4) * Транзакции[[#This Row],[Количество, кг]]</f>
        <v>2822.5909719944675</v>
      </c>
    </row>
    <row r="1329" spans="1:8" x14ac:dyDescent="0.25">
      <c r="A1329" s="1">
        <f t="shared" ca="1" si="83"/>
        <v>42216</v>
      </c>
      <c r="B1329">
        <f t="shared" ca="1" si="80"/>
        <v>3</v>
      </c>
      <c r="C1329" t="str">
        <f ca="1">VLOOKUP(Транзакции[[#This Row],[ID_магазина]],магазины[],2)</f>
        <v>вкусная еда</v>
      </c>
      <c r="D1329">
        <f t="shared" ca="1" si="81"/>
        <v>8</v>
      </c>
      <c r="E1329" t="str">
        <f ca="1">VLOOKUP(Транзакции[[#This Row],[ID_товара]],товары[],2)</f>
        <v>лук</v>
      </c>
      <c r="F1329" t="str">
        <f ca="1">VLOOKUP(Транзакции[[#This Row],[ID_товара]],товары[],3)</f>
        <v>овощи</v>
      </c>
      <c r="G1329" s="2">
        <f t="shared" ca="1" si="82"/>
        <v>13.099920496814963</v>
      </c>
      <c r="H1329" s="3">
        <f ca="1">VLOOKUP(Транзакции[[#This Row],[ID_товара]],товары[],4) * Транзакции[[#This Row],[Количество, кг]]</f>
        <v>327.4980124203741</v>
      </c>
    </row>
    <row r="1330" spans="1:8" x14ac:dyDescent="0.25">
      <c r="A1330" s="1">
        <f t="shared" ca="1" si="83"/>
        <v>41007</v>
      </c>
      <c r="B1330">
        <f t="shared" ca="1" si="80"/>
        <v>9</v>
      </c>
      <c r="C1330" t="str">
        <f ca="1">VLOOKUP(Транзакции[[#This Row],[ID_магазина]],магазины[],2)</f>
        <v>овощная лавка</v>
      </c>
      <c r="D1330">
        <f t="shared" ca="1" si="81"/>
        <v>6</v>
      </c>
      <c r="E1330" t="str">
        <f ca="1">VLOOKUP(Транзакции[[#This Row],[ID_товара]],товары[],2)</f>
        <v>огурцы</v>
      </c>
      <c r="F1330" t="str">
        <f ca="1">VLOOKUP(Транзакции[[#This Row],[ID_товара]],товары[],3)</f>
        <v>овощи</v>
      </c>
      <c r="G1330" s="2">
        <f t="shared" ca="1" si="82"/>
        <v>12.769354776452255</v>
      </c>
      <c r="H1330" s="3">
        <f ca="1">VLOOKUP(Транзакции[[#This Row],[ID_товара]],товары[],4) * Транзакции[[#This Row],[Количество, кг]]</f>
        <v>830.00806046939658</v>
      </c>
    </row>
    <row r="1331" spans="1:8" x14ac:dyDescent="0.25">
      <c r="A1331" s="1">
        <f t="shared" ca="1" si="83"/>
        <v>41337</v>
      </c>
      <c r="B1331">
        <f t="shared" ca="1" si="80"/>
        <v>3</v>
      </c>
      <c r="C1331" t="str">
        <f ca="1">VLOOKUP(Транзакции[[#This Row],[ID_магазина]],магазины[],2)</f>
        <v>вкусная еда</v>
      </c>
      <c r="D1331">
        <f t="shared" ca="1" si="81"/>
        <v>2</v>
      </c>
      <c r="E1331" t="str">
        <f ca="1">VLOOKUP(Транзакции[[#This Row],[ID_товара]],товары[],2)</f>
        <v>яблоки</v>
      </c>
      <c r="F1331" t="str">
        <f ca="1">VLOOKUP(Транзакции[[#This Row],[ID_товара]],товары[],3)</f>
        <v>фрукты</v>
      </c>
      <c r="G1331" s="2">
        <f t="shared" ca="1" si="82"/>
        <v>18.704802164428202</v>
      </c>
      <c r="H1331" s="3">
        <f ca="1">VLOOKUP(Транзакции[[#This Row],[ID_товара]],товары[],4) * Транзакции[[#This Row],[Количество, кг]]</f>
        <v>2057.5282380871022</v>
      </c>
    </row>
    <row r="1332" spans="1:8" x14ac:dyDescent="0.25">
      <c r="A1332" s="1">
        <f t="shared" ca="1" si="83"/>
        <v>41230</v>
      </c>
      <c r="B1332">
        <f t="shared" ca="1" si="80"/>
        <v>5</v>
      </c>
      <c r="C1332" t="str">
        <f ca="1">VLOOKUP(Транзакции[[#This Row],[ID_магазина]],магазины[],2)</f>
        <v>овощик</v>
      </c>
      <c r="D1332">
        <f t="shared" ca="1" si="81"/>
        <v>1</v>
      </c>
      <c r="E1332" t="str">
        <f ca="1">VLOOKUP(Транзакции[[#This Row],[ID_товара]],товары[],2)</f>
        <v>бананы</v>
      </c>
      <c r="F1332" t="str">
        <f ca="1">VLOOKUP(Транзакции[[#This Row],[ID_товара]],товары[],3)</f>
        <v>фрукты</v>
      </c>
      <c r="G1332" s="2">
        <f t="shared" ca="1" si="82"/>
        <v>10.97497375093765</v>
      </c>
      <c r="H1332" s="3">
        <f ca="1">VLOOKUP(Транзакции[[#This Row],[ID_товара]],товары[],4) * Транзакции[[#This Row],[Количество, кг]]</f>
        <v>768.24816256563554</v>
      </c>
    </row>
    <row r="1333" spans="1:8" x14ac:dyDescent="0.25">
      <c r="A1333" s="1">
        <f t="shared" ca="1" si="83"/>
        <v>41399</v>
      </c>
      <c r="B1333">
        <f t="shared" ca="1" si="80"/>
        <v>4</v>
      </c>
      <c r="C1333" t="str">
        <f ca="1">VLOOKUP(Транзакции[[#This Row],[ID_магазина]],магазины[],2)</f>
        <v>фруктовик</v>
      </c>
      <c r="D1333">
        <f t="shared" ca="1" si="81"/>
        <v>9</v>
      </c>
      <c r="E1333" t="str">
        <f ca="1">VLOOKUP(Транзакции[[#This Row],[ID_товара]],товары[],2)</f>
        <v>капуста</v>
      </c>
      <c r="F1333" t="str">
        <f ca="1">VLOOKUP(Транзакции[[#This Row],[ID_товара]],товары[],3)</f>
        <v>овощи</v>
      </c>
      <c r="G1333" s="2">
        <f t="shared" ca="1" si="82"/>
        <v>14.739071033578066</v>
      </c>
      <c r="H1333" s="3">
        <f ca="1">VLOOKUP(Транзакции[[#This Row],[ID_товара]],товары[],4) * Транзакции[[#This Row],[Количество, кг]]</f>
        <v>589.56284134312261</v>
      </c>
    </row>
    <row r="1334" spans="1:8" x14ac:dyDescent="0.25">
      <c r="A1334" s="1">
        <f t="shared" ca="1" si="83"/>
        <v>41240</v>
      </c>
      <c r="B1334">
        <f t="shared" ca="1" si="80"/>
        <v>2</v>
      </c>
      <c r="C1334" t="str">
        <f ca="1">VLOOKUP(Транзакции[[#This Row],[ID_магазина]],магазины[],2)</f>
        <v>свежая еда</v>
      </c>
      <c r="D1334">
        <f t="shared" ca="1" si="81"/>
        <v>1</v>
      </c>
      <c r="E1334" t="str">
        <f ca="1">VLOOKUP(Транзакции[[#This Row],[ID_товара]],товары[],2)</f>
        <v>бананы</v>
      </c>
      <c r="F1334" t="str">
        <f ca="1">VLOOKUP(Транзакции[[#This Row],[ID_товара]],товары[],3)</f>
        <v>фрукты</v>
      </c>
      <c r="G1334" s="2">
        <f t="shared" ca="1" si="82"/>
        <v>14.180895070873433</v>
      </c>
      <c r="H1334" s="3">
        <f ca="1">VLOOKUP(Транзакции[[#This Row],[ID_товара]],товары[],4) * Транзакции[[#This Row],[Количество, кг]]</f>
        <v>992.66265496114033</v>
      </c>
    </row>
    <row r="1335" spans="1:8" x14ac:dyDescent="0.25">
      <c r="A1335" s="1">
        <f t="shared" ca="1" si="83"/>
        <v>42018</v>
      </c>
      <c r="B1335">
        <f t="shared" ca="1" si="80"/>
        <v>7</v>
      </c>
      <c r="C1335" t="str">
        <f ca="1">VLOOKUP(Транзакции[[#This Row],[ID_магазина]],магазины[],2)</f>
        <v>овощи фрукты</v>
      </c>
      <c r="D1335">
        <f t="shared" ca="1" si="81"/>
        <v>2</v>
      </c>
      <c r="E1335" t="str">
        <f ca="1">VLOOKUP(Транзакции[[#This Row],[ID_товара]],товары[],2)</f>
        <v>яблоки</v>
      </c>
      <c r="F1335" t="str">
        <f ca="1">VLOOKUP(Транзакции[[#This Row],[ID_товара]],товары[],3)</f>
        <v>фрукты</v>
      </c>
      <c r="G1335" s="2">
        <f t="shared" ca="1" si="82"/>
        <v>13.794967454460739</v>
      </c>
      <c r="H1335" s="3">
        <f ca="1">VLOOKUP(Транзакции[[#This Row],[ID_товара]],товары[],4) * Транзакции[[#This Row],[Количество, кг]]</f>
        <v>1517.4464199906813</v>
      </c>
    </row>
    <row r="1336" spans="1:8" x14ac:dyDescent="0.25">
      <c r="A1336" s="1">
        <f t="shared" ca="1" si="83"/>
        <v>42236</v>
      </c>
      <c r="B1336">
        <f t="shared" ca="1" si="80"/>
        <v>5</v>
      </c>
      <c r="C1336" t="str">
        <f ca="1">VLOOKUP(Транзакции[[#This Row],[ID_магазина]],магазины[],2)</f>
        <v>овощик</v>
      </c>
      <c r="D1336">
        <f t="shared" ca="1" si="81"/>
        <v>10</v>
      </c>
      <c r="E1336" t="str">
        <f ca="1">VLOOKUP(Транзакции[[#This Row],[ID_товара]],товары[],2)</f>
        <v>перец</v>
      </c>
      <c r="F1336" t="str">
        <f ca="1">VLOOKUP(Транзакции[[#This Row],[ID_товара]],товары[],3)</f>
        <v>овощи</v>
      </c>
      <c r="G1336" s="2">
        <f t="shared" ca="1" si="82"/>
        <v>2.7359882747654627</v>
      </c>
      <c r="H1336" s="3">
        <f ca="1">VLOOKUP(Транзакции[[#This Row],[ID_товара]],товары[],4) * Транзакции[[#This Row],[Количество, кг]]</f>
        <v>547.19765495309252</v>
      </c>
    </row>
    <row r="1337" spans="1:8" x14ac:dyDescent="0.25">
      <c r="A1337" s="1">
        <f t="shared" ca="1" si="83"/>
        <v>41362</v>
      </c>
      <c r="B1337">
        <f t="shared" ca="1" si="80"/>
        <v>6</v>
      </c>
      <c r="C1337" t="str">
        <f ca="1">VLOOKUP(Транзакции[[#This Row],[ID_магазина]],магазины[],2)</f>
        <v>бананы и огурцы</v>
      </c>
      <c r="D1337">
        <f t="shared" ca="1" si="81"/>
        <v>6</v>
      </c>
      <c r="E1337" t="str">
        <f ca="1">VLOOKUP(Транзакции[[#This Row],[ID_товара]],товары[],2)</f>
        <v>огурцы</v>
      </c>
      <c r="F1337" t="str">
        <f ca="1">VLOOKUP(Транзакции[[#This Row],[ID_товара]],товары[],3)</f>
        <v>овощи</v>
      </c>
      <c r="G1337" s="2">
        <f t="shared" ca="1" si="82"/>
        <v>7.9774697590797627</v>
      </c>
      <c r="H1337" s="3">
        <f ca="1">VLOOKUP(Транзакции[[#This Row],[ID_товара]],товары[],4) * Транзакции[[#This Row],[Количество, кг]]</f>
        <v>518.53553434018454</v>
      </c>
    </row>
    <row r="1338" spans="1:8" x14ac:dyDescent="0.25">
      <c r="A1338" s="1">
        <f t="shared" ca="1" si="83"/>
        <v>41076</v>
      </c>
      <c r="B1338">
        <f t="shared" ca="1" si="80"/>
        <v>4</v>
      </c>
      <c r="C1338" t="str">
        <f ca="1">VLOOKUP(Транзакции[[#This Row],[ID_магазина]],магазины[],2)</f>
        <v>фруктовик</v>
      </c>
      <c r="D1338">
        <f t="shared" ca="1" si="81"/>
        <v>5</v>
      </c>
      <c r="E1338" t="str">
        <f ca="1">VLOOKUP(Транзакции[[#This Row],[ID_товара]],товары[],2)</f>
        <v>нектарины</v>
      </c>
      <c r="F1338" t="str">
        <f ca="1">VLOOKUP(Транзакции[[#This Row],[ID_товара]],товары[],3)</f>
        <v>фрукты</v>
      </c>
      <c r="G1338" s="2">
        <f t="shared" ca="1" si="82"/>
        <v>7.7088079302696872</v>
      </c>
      <c r="H1338" s="3">
        <f ca="1">VLOOKUP(Транзакции[[#This Row],[ID_товара]],товары[],4) * Транзакции[[#This Row],[Количество, кг]]</f>
        <v>1387.5854274485437</v>
      </c>
    </row>
    <row r="1339" spans="1:8" x14ac:dyDescent="0.25">
      <c r="A1339" s="1">
        <f t="shared" ca="1" si="83"/>
        <v>41689</v>
      </c>
      <c r="B1339">
        <f t="shared" ca="1" si="80"/>
        <v>3</v>
      </c>
      <c r="C1339" t="str">
        <f ca="1">VLOOKUP(Транзакции[[#This Row],[ID_магазина]],магазины[],2)</f>
        <v>вкусная еда</v>
      </c>
      <c r="D1339">
        <f t="shared" ca="1" si="81"/>
        <v>2</v>
      </c>
      <c r="E1339" t="str">
        <f ca="1">VLOOKUP(Транзакции[[#This Row],[ID_товара]],товары[],2)</f>
        <v>яблоки</v>
      </c>
      <c r="F1339" t="str">
        <f ca="1">VLOOKUP(Транзакции[[#This Row],[ID_товара]],товары[],3)</f>
        <v>фрукты</v>
      </c>
      <c r="G1339" s="2">
        <f t="shared" ca="1" si="82"/>
        <v>16.096688755110911</v>
      </c>
      <c r="H1339" s="3">
        <f ca="1">VLOOKUP(Транзакции[[#This Row],[ID_товара]],товары[],4) * Транзакции[[#This Row],[Количество, кг]]</f>
        <v>1770.6357630622001</v>
      </c>
    </row>
    <row r="1340" spans="1:8" x14ac:dyDescent="0.25">
      <c r="A1340" s="1">
        <f t="shared" ca="1" si="83"/>
        <v>40998</v>
      </c>
      <c r="B1340">
        <f t="shared" ca="1" si="80"/>
        <v>1</v>
      </c>
      <c r="C1340" t="str">
        <f ca="1">VLOOKUP(Транзакции[[#This Row],[ID_магазина]],магазины[],2)</f>
        <v>фрукты и овощи</v>
      </c>
      <c r="D1340">
        <f t="shared" ca="1" si="81"/>
        <v>5</v>
      </c>
      <c r="E1340" t="str">
        <f ca="1">VLOOKUP(Транзакции[[#This Row],[ID_товара]],товары[],2)</f>
        <v>нектарины</v>
      </c>
      <c r="F1340" t="str">
        <f ca="1">VLOOKUP(Транзакции[[#This Row],[ID_товара]],товары[],3)</f>
        <v>фрукты</v>
      </c>
      <c r="G1340" s="2">
        <f t="shared" ca="1" si="82"/>
        <v>8.2608509794655944</v>
      </c>
      <c r="H1340" s="3">
        <f ca="1">VLOOKUP(Транзакции[[#This Row],[ID_товара]],товары[],4) * Транзакции[[#This Row],[Количество, кг]]</f>
        <v>1486.9531763038069</v>
      </c>
    </row>
    <row r="1341" spans="1:8" x14ac:dyDescent="0.25">
      <c r="A1341" s="1">
        <f t="shared" ca="1" si="83"/>
        <v>41593</v>
      </c>
      <c r="B1341">
        <f t="shared" ca="1" si="80"/>
        <v>2</v>
      </c>
      <c r="C1341" t="str">
        <f ca="1">VLOOKUP(Транзакции[[#This Row],[ID_магазина]],магазины[],2)</f>
        <v>свежая еда</v>
      </c>
      <c r="D1341">
        <f t="shared" ca="1" si="81"/>
        <v>3</v>
      </c>
      <c r="E1341" t="str">
        <f ca="1">VLOOKUP(Транзакции[[#This Row],[ID_товара]],товары[],2)</f>
        <v>мандарины</v>
      </c>
      <c r="F1341" t="str">
        <f ca="1">VLOOKUP(Транзакции[[#This Row],[ID_товара]],товары[],3)</f>
        <v>фрукты</v>
      </c>
      <c r="G1341" s="2">
        <f t="shared" ca="1" si="82"/>
        <v>17.787274050220446</v>
      </c>
      <c r="H1341" s="3">
        <f ca="1">VLOOKUP(Транзакции[[#This Row],[ID_товара]],товары[],4) * Транзакции[[#This Row],[Количество, кг]]</f>
        <v>1778.7274050220446</v>
      </c>
    </row>
    <row r="1342" spans="1:8" x14ac:dyDescent="0.25">
      <c r="A1342" s="1">
        <f t="shared" ca="1" si="83"/>
        <v>41972</v>
      </c>
      <c r="B1342">
        <f t="shared" ca="1" si="80"/>
        <v>7</v>
      </c>
      <c r="C1342" t="str">
        <f ca="1">VLOOKUP(Транзакции[[#This Row],[ID_магазина]],магазины[],2)</f>
        <v>овощи фрукты</v>
      </c>
      <c r="D1342">
        <f t="shared" ca="1" si="81"/>
        <v>5</v>
      </c>
      <c r="E1342" t="str">
        <f ca="1">VLOOKUP(Транзакции[[#This Row],[ID_товара]],товары[],2)</f>
        <v>нектарины</v>
      </c>
      <c r="F1342" t="str">
        <f ca="1">VLOOKUP(Транзакции[[#This Row],[ID_товара]],товары[],3)</f>
        <v>фрукты</v>
      </c>
      <c r="G1342" s="2">
        <f t="shared" ca="1" si="82"/>
        <v>9.8652170533294132</v>
      </c>
      <c r="H1342" s="3">
        <f ca="1">VLOOKUP(Транзакции[[#This Row],[ID_товара]],товары[],4) * Транзакции[[#This Row],[Количество, кг]]</f>
        <v>1775.7390695992945</v>
      </c>
    </row>
    <row r="1343" spans="1:8" x14ac:dyDescent="0.25">
      <c r="A1343" s="1">
        <f t="shared" ca="1" si="83"/>
        <v>41238</v>
      </c>
      <c r="B1343">
        <f t="shared" ca="1" si="80"/>
        <v>1</v>
      </c>
      <c r="C1343" t="str">
        <f ca="1">VLOOKUP(Транзакции[[#This Row],[ID_магазина]],магазины[],2)</f>
        <v>фрукты и овощи</v>
      </c>
      <c r="D1343">
        <f t="shared" ca="1" si="81"/>
        <v>5</v>
      </c>
      <c r="E1343" t="str">
        <f ca="1">VLOOKUP(Транзакции[[#This Row],[ID_товара]],товары[],2)</f>
        <v>нектарины</v>
      </c>
      <c r="F1343" t="str">
        <f ca="1">VLOOKUP(Транзакции[[#This Row],[ID_товара]],товары[],3)</f>
        <v>фрукты</v>
      </c>
      <c r="G1343" s="2">
        <f t="shared" ca="1" si="82"/>
        <v>5.1298437020024767</v>
      </c>
      <c r="H1343" s="3">
        <f ca="1">VLOOKUP(Транзакции[[#This Row],[ID_товара]],товары[],4) * Транзакции[[#This Row],[Количество, кг]]</f>
        <v>923.37186636044578</v>
      </c>
    </row>
    <row r="1344" spans="1:8" x14ac:dyDescent="0.25">
      <c r="A1344" s="1">
        <f t="shared" ca="1" si="83"/>
        <v>41699</v>
      </c>
      <c r="B1344">
        <f t="shared" ca="1" si="80"/>
        <v>5</v>
      </c>
      <c r="C1344" t="str">
        <f ca="1">VLOOKUP(Транзакции[[#This Row],[ID_магазина]],магазины[],2)</f>
        <v>овощик</v>
      </c>
      <c r="D1344">
        <f t="shared" ca="1" si="81"/>
        <v>1</v>
      </c>
      <c r="E1344" t="str">
        <f ca="1">VLOOKUP(Транзакции[[#This Row],[ID_товара]],товары[],2)</f>
        <v>бананы</v>
      </c>
      <c r="F1344" t="str">
        <f ca="1">VLOOKUP(Транзакции[[#This Row],[ID_товара]],товары[],3)</f>
        <v>фрукты</v>
      </c>
      <c r="G1344" s="2">
        <f t="shared" ca="1" si="82"/>
        <v>2.794666348353696</v>
      </c>
      <c r="H1344" s="3">
        <f ca="1">VLOOKUP(Транзакции[[#This Row],[ID_товара]],товары[],4) * Транзакции[[#This Row],[Количество, кг]]</f>
        <v>195.62664438475872</v>
      </c>
    </row>
    <row r="1345" spans="1:8" x14ac:dyDescent="0.25">
      <c r="A1345" s="1">
        <f t="shared" ca="1" si="83"/>
        <v>41384</v>
      </c>
      <c r="B1345">
        <f t="shared" ca="1" si="80"/>
        <v>3</v>
      </c>
      <c r="C1345" t="str">
        <f ca="1">VLOOKUP(Транзакции[[#This Row],[ID_магазина]],магазины[],2)</f>
        <v>вкусная еда</v>
      </c>
      <c r="D1345">
        <f t="shared" ca="1" si="81"/>
        <v>10</v>
      </c>
      <c r="E1345" t="str">
        <f ca="1">VLOOKUP(Транзакции[[#This Row],[ID_товара]],товары[],2)</f>
        <v>перец</v>
      </c>
      <c r="F1345" t="str">
        <f ca="1">VLOOKUP(Транзакции[[#This Row],[ID_товара]],товары[],3)</f>
        <v>овощи</v>
      </c>
      <c r="G1345" s="2">
        <f t="shared" ca="1" si="82"/>
        <v>15.618632504141004</v>
      </c>
      <c r="H1345" s="3">
        <f ca="1">VLOOKUP(Транзакции[[#This Row],[ID_товара]],товары[],4) * Транзакции[[#This Row],[Количество, кг]]</f>
        <v>3123.7265008282011</v>
      </c>
    </row>
    <row r="1346" spans="1:8" x14ac:dyDescent="0.25">
      <c r="A1346" s="1">
        <f t="shared" ca="1" si="83"/>
        <v>42173</v>
      </c>
      <c r="B1346">
        <f t="shared" ref="B1346:B1409" ca="1" si="84">RANDBETWEEN(1,9)</f>
        <v>5</v>
      </c>
      <c r="C1346" t="str">
        <f ca="1">VLOOKUP(Транзакции[[#This Row],[ID_магазина]],магазины[],2)</f>
        <v>овощик</v>
      </c>
      <c r="D1346">
        <f t="shared" ref="D1346:D1409" ca="1" si="85">RANDBETWEEN(1,10)</f>
        <v>2</v>
      </c>
      <c r="E1346" t="str">
        <f ca="1">VLOOKUP(Транзакции[[#This Row],[ID_товара]],товары[],2)</f>
        <v>яблоки</v>
      </c>
      <c r="F1346" t="str">
        <f ca="1">VLOOKUP(Транзакции[[#This Row],[ID_товара]],товары[],3)</f>
        <v>фрукты</v>
      </c>
      <c r="G1346" s="2">
        <f t="shared" ref="G1346:G1409" ca="1" si="86">RAND()*19.5+0.5</f>
        <v>5.1450392310268676</v>
      </c>
      <c r="H1346" s="3">
        <f ca="1">VLOOKUP(Транзакции[[#This Row],[ID_товара]],товары[],4) * Транзакции[[#This Row],[Количество, кг]]</f>
        <v>565.95431541295545</v>
      </c>
    </row>
    <row r="1347" spans="1:8" x14ac:dyDescent="0.25">
      <c r="A1347" s="1">
        <f t="shared" ref="A1347:A1410" ca="1" si="87">RANDBETWEEN(40909,42248)</f>
        <v>41303</v>
      </c>
      <c r="B1347">
        <f t="shared" ca="1" si="84"/>
        <v>4</v>
      </c>
      <c r="C1347" t="str">
        <f ca="1">VLOOKUP(Транзакции[[#This Row],[ID_магазина]],магазины[],2)</f>
        <v>фруктовик</v>
      </c>
      <c r="D1347">
        <f t="shared" ca="1" si="85"/>
        <v>8</v>
      </c>
      <c r="E1347" t="str">
        <f ca="1">VLOOKUP(Транзакции[[#This Row],[ID_товара]],товары[],2)</f>
        <v>лук</v>
      </c>
      <c r="F1347" t="str">
        <f ca="1">VLOOKUP(Транзакции[[#This Row],[ID_товара]],товары[],3)</f>
        <v>овощи</v>
      </c>
      <c r="G1347" s="2">
        <f t="shared" ca="1" si="86"/>
        <v>5.3353998274826351</v>
      </c>
      <c r="H1347" s="3">
        <f ca="1">VLOOKUP(Транзакции[[#This Row],[ID_товара]],товары[],4) * Транзакции[[#This Row],[Количество, кг]]</f>
        <v>133.38499568706587</v>
      </c>
    </row>
    <row r="1348" spans="1:8" x14ac:dyDescent="0.25">
      <c r="A1348" s="1">
        <f t="shared" ca="1" si="87"/>
        <v>41425</v>
      </c>
      <c r="B1348">
        <f t="shared" ca="1" si="84"/>
        <v>3</v>
      </c>
      <c r="C1348" t="str">
        <f ca="1">VLOOKUP(Транзакции[[#This Row],[ID_магазина]],магазины[],2)</f>
        <v>вкусная еда</v>
      </c>
      <c r="D1348">
        <f t="shared" ca="1" si="85"/>
        <v>8</v>
      </c>
      <c r="E1348" t="str">
        <f ca="1">VLOOKUP(Транзакции[[#This Row],[ID_товара]],товары[],2)</f>
        <v>лук</v>
      </c>
      <c r="F1348" t="str">
        <f ca="1">VLOOKUP(Транзакции[[#This Row],[ID_товара]],товары[],3)</f>
        <v>овощи</v>
      </c>
      <c r="G1348" s="2">
        <f t="shared" ca="1" si="86"/>
        <v>10.591997571347932</v>
      </c>
      <c r="H1348" s="3">
        <f ca="1">VLOOKUP(Транзакции[[#This Row],[ID_товара]],товары[],4) * Транзакции[[#This Row],[Количество, кг]]</f>
        <v>264.79993928369828</v>
      </c>
    </row>
    <row r="1349" spans="1:8" x14ac:dyDescent="0.25">
      <c r="A1349" s="1">
        <f t="shared" ca="1" si="87"/>
        <v>41191</v>
      </c>
      <c r="B1349">
        <f t="shared" ca="1" si="84"/>
        <v>4</v>
      </c>
      <c r="C1349" t="str">
        <f ca="1">VLOOKUP(Транзакции[[#This Row],[ID_магазина]],магазины[],2)</f>
        <v>фруктовик</v>
      </c>
      <c r="D1349">
        <f t="shared" ca="1" si="85"/>
        <v>4</v>
      </c>
      <c r="E1349" t="str">
        <f ca="1">VLOOKUP(Транзакции[[#This Row],[ID_товара]],товары[],2)</f>
        <v>апельсины</v>
      </c>
      <c r="F1349" t="str">
        <f ca="1">VLOOKUP(Транзакции[[#This Row],[ID_товара]],товары[],3)</f>
        <v>фрукты</v>
      </c>
      <c r="G1349" s="2">
        <f t="shared" ca="1" si="86"/>
        <v>18.37841752798111</v>
      </c>
      <c r="H1349" s="3">
        <f ca="1">VLOOKUP(Транзакции[[#This Row],[ID_товара]],товары[],4) * Транзакции[[#This Row],[Количество, кг]]</f>
        <v>2205.4101033577331</v>
      </c>
    </row>
    <row r="1350" spans="1:8" x14ac:dyDescent="0.25">
      <c r="A1350" s="1">
        <f t="shared" ca="1" si="87"/>
        <v>41071</v>
      </c>
      <c r="B1350">
        <f t="shared" ca="1" si="84"/>
        <v>8</v>
      </c>
      <c r="C1350" t="str">
        <f ca="1">VLOOKUP(Транзакции[[#This Row],[ID_магазина]],магазины[],2)</f>
        <v>фруктовая лавка</v>
      </c>
      <c r="D1350">
        <f t="shared" ca="1" si="85"/>
        <v>8</v>
      </c>
      <c r="E1350" t="str">
        <f ca="1">VLOOKUP(Транзакции[[#This Row],[ID_товара]],товары[],2)</f>
        <v>лук</v>
      </c>
      <c r="F1350" t="str">
        <f ca="1">VLOOKUP(Транзакции[[#This Row],[ID_товара]],товары[],3)</f>
        <v>овощи</v>
      </c>
      <c r="G1350" s="2">
        <f t="shared" ca="1" si="86"/>
        <v>2.2760796159996577</v>
      </c>
      <c r="H1350" s="3">
        <f ca="1">VLOOKUP(Транзакции[[#This Row],[ID_товара]],товары[],4) * Транзакции[[#This Row],[Количество, кг]]</f>
        <v>56.90199039999144</v>
      </c>
    </row>
    <row r="1351" spans="1:8" x14ac:dyDescent="0.25">
      <c r="A1351" s="1">
        <f t="shared" ca="1" si="87"/>
        <v>41356</v>
      </c>
      <c r="B1351">
        <f t="shared" ca="1" si="84"/>
        <v>4</v>
      </c>
      <c r="C1351" t="str">
        <f ca="1">VLOOKUP(Транзакции[[#This Row],[ID_магазина]],магазины[],2)</f>
        <v>фруктовик</v>
      </c>
      <c r="D1351">
        <f t="shared" ca="1" si="85"/>
        <v>8</v>
      </c>
      <c r="E1351" t="str">
        <f ca="1">VLOOKUP(Транзакции[[#This Row],[ID_товара]],товары[],2)</f>
        <v>лук</v>
      </c>
      <c r="F1351" t="str">
        <f ca="1">VLOOKUP(Транзакции[[#This Row],[ID_товара]],товары[],3)</f>
        <v>овощи</v>
      </c>
      <c r="G1351" s="2">
        <f t="shared" ca="1" si="86"/>
        <v>8.7248429670345828</v>
      </c>
      <c r="H1351" s="3">
        <f ca="1">VLOOKUP(Транзакции[[#This Row],[ID_товара]],товары[],4) * Транзакции[[#This Row],[Количество, кг]]</f>
        <v>218.12107417586458</v>
      </c>
    </row>
    <row r="1352" spans="1:8" x14ac:dyDescent="0.25">
      <c r="A1352" s="1">
        <f t="shared" ca="1" si="87"/>
        <v>42052</v>
      </c>
      <c r="B1352">
        <f t="shared" ca="1" si="84"/>
        <v>2</v>
      </c>
      <c r="C1352" t="str">
        <f ca="1">VLOOKUP(Транзакции[[#This Row],[ID_магазина]],магазины[],2)</f>
        <v>свежая еда</v>
      </c>
      <c r="D1352">
        <f t="shared" ca="1" si="85"/>
        <v>6</v>
      </c>
      <c r="E1352" t="str">
        <f ca="1">VLOOKUP(Транзакции[[#This Row],[ID_товара]],товары[],2)</f>
        <v>огурцы</v>
      </c>
      <c r="F1352" t="str">
        <f ca="1">VLOOKUP(Транзакции[[#This Row],[ID_товара]],товары[],3)</f>
        <v>овощи</v>
      </c>
      <c r="G1352" s="2">
        <f t="shared" ca="1" si="86"/>
        <v>14.195034105300632</v>
      </c>
      <c r="H1352" s="3">
        <f ca="1">VLOOKUP(Транзакции[[#This Row],[ID_товара]],товары[],4) * Транзакции[[#This Row],[Количество, кг]]</f>
        <v>922.67721684454102</v>
      </c>
    </row>
    <row r="1353" spans="1:8" x14ac:dyDescent="0.25">
      <c r="A1353" s="1">
        <f t="shared" ca="1" si="87"/>
        <v>41630</v>
      </c>
      <c r="B1353">
        <f t="shared" ca="1" si="84"/>
        <v>4</v>
      </c>
      <c r="C1353" t="str">
        <f ca="1">VLOOKUP(Транзакции[[#This Row],[ID_магазина]],магазины[],2)</f>
        <v>фруктовик</v>
      </c>
      <c r="D1353">
        <f t="shared" ca="1" si="85"/>
        <v>4</v>
      </c>
      <c r="E1353" t="str">
        <f ca="1">VLOOKUP(Транзакции[[#This Row],[ID_товара]],товары[],2)</f>
        <v>апельсины</v>
      </c>
      <c r="F1353" t="str">
        <f ca="1">VLOOKUP(Транзакции[[#This Row],[ID_товара]],товары[],3)</f>
        <v>фрукты</v>
      </c>
      <c r="G1353" s="2">
        <f t="shared" ca="1" si="86"/>
        <v>16.547312119142632</v>
      </c>
      <c r="H1353" s="3">
        <f ca="1">VLOOKUP(Транзакции[[#This Row],[ID_товара]],товары[],4) * Транзакции[[#This Row],[Количество, кг]]</f>
        <v>1985.6774542971157</v>
      </c>
    </row>
    <row r="1354" spans="1:8" x14ac:dyDescent="0.25">
      <c r="A1354" s="1">
        <f t="shared" ca="1" si="87"/>
        <v>41863</v>
      </c>
      <c r="B1354">
        <f t="shared" ca="1" si="84"/>
        <v>6</v>
      </c>
      <c r="C1354" t="str">
        <f ca="1">VLOOKUP(Транзакции[[#This Row],[ID_магазина]],магазины[],2)</f>
        <v>бананы и огурцы</v>
      </c>
      <c r="D1354">
        <f t="shared" ca="1" si="85"/>
        <v>3</v>
      </c>
      <c r="E1354" t="str">
        <f ca="1">VLOOKUP(Транзакции[[#This Row],[ID_товара]],товары[],2)</f>
        <v>мандарины</v>
      </c>
      <c r="F1354" t="str">
        <f ca="1">VLOOKUP(Транзакции[[#This Row],[ID_товара]],товары[],3)</f>
        <v>фрукты</v>
      </c>
      <c r="G1354" s="2">
        <f t="shared" ca="1" si="86"/>
        <v>15.129843549284306</v>
      </c>
      <c r="H1354" s="3">
        <f ca="1">VLOOKUP(Транзакции[[#This Row],[ID_товара]],товары[],4) * Транзакции[[#This Row],[Количество, кг]]</f>
        <v>1512.9843549284305</v>
      </c>
    </row>
    <row r="1355" spans="1:8" x14ac:dyDescent="0.25">
      <c r="A1355" s="1">
        <f t="shared" ca="1" si="87"/>
        <v>41977</v>
      </c>
      <c r="B1355">
        <f t="shared" ca="1" si="84"/>
        <v>5</v>
      </c>
      <c r="C1355" t="str">
        <f ca="1">VLOOKUP(Транзакции[[#This Row],[ID_магазина]],магазины[],2)</f>
        <v>овощик</v>
      </c>
      <c r="D1355">
        <f t="shared" ca="1" si="85"/>
        <v>7</v>
      </c>
      <c r="E1355" t="str">
        <f ca="1">VLOOKUP(Транзакции[[#This Row],[ID_товара]],товары[],2)</f>
        <v>томаты</v>
      </c>
      <c r="F1355" t="str">
        <f ca="1">VLOOKUP(Транзакции[[#This Row],[ID_товара]],товары[],3)</f>
        <v>овощи</v>
      </c>
      <c r="G1355" s="2">
        <f t="shared" ca="1" si="86"/>
        <v>3.4985008226148615</v>
      </c>
      <c r="H1355" s="3">
        <f ca="1">VLOOKUP(Транзакции[[#This Row],[ID_товара]],товары[],4) * Транзакции[[#This Row],[Количество, кг]]</f>
        <v>279.88006580918892</v>
      </c>
    </row>
    <row r="1356" spans="1:8" x14ac:dyDescent="0.25">
      <c r="A1356" s="1">
        <f t="shared" ca="1" si="87"/>
        <v>41300</v>
      </c>
      <c r="B1356">
        <f t="shared" ca="1" si="84"/>
        <v>6</v>
      </c>
      <c r="C1356" t="str">
        <f ca="1">VLOOKUP(Транзакции[[#This Row],[ID_магазина]],магазины[],2)</f>
        <v>бананы и огурцы</v>
      </c>
      <c r="D1356">
        <f t="shared" ca="1" si="85"/>
        <v>5</v>
      </c>
      <c r="E1356" t="str">
        <f ca="1">VLOOKUP(Транзакции[[#This Row],[ID_товара]],товары[],2)</f>
        <v>нектарины</v>
      </c>
      <c r="F1356" t="str">
        <f ca="1">VLOOKUP(Транзакции[[#This Row],[ID_товара]],товары[],3)</f>
        <v>фрукты</v>
      </c>
      <c r="G1356" s="2">
        <f t="shared" ca="1" si="86"/>
        <v>13.556063653361072</v>
      </c>
      <c r="H1356" s="3">
        <f ca="1">VLOOKUP(Транзакции[[#This Row],[ID_товара]],товары[],4) * Транзакции[[#This Row],[Количество, кг]]</f>
        <v>2440.0914576049931</v>
      </c>
    </row>
    <row r="1357" spans="1:8" x14ac:dyDescent="0.25">
      <c r="A1357" s="1">
        <f t="shared" ca="1" si="87"/>
        <v>42137</v>
      </c>
      <c r="B1357">
        <f t="shared" ca="1" si="84"/>
        <v>9</v>
      </c>
      <c r="C1357" t="str">
        <f ca="1">VLOOKUP(Транзакции[[#This Row],[ID_магазина]],магазины[],2)</f>
        <v>овощная лавка</v>
      </c>
      <c r="D1357">
        <f t="shared" ca="1" si="85"/>
        <v>7</v>
      </c>
      <c r="E1357" t="str">
        <f ca="1">VLOOKUP(Транзакции[[#This Row],[ID_товара]],товары[],2)</f>
        <v>томаты</v>
      </c>
      <c r="F1357" t="str">
        <f ca="1">VLOOKUP(Транзакции[[#This Row],[ID_товара]],товары[],3)</f>
        <v>овощи</v>
      </c>
      <c r="G1357" s="2">
        <f t="shared" ca="1" si="86"/>
        <v>1.8514260849864321</v>
      </c>
      <c r="H1357" s="3">
        <f ca="1">VLOOKUP(Транзакции[[#This Row],[ID_товара]],товары[],4) * Транзакции[[#This Row],[Количество, кг]]</f>
        <v>148.11408679891457</v>
      </c>
    </row>
    <row r="1358" spans="1:8" x14ac:dyDescent="0.25">
      <c r="A1358" s="1">
        <f t="shared" ca="1" si="87"/>
        <v>41521</v>
      </c>
      <c r="B1358">
        <f t="shared" ca="1" si="84"/>
        <v>6</v>
      </c>
      <c r="C1358" t="str">
        <f ca="1">VLOOKUP(Транзакции[[#This Row],[ID_магазина]],магазины[],2)</f>
        <v>бананы и огурцы</v>
      </c>
      <c r="D1358">
        <f t="shared" ca="1" si="85"/>
        <v>3</v>
      </c>
      <c r="E1358" t="str">
        <f ca="1">VLOOKUP(Транзакции[[#This Row],[ID_товара]],товары[],2)</f>
        <v>мандарины</v>
      </c>
      <c r="F1358" t="str">
        <f ca="1">VLOOKUP(Транзакции[[#This Row],[ID_товара]],товары[],3)</f>
        <v>фрукты</v>
      </c>
      <c r="G1358" s="2">
        <f t="shared" ca="1" si="86"/>
        <v>18.48921891009163</v>
      </c>
      <c r="H1358" s="3">
        <f ca="1">VLOOKUP(Транзакции[[#This Row],[ID_товара]],товары[],4) * Транзакции[[#This Row],[Количество, кг]]</f>
        <v>1848.9218910091629</v>
      </c>
    </row>
    <row r="1359" spans="1:8" x14ac:dyDescent="0.25">
      <c r="A1359" s="1">
        <f t="shared" ca="1" si="87"/>
        <v>41922</v>
      </c>
      <c r="B1359">
        <f t="shared" ca="1" si="84"/>
        <v>7</v>
      </c>
      <c r="C1359" t="str">
        <f ca="1">VLOOKUP(Транзакции[[#This Row],[ID_магазина]],магазины[],2)</f>
        <v>овощи фрукты</v>
      </c>
      <c r="D1359">
        <f t="shared" ca="1" si="85"/>
        <v>4</v>
      </c>
      <c r="E1359" t="str">
        <f ca="1">VLOOKUP(Транзакции[[#This Row],[ID_товара]],товары[],2)</f>
        <v>апельсины</v>
      </c>
      <c r="F1359" t="str">
        <f ca="1">VLOOKUP(Транзакции[[#This Row],[ID_товара]],товары[],3)</f>
        <v>фрукты</v>
      </c>
      <c r="G1359" s="2">
        <f t="shared" ca="1" si="86"/>
        <v>9.5772836902332479</v>
      </c>
      <c r="H1359" s="3">
        <f ca="1">VLOOKUP(Транзакции[[#This Row],[ID_товара]],товары[],4) * Транзакции[[#This Row],[Количество, кг]]</f>
        <v>1149.2740428279897</v>
      </c>
    </row>
    <row r="1360" spans="1:8" x14ac:dyDescent="0.25">
      <c r="A1360" s="1">
        <f t="shared" ca="1" si="87"/>
        <v>41834</v>
      </c>
      <c r="B1360">
        <f t="shared" ca="1" si="84"/>
        <v>1</v>
      </c>
      <c r="C1360" t="str">
        <f ca="1">VLOOKUP(Транзакции[[#This Row],[ID_магазина]],магазины[],2)</f>
        <v>фрукты и овощи</v>
      </c>
      <c r="D1360">
        <f t="shared" ca="1" si="85"/>
        <v>6</v>
      </c>
      <c r="E1360" t="str">
        <f ca="1">VLOOKUP(Транзакции[[#This Row],[ID_товара]],товары[],2)</f>
        <v>огурцы</v>
      </c>
      <c r="F1360" t="str">
        <f ca="1">VLOOKUP(Транзакции[[#This Row],[ID_товара]],товары[],3)</f>
        <v>овощи</v>
      </c>
      <c r="G1360" s="2">
        <f t="shared" ca="1" si="86"/>
        <v>7.6546016599171214</v>
      </c>
      <c r="H1360" s="3">
        <f ca="1">VLOOKUP(Транзакции[[#This Row],[ID_товара]],товары[],4) * Транзакции[[#This Row],[Количество, кг]]</f>
        <v>497.54910789461292</v>
      </c>
    </row>
    <row r="1361" spans="1:8" x14ac:dyDescent="0.25">
      <c r="A1361" s="1">
        <f t="shared" ca="1" si="87"/>
        <v>41894</v>
      </c>
      <c r="B1361">
        <f t="shared" ca="1" si="84"/>
        <v>9</v>
      </c>
      <c r="C1361" t="str">
        <f ca="1">VLOOKUP(Транзакции[[#This Row],[ID_магазина]],магазины[],2)</f>
        <v>овощная лавка</v>
      </c>
      <c r="D1361">
        <f t="shared" ca="1" si="85"/>
        <v>10</v>
      </c>
      <c r="E1361" t="str">
        <f ca="1">VLOOKUP(Транзакции[[#This Row],[ID_товара]],товары[],2)</f>
        <v>перец</v>
      </c>
      <c r="F1361" t="str">
        <f ca="1">VLOOKUP(Транзакции[[#This Row],[ID_товара]],товары[],3)</f>
        <v>овощи</v>
      </c>
      <c r="G1361" s="2">
        <f t="shared" ca="1" si="86"/>
        <v>8.3329326908283381</v>
      </c>
      <c r="H1361" s="3">
        <f ca="1">VLOOKUP(Транзакции[[#This Row],[ID_товара]],товары[],4) * Транзакции[[#This Row],[Количество, кг]]</f>
        <v>1666.5865381656677</v>
      </c>
    </row>
    <row r="1362" spans="1:8" x14ac:dyDescent="0.25">
      <c r="A1362" s="1">
        <f t="shared" ca="1" si="87"/>
        <v>41061</v>
      </c>
      <c r="B1362">
        <f t="shared" ca="1" si="84"/>
        <v>9</v>
      </c>
      <c r="C1362" t="str">
        <f ca="1">VLOOKUP(Транзакции[[#This Row],[ID_магазина]],магазины[],2)</f>
        <v>овощная лавка</v>
      </c>
      <c r="D1362">
        <f t="shared" ca="1" si="85"/>
        <v>2</v>
      </c>
      <c r="E1362" t="str">
        <f ca="1">VLOOKUP(Транзакции[[#This Row],[ID_товара]],товары[],2)</f>
        <v>яблоки</v>
      </c>
      <c r="F1362" t="str">
        <f ca="1">VLOOKUP(Транзакции[[#This Row],[ID_товара]],товары[],3)</f>
        <v>фрукты</v>
      </c>
      <c r="G1362" s="2">
        <f t="shared" ca="1" si="86"/>
        <v>11.051023135062026</v>
      </c>
      <c r="H1362" s="3">
        <f ca="1">VLOOKUP(Транзакции[[#This Row],[ID_товара]],товары[],4) * Транзакции[[#This Row],[Количество, кг]]</f>
        <v>1215.612544856823</v>
      </c>
    </row>
    <row r="1363" spans="1:8" x14ac:dyDescent="0.25">
      <c r="A1363" s="1">
        <f t="shared" ca="1" si="87"/>
        <v>41601</v>
      </c>
      <c r="B1363">
        <f t="shared" ca="1" si="84"/>
        <v>4</v>
      </c>
      <c r="C1363" t="str">
        <f ca="1">VLOOKUP(Транзакции[[#This Row],[ID_магазина]],магазины[],2)</f>
        <v>фруктовик</v>
      </c>
      <c r="D1363">
        <f t="shared" ca="1" si="85"/>
        <v>3</v>
      </c>
      <c r="E1363" t="str">
        <f ca="1">VLOOKUP(Транзакции[[#This Row],[ID_товара]],товары[],2)</f>
        <v>мандарины</v>
      </c>
      <c r="F1363" t="str">
        <f ca="1">VLOOKUP(Транзакции[[#This Row],[ID_товара]],товары[],3)</f>
        <v>фрукты</v>
      </c>
      <c r="G1363" s="2">
        <f t="shared" ca="1" si="86"/>
        <v>10.330152587926273</v>
      </c>
      <c r="H1363" s="3">
        <f ca="1">VLOOKUP(Транзакции[[#This Row],[ID_товара]],товары[],4) * Транзакции[[#This Row],[Количество, кг]]</f>
        <v>1033.0152587926273</v>
      </c>
    </row>
    <row r="1364" spans="1:8" x14ac:dyDescent="0.25">
      <c r="A1364" s="1">
        <f t="shared" ca="1" si="87"/>
        <v>41851</v>
      </c>
      <c r="B1364">
        <f t="shared" ca="1" si="84"/>
        <v>6</v>
      </c>
      <c r="C1364" t="str">
        <f ca="1">VLOOKUP(Транзакции[[#This Row],[ID_магазина]],магазины[],2)</f>
        <v>бананы и огурцы</v>
      </c>
      <c r="D1364">
        <f t="shared" ca="1" si="85"/>
        <v>2</v>
      </c>
      <c r="E1364" t="str">
        <f ca="1">VLOOKUP(Транзакции[[#This Row],[ID_товара]],товары[],2)</f>
        <v>яблоки</v>
      </c>
      <c r="F1364" t="str">
        <f ca="1">VLOOKUP(Транзакции[[#This Row],[ID_товара]],товары[],3)</f>
        <v>фрукты</v>
      </c>
      <c r="G1364" s="2">
        <f t="shared" ca="1" si="86"/>
        <v>19.22874931413169</v>
      </c>
      <c r="H1364" s="3">
        <f ca="1">VLOOKUP(Транзакции[[#This Row],[ID_товара]],товары[],4) * Транзакции[[#This Row],[Количество, кг]]</f>
        <v>2115.1624245544858</v>
      </c>
    </row>
    <row r="1365" spans="1:8" x14ac:dyDescent="0.25">
      <c r="A1365" s="1">
        <f t="shared" ca="1" si="87"/>
        <v>41013</v>
      </c>
      <c r="B1365">
        <f t="shared" ca="1" si="84"/>
        <v>6</v>
      </c>
      <c r="C1365" t="str">
        <f ca="1">VLOOKUP(Транзакции[[#This Row],[ID_магазина]],магазины[],2)</f>
        <v>бананы и огурцы</v>
      </c>
      <c r="D1365">
        <f t="shared" ca="1" si="85"/>
        <v>4</v>
      </c>
      <c r="E1365" t="str">
        <f ca="1">VLOOKUP(Транзакции[[#This Row],[ID_товара]],товары[],2)</f>
        <v>апельсины</v>
      </c>
      <c r="F1365" t="str">
        <f ca="1">VLOOKUP(Транзакции[[#This Row],[ID_товара]],товары[],3)</f>
        <v>фрукты</v>
      </c>
      <c r="G1365" s="2">
        <f t="shared" ca="1" si="86"/>
        <v>16.197172213067958</v>
      </c>
      <c r="H1365" s="3">
        <f ca="1">VLOOKUP(Транзакции[[#This Row],[ID_товара]],товары[],4) * Транзакции[[#This Row],[Количество, кг]]</f>
        <v>1943.6606655681549</v>
      </c>
    </row>
    <row r="1366" spans="1:8" x14ac:dyDescent="0.25">
      <c r="A1366" s="1">
        <f t="shared" ca="1" si="87"/>
        <v>41384</v>
      </c>
      <c r="B1366">
        <f t="shared" ca="1" si="84"/>
        <v>5</v>
      </c>
      <c r="C1366" t="str">
        <f ca="1">VLOOKUP(Транзакции[[#This Row],[ID_магазина]],магазины[],2)</f>
        <v>овощик</v>
      </c>
      <c r="D1366">
        <f t="shared" ca="1" si="85"/>
        <v>3</v>
      </c>
      <c r="E1366" t="str">
        <f ca="1">VLOOKUP(Транзакции[[#This Row],[ID_товара]],товары[],2)</f>
        <v>мандарины</v>
      </c>
      <c r="F1366" t="str">
        <f ca="1">VLOOKUP(Транзакции[[#This Row],[ID_товара]],товары[],3)</f>
        <v>фрукты</v>
      </c>
      <c r="G1366" s="2">
        <f t="shared" ca="1" si="86"/>
        <v>6.2179160885523688</v>
      </c>
      <c r="H1366" s="3">
        <f ca="1">VLOOKUP(Транзакции[[#This Row],[ID_товара]],товары[],4) * Транзакции[[#This Row],[Количество, кг]]</f>
        <v>621.79160885523686</v>
      </c>
    </row>
    <row r="1367" spans="1:8" x14ac:dyDescent="0.25">
      <c r="A1367" s="1">
        <f t="shared" ca="1" si="87"/>
        <v>41913</v>
      </c>
      <c r="B1367">
        <f t="shared" ca="1" si="84"/>
        <v>7</v>
      </c>
      <c r="C1367" t="str">
        <f ca="1">VLOOKUP(Транзакции[[#This Row],[ID_магазина]],магазины[],2)</f>
        <v>овощи фрукты</v>
      </c>
      <c r="D1367">
        <f t="shared" ca="1" si="85"/>
        <v>7</v>
      </c>
      <c r="E1367" t="str">
        <f ca="1">VLOOKUP(Транзакции[[#This Row],[ID_товара]],товары[],2)</f>
        <v>томаты</v>
      </c>
      <c r="F1367" t="str">
        <f ca="1">VLOOKUP(Транзакции[[#This Row],[ID_товара]],товары[],3)</f>
        <v>овощи</v>
      </c>
      <c r="G1367" s="2">
        <f t="shared" ca="1" si="86"/>
        <v>1.8106874998000393</v>
      </c>
      <c r="H1367" s="3">
        <f ca="1">VLOOKUP(Транзакции[[#This Row],[ID_товара]],товары[],4) * Транзакции[[#This Row],[Количество, кг]]</f>
        <v>144.85499998400314</v>
      </c>
    </row>
    <row r="1368" spans="1:8" x14ac:dyDescent="0.25">
      <c r="A1368" s="1">
        <f t="shared" ca="1" si="87"/>
        <v>42208</v>
      </c>
      <c r="B1368">
        <f t="shared" ca="1" si="84"/>
        <v>9</v>
      </c>
      <c r="C1368" t="str">
        <f ca="1">VLOOKUP(Транзакции[[#This Row],[ID_магазина]],магазины[],2)</f>
        <v>овощная лавка</v>
      </c>
      <c r="D1368">
        <f t="shared" ca="1" si="85"/>
        <v>8</v>
      </c>
      <c r="E1368" t="str">
        <f ca="1">VLOOKUP(Транзакции[[#This Row],[ID_товара]],товары[],2)</f>
        <v>лук</v>
      </c>
      <c r="F1368" t="str">
        <f ca="1">VLOOKUP(Транзакции[[#This Row],[ID_товара]],товары[],3)</f>
        <v>овощи</v>
      </c>
      <c r="G1368" s="2">
        <f t="shared" ca="1" si="86"/>
        <v>19.888748048562938</v>
      </c>
      <c r="H1368" s="3">
        <f ca="1">VLOOKUP(Транзакции[[#This Row],[ID_товара]],товары[],4) * Транзакции[[#This Row],[Количество, кг]]</f>
        <v>497.21870121407346</v>
      </c>
    </row>
    <row r="1369" spans="1:8" x14ac:dyDescent="0.25">
      <c r="A1369" s="1">
        <f t="shared" ca="1" si="87"/>
        <v>41137</v>
      </c>
      <c r="B1369">
        <f t="shared" ca="1" si="84"/>
        <v>1</v>
      </c>
      <c r="C1369" t="str">
        <f ca="1">VLOOKUP(Транзакции[[#This Row],[ID_магазина]],магазины[],2)</f>
        <v>фрукты и овощи</v>
      </c>
      <c r="D1369">
        <f t="shared" ca="1" si="85"/>
        <v>3</v>
      </c>
      <c r="E1369" t="str">
        <f ca="1">VLOOKUP(Транзакции[[#This Row],[ID_товара]],товары[],2)</f>
        <v>мандарины</v>
      </c>
      <c r="F1369" t="str">
        <f ca="1">VLOOKUP(Транзакции[[#This Row],[ID_товара]],товары[],3)</f>
        <v>фрукты</v>
      </c>
      <c r="G1369" s="2">
        <f t="shared" ca="1" si="86"/>
        <v>6.9714280112551057</v>
      </c>
      <c r="H1369" s="3">
        <f ca="1">VLOOKUP(Транзакции[[#This Row],[ID_товара]],товары[],4) * Транзакции[[#This Row],[Количество, кг]]</f>
        <v>697.14280112551057</v>
      </c>
    </row>
    <row r="1370" spans="1:8" x14ac:dyDescent="0.25">
      <c r="A1370" s="1">
        <f t="shared" ca="1" si="87"/>
        <v>41784</v>
      </c>
      <c r="B1370">
        <f t="shared" ca="1" si="84"/>
        <v>1</v>
      </c>
      <c r="C1370" t="str">
        <f ca="1">VLOOKUP(Транзакции[[#This Row],[ID_магазина]],магазины[],2)</f>
        <v>фрукты и овощи</v>
      </c>
      <c r="D1370">
        <f t="shared" ca="1" si="85"/>
        <v>1</v>
      </c>
      <c r="E1370" t="str">
        <f ca="1">VLOOKUP(Транзакции[[#This Row],[ID_товара]],товары[],2)</f>
        <v>бананы</v>
      </c>
      <c r="F1370" t="str">
        <f ca="1">VLOOKUP(Транзакции[[#This Row],[ID_товара]],товары[],3)</f>
        <v>фрукты</v>
      </c>
      <c r="G1370" s="2">
        <f t="shared" ca="1" si="86"/>
        <v>14.127858241539984</v>
      </c>
      <c r="H1370" s="3">
        <f ca="1">VLOOKUP(Транзакции[[#This Row],[ID_товара]],товары[],4) * Транзакции[[#This Row],[Количество, кг]]</f>
        <v>988.95007690779892</v>
      </c>
    </row>
    <row r="1371" spans="1:8" x14ac:dyDescent="0.25">
      <c r="A1371" s="1">
        <f t="shared" ca="1" si="87"/>
        <v>41367</v>
      </c>
      <c r="B1371">
        <f t="shared" ca="1" si="84"/>
        <v>4</v>
      </c>
      <c r="C1371" t="str">
        <f ca="1">VLOOKUP(Транзакции[[#This Row],[ID_магазина]],магазины[],2)</f>
        <v>фруктовик</v>
      </c>
      <c r="D1371">
        <f t="shared" ca="1" si="85"/>
        <v>3</v>
      </c>
      <c r="E1371" t="str">
        <f ca="1">VLOOKUP(Транзакции[[#This Row],[ID_товара]],товары[],2)</f>
        <v>мандарины</v>
      </c>
      <c r="F1371" t="str">
        <f ca="1">VLOOKUP(Транзакции[[#This Row],[ID_товара]],товары[],3)</f>
        <v>фрукты</v>
      </c>
      <c r="G1371" s="2">
        <f t="shared" ca="1" si="86"/>
        <v>5.1819892206780258</v>
      </c>
      <c r="H1371" s="3">
        <f ca="1">VLOOKUP(Транзакции[[#This Row],[ID_товара]],товары[],4) * Транзакции[[#This Row],[Количество, кг]]</f>
        <v>518.19892206780253</v>
      </c>
    </row>
    <row r="1372" spans="1:8" x14ac:dyDescent="0.25">
      <c r="A1372" s="1">
        <f t="shared" ca="1" si="87"/>
        <v>41972</v>
      </c>
      <c r="B1372">
        <f t="shared" ca="1" si="84"/>
        <v>3</v>
      </c>
      <c r="C1372" t="str">
        <f ca="1">VLOOKUP(Транзакции[[#This Row],[ID_магазина]],магазины[],2)</f>
        <v>вкусная еда</v>
      </c>
      <c r="D1372">
        <f t="shared" ca="1" si="85"/>
        <v>10</v>
      </c>
      <c r="E1372" t="str">
        <f ca="1">VLOOKUP(Транзакции[[#This Row],[ID_товара]],товары[],2)</f>
        <v>перец</v>
      </c>
      <c r="F1372" t="str">
        <f ca="1">VLOOKUP(Транзакции[[#This Row],[ID_товара]],товары[],3)</f>
        <v>овощи</v>
      </c>
      <c r="G1372" s="2">
        <f t="shared" ca="1" si="86"/>
        <v>2.6664399766995626</v>
      </c>
      <c r="H1372" s="3">
        <f ca="1">VLOOKUP(Транзакции[[#This Row],[ID_товара]],товары[],4) * Транзакции[[#This Row],[Количество, кг]]</f>
        <v>533.28799533991253</v>
      </c>
    </row>
    <row r="1373" spans="1:8" x14ac:dyDescent="0.25">
      <c r="A1373" s="1">
        <f t="shared" ca="1" si="87"/>
        <v>41412</v>
      </c>
      <c r="B1373">
        <f t="shared" ca="1" si="84"/>
        <v>8</v>
      </c>
      <c r="C1373" t="str">
        <f ca="1">VLOOKUP(Транзакции[[#This Row],[ID_магазина]],магазины[],2)</f>
        <v>фруктовая лавка</v>
      </c>
      <c r="D1373">
        <f t="shared" ca="1" si="85"/>
        <v>9</v>
      </c>
      <c r="E1373" t="str">
        <f ca="1">VLOOKUP(Транзакции[[#This Row],[ID_товара]],товары[],2)</f>
        <v>капуста</v>
      </c>
      <c r="F1373" t="str">
        <f ca="1">VLOOKUP(Транзакции[[#This Row],[ID_товара]],товары[],3)</f>
        <v>овощи</v>
      </c>
      <c r="G1373" s="2">
        <f t="shared" ca="1" si="86"/>
        <v>14.889361397859636</v>
      </c>
      <c r="H1373" s="3">
        <f ca="1">VLOOKUP(Транзакции[[#This Row],[ID_товара]],товары[],4) * Транзакции[[#This Row],[Количество, кг]]</f>
        <v>595.57445591438545</v>
      </c>
    </row>
    <row r="1374" spans="1:8" x14ac:dyDescent="0.25">
      <c r="A1374" s="1">
        <f t="shared" ca="1" si="87"/>
        <v>42143</v>
      </c>
      <c r="B1374">
        <f t="shared" ca="1" si="84"/>
        <v>1</v>
      </c>
      <c r="C1374" t="str">
        <f ca="1">VLOOKUP(Транзакции[[#This Row],[ID_магазина]],магазины[],2)</f>
        <v>фрукты и овощи</v>
      </c>
      <c r="D1374">
        <f t="shared" ca="1" si="85"/>
        <v>9</v>
      </c>
      <c r="E1374" t="str">
        <f ca="1">VLOOKUP(Транзакции[[#This Row],[ID_товара]],товары[],2)</f>
        <v>капуста</v>
      </c>
      <c r="F1374" t="str">
        <f ca="1">VLOOKUP(Транзакции[[#This Row],[ID_товара]],товары[],3)</f>
        <v>овощи</v>
      </c>
      <c r="G1374" s="2">
        <f t="shared" ca="1" si="86"/>
        <v>15.44871883321114</v>
      </c>
      <c r="H1374" s="3">
        <f ca="1">VLOOKUP(Транзакции[[#This Row],[ID_товара]],товары[],4) * Транзакции[[#This Row],[Количество, кг]]</f>
        <v>617.9487533284456</v>
      </c>
    </row>
    <row r="1375" spans="1:8" x14ac:dyDescent="0.25">
      <c r="A1375" s="1">
        <f t="shared" ca="1" si="87"/>
        <v>41914</v>
      </c>
      <c r="B1375">
        <f t="shared" ca="1" si="84"/>
        <v>7</v>
      </c>
      <c r="C1375" t="str">
        <f ca="1">VLOOKUP(Транзакции[[#This Row],[ID_магазина]],магазины[],2)</f>
        <v>овощи фрукты</v>
      </c>
      <c r="D1375">
        <f t="shared" ca="1" si="85"/>
        <v>8</v>
      </c>
      <c r="E1375" t="str">
        <f ca="1">VLOOKUP(Транзакции[[#This Row],[ID_товара]],товары[],2)</f>
        <v>лук</v>
      </c>
      <c r="F1375" t="str">
        <f ca="1">VLOOKUP(Транзакции[[#This Row],[ID_товара]],товары[],3)</f>
        <v>овощи</v>
      </c>
      <c r="G1375" s="2">
        <f t="shared" ca="1" si="86"/>
        <v>13.085495368085406</v>
      </c>
      <c r="H1375" s="3">
        <f ca="1">VLOOKUP(Транзакции[[#This Row],[ID_товара]],товары[],4) * Транзакции[[#This Row],[Количество, кг]]</f>
        <v>327.13738420213514</v>
      </c>
    </row>
    <row r="1376" spans="1:8" x14ac:dyDescent="0.25">
      <c r="A1376" s="1">
        <f t="shared" ca="1" si="87"/>
        <v>41896</v>
      </c>
      <c r="B1376">
        <f t="shared" ca="1" si="84"/>
        <v>5</v>
      </c>
      <c r="C1376" t="str">
        <f ca="1">VLOOKUP(Транзакции[[#This Row],[ID_магазина]],магазины[],2)</f>
        <v>овощик</v>
      </c>
      <c r="D1376">
        <f t="shared" ca="1" si="85"/>
        <v>4</v>
      </c>
      <c r="E1376" t="str">
        <f ca="1">VLOOKUP(Транзакции[[#This Row],[ID_товара]],товары[],2)</f>
        <v>апельсины</v>
      </c>
      <c r="F1376" t="str">
        <f ca="1">VLOOKUP(Транзакции[[#This Row],[ID_товара]],товары[],3)</f>
        <v>фрукты</v>
      </c>
      <c r="G1376" s="2">
        <f t="shared" ca="1" si="86"/>
        <v>8.1807769505112784</v>
      </c>
      <c r="H1376" s="3">
        <f ca="1">VLOOKUP(Транзакции[[#This Row],[ID_товара]],товары[],4) * Транзакции[[#This Row],[Количество, кг]]</f>
        <v>981.69323406135345</v>
      </c>
    </row>
    <row r="1377" spans="1:8" x14ac:dyDescent="0.25">
      <c r="A1377" s="1">
        <f t="shared" ca="1" si="87"/>
        <v>42034</v>
      </c>
      <c r="B1377">
        <f t="shared" ca="1" si="84"/>
        <v>3</v>
      </c>
      <c r="C1377" t="str">
        <f ca="1">VLOOKUP(Транзакции[[#This Row],[ID_магазина]],магазины[],2)</f>
        <v>вкусная еда</v>
      </c>
      <c r="D1377">
        <f t="shared" ca="1" si="85"/>
        <v>7</v>
      </c>
      <c r="E1377" t="str">
        <f ca="1">VLOOKUP(Транзакции[[#This Row],[ID_товара]],товары[],2)</f>
        <v>томаты</v>
      </c>
      <c r="F1377" t="str">
        <f ca="1">VLOOKUP(Транзакции[[#This Row],[ID_товара]],товары[],3)</f>
        <v>овощи</v>
      </c>
      <c r="G1377" s="2">
        <f t="shared" ca="1" si="86"/>
        <v>3.5107795217194901</v>
      </c>
      <c r="H1377" s="3">
        <f ca="1">VLOOKUP(Транзакции[[#This Row],[ID_товара]],товары[],4) * Транзакции[[#This Row],[Количество, кг]]</f>
        <v>280.86236173755924</v>
      </c>
    </row>
    <row r="1378" spans="1:8" x14ac:dyDescent="0.25">
      <c r="A1378" s="1">
        <f t="shared" ca="1" si="87"/>
        <v>41859</v>
      </c>
      <c r="B1378">
        <f t="shared" ca="1" si="84"/>
        <v>9</v>
      </c>
      <c r="C1378" t="str">
        <f ca="1">VLOOKUP(Транзакции[[#This Row],[ID_магазина]],магазины[],2)</f>
        <v>овощная лавка</v>
      </c>
      <c r="D1378">
        <f t="shared" ca="1" si="85"/>
        <v>9</v>
      </c>
      <c r="E1378" t="str">
        <f ca="1">VLOOKUP(Транзакции[[#This Row],[ID_товара]],товары[],2)</f>
        <v>капуста</v>
      </c>
      <c r="F1378" t="str">
        <f ca="1">VLOOKUP(Транзакции[[#This Row],[ID_товара]],товары[],3)</f>
        <v>овощи</v>
      </c>
      <c r="G1378" s="2">
        <f t="shared" ca="1" si="86"/>
        <v>9.248184303722665</v>
      </c>
      <c r="H1378" s="3">
        <f ca="1">VLOOKUP(Транзакции[[#This Row],[ID_товара]],товары[],4) * Транзакции[[#This Row],[Количество, кг]]</f>
        <v>369.92737214890661</v>
      </c>
    </row>
    <row r="1379" spans="1:8" x14ac:dyDescent="0.25">
      <c r="A1379" s="1">
        <f t="shared" ca="1" si="87"/>
        <v>41921</v>
      </c>
      <c r="B1379">
        <f t="shared" ca="1" si="84"/>
        <v>5</v>
      </c>
      <c r="C1379" t="str">
        <f ca="1">VLOOKUP(Транзакции[[#This Row],[ID_магазина]],магазины[],2)</f>
        <v>овощик</v>
      </c>
      <c r="D1379">
        <f t="shared" ca="1" si="85"/>
        <v>5</v>
      </c>
      <c r="E1379" t="str">
        <f ca="1">VLOOKUP(Транзакции[[#This Row],[ID_товара]],товары[],2)</f>
        <v>нектарины</v>
      </c>
      <c r="F1379" t="str">
        <f ca="1">VLOOKUP(Транзакции[[#This Row],[ID_товара]],товары[],3)</f>
        <v>фрукты</v>
      </c>
      <c r="G1379" s="2">
        <f t="shared" ca="1" si="86"/>
        <v>11.863416739589828</v>
      </c>
      <c r="H1379" s="3">
        <f ca="1">VLOOKUP(Транзакции[[#This Row],[ID_товара]],товары[],4) * Транзакции[[#This Row],[Количество, кг]]</f>
        <v>2135.415013126169</v>
      </c>
    </row>
    <row r="1380" spans="1:8" x14ac:dyDescent="0.25">
      <c r="A1380" s="1">
        <f t="shared" ca="1" si="87"/>
        <v>42030</v>
      </c>
      <c r="B1380">
        <f t="shared" ca="1" si="84"/>
        <v>7</v>
      </c>
      <c r="C1380" t="str">
        <f ca="1">VLOOKUP(Транзакции[[#This Row],[ID_магазина]],магазины[],2)</f>
        <v>овощи фрукты</v>
      </c>
      <c r="D1380">
        <f t="shared" ca="1" si="85"/>
        <v>6</v>
      </c>
      <c r="E1380" t="str">
        <f ca="1">VLOOKUP(Транзакции[[#This Row],[ID_товара]],товары[],2)</f>
        <v>огурцы</v>
      </c>
      <c r="F1380" t="str">
        <f ca="1">VLOOKUP(Транзакции[[#This Row],[ID_товара]],товары[],3)</f>
        <v>овощи</v>
      </c>
      <c r="G1380" s="2">
        <f t="shared" ca="1" si="86"/>
        <v>15.90926551374926</v>
      </c>
      <c r="H1380" s="3">
        <f ca="1">VLOOKUP(Транзакции[[#This Row],[ID_товара]],товары[],4) * Транзакции[[#This Row],[Количество, кг]]</f>
        <v>1034.102258393702</v>
      </c>
    </row>
    <row r="1381" spans="1:8" x14ac:dyDescent="0.25">
      <c r="A1381" s="1">
        <f t="shared" ca="1" si="87"/>
        <v>40998</v>
      </c>
      <c r="B1381">
        <f t="shared" ca="1" si="84"/>
        <v>9</v>
      </c>
      <c r="C1381" t="str">
        <f ca="1">VLOOKUP(Транзакции[[#This Row],[ID_магазина]],магазины[],2)</f>
        <v>овощная лавка</v>
      </c>
      <c r="D1381">
        <f t="shared" ca="1" si="85"/>
        <v>8</v>
      </c>
      <c r="E1381" t="str">
        <f ca="1">VLOOKUP(Транзакции[[#This Row],[ID_товара]],товары[],2)</f>
        <v>лук</v>
      </c>
      <c r="F1381" t="str">
        <f ca="1">VLOOKUP(Транзакции[[#This Row],[ID_товара]],товары[],3)</f>
        <v>овощи</v>
      </c>
      <c r="G1381" s="2">
        <f t="shared" ca="1" si="86"/>
        <v>8.2274879389892792</v>
      </c>
      <c r="H1381" s="3">
        <f ca="1">VLOOKUP(Транзакции[[#This Row],[ID_товара]],товары[],4) * Транзакции[[#This Row],[Количество, кг]]</f>
        <v>205.68719847473199</v>
      </c>
    </row>
    <row r="1382" spans="1:8" x14ac:dyDescent="0.25">
      <c r="A1382" s="1">
        <f t="shared" ca="1" si="87"/>
        <v>41502</v>
      </c>
      <c r="B1382">
        <f t="shared" ca="1" si="84"/>
        <v>6</v>
      </c>
      <c r="C1382" t="str">
        <f ca="1">VLOOKUP(Транзакции[[#This Row],[ID_магазина]],магазины[],2)</f>
        <v>бананы и огурцы</v>
      </c>
      <c r="D1382">
        <f t="shared" ca="1" si="85"/>
        <v>5</v>
      </c>
      <c r="E1382" t="str">
        <f ca="1">VLOOKUP(Транзакции[[#This Row],[ID_товара]],товары[],2)</f>
        <v>нектарины</v>
      </c>
      <c r="F1382" t="str">
        <f ca="1">VLOOKUP(Транзакции[[#This Row],[ID_товара]],товары[],3)</f>
        <v>фрукты</v>
      </c>
      <c r="G1382" s="2">
        <f t="shared" ca="1" si="86"/>
        <v>10.409187631764839</v>
      </c>
      <c r="H1382" s="3">
        <f ca="1">VLOOKUP(Транзакции[[#This Row],[ID_товара]],товары[],4) * Транзакции[[#This Row],[Количество, кг]]</f>
        <v>1873.6537737176709</v>
      </c>
    </row>
    <row r="1383" spans="1:8" x14ac:dyDescent="0.25">
      <c r="A1383" s="1">
        <f t="shared" ca="1" si="87"/>
        <v>40946</v>
      </c>
      <c r="B1383">
        <f t="shared" ca="1" si="84"/>
        <v>2</v>
      </c>
      <c r="C1383" t="str">
        <f ca="1">VLOOKUP(Транзакции[[#This Row],[ID_магазина]],магазины[],2)</f>
        <v>свежая еда</v>
      </c>
      <c r="D1383">
        <f t="shared" ca="1" si="85"/>
        <v>8</v>
      </c>
      <c r="E1383" t="str">
        <f ca="1">VLOOKUP(Транзакции[[#This Row],[ID_товара]],товары[],2)</f>
        <v>лук</v>
      </c>
      <c r="F1383" t="str">
        <f ca="1">VLOOKUP(Транзакции[[#This Row],[ID_товара]],товары[],3)</f>
        <v>овощи</v>
      </c>
      <c r="G1383" s="2">
        <f t="shared" ca="1" si="86"/>
        <v>12.028486769552812</v>
      </c>
      <c r="H1383" s="3">
        <f ca="1">VLOOKUP(Транзакции[[#This Row],[ID_товара]],товары[],4) * Транзакции[[#This Row],[Количество, кг]]</f>
        <v>300.71216923882031</v>
      </c>
    </row>
    <row r="1384" spans="1:8" x14ac:dyDescent="0.25">
      <c r="A1384" s="1">
        <f t="shared" ca="1" si="87"/>
        <v>41255</v>
      </c>
      <c r="B1384">
        <f t="shared" ca="1" si="84"/>
        <v>3</v>
      </c>
      <c r="C1384" t="str">
        <f ca="1">VLOOKUP(Транзакции[[#This Row],[ID_магазина]],магазины[],2)</f>
        <v>вкусная еда</v>
      </c>
      <c r="D1384">
        <f t="shared" ca="1" si="85"/>
        <v>4</v>
      </c>
      <c r="E1384" t="str">
        <f ca="1">VLOOKUP(Транзакции[[#This Row],[ID_товара]],товары[],2)</f>
        <v>апельсины</v>
      </c>
      <c r="F1384" t="str">
        <f ca="1">VLOOKUP(Транзакции[[#This Row],[ID_товара]],товары[],3)</f>
        <v>фрукты</v>
      </c>
      <c r="G1384" s="2">
        <f t="shared" ca="1" si="86"/>
        <v>2.5751714184835293</v>
      </c>
      <c r="H1384" s="3">
        <f ca="1">VLOOKUP(Транзакции[[#This Row],[ID_товара]],товары[],4) * Транзакции[[#This Row],[Количество, кг]]</f>
        <v>309.02057021802352</v>
      </c>
    </row>
    <row r="1385" spans="1:8" x14ac:dyDescent="0.25">
      <c r="A1385" s="1">
        <f t="shared" ca="1" si="87"/>
        <v>41735</v>
      </c>
      <c r="B1385">
        <f t="shared" ca="1" si="84"/>
        <v>5</v>
      </c>
      <c r="C1385" t="str">
        <f ca="1">VLOOKUP(Транзакции[[#This Row],[ID_магазина]],магазины[],2)</f>
        <v>овощик</v>
      </c>
      <c r="D1385">
        <f t="shared" ca="1" si="85"/>
        <v>10</v>
      </c>
      <c r="E1385" t="str">
        <f ca="1">VLOOKUP(Транзакции[[#This Row],[ID_товара]],товары[],2)</f>
        <v>перец</v>
      </c>
      <c r="F1385" t="str">
        <f ca="1">VLOOKUP(Транзакции[[#This Row],[ID_товара]],товары[],3)</f>
        <v>овощи</v>
      </c>
      <c r="G1385" s="2">
        <f t="shared" ca="1" si="86"/>
        <v>9.1888426902818008</v>
      </c>
      <c r="H1385" s="3">
        <f ca="1">VLOOKUP(Транзакции[[#This Row],[ID_товара]],товары[],4) * Транзакции[[#This Row],[Количество, кг]]</f>
        <v>1837.7685380563601</v>
      </c>
    </row>
    <row r="1386" spans="1:8" x14ac:dyDescent="0.25">
      <c r="A1386" s="1">
        <f t="shared" ca="1" si="87"/>
        <v>41757</v>
      </c>
      <c r="B1386">
        <f t="shared" ca="1" si="84"/>
        <v>8</v>
      </c>
      <c r="C1386" t="str">
        <f ca="1">VLOOKUP(Транзакции[[#This Row],[ID_магазина]],магазины[],2)</f>
        <v>фруктовая лавка</v>
      </c>
      <c r="D1386">
        <f t="shared" ca="1" si="85"/>
        <v>1</v>
      </c>
      <c r="E1386" t="str">
        <f ca="1">VLOOKUP(Транзакции[[#This Row],[ID_товара]],товары[],2)</f>
        <v>бананы</v>
      </c>
      <c r="F1386" t="str">
        <f ca="1">VLOOKUP(Транзакции[[#This Row],[ID_товара]],товары[],3)</f>
        <v>фрукты</v>
      </c>
      <c r="G1386" s="2">
        <f t="shared" ca="1" si="86"/>
        <v>16.137108528654874</v>
      </c>
      <c r="H1386" s="3">
        <f ca="1">VLOOKUP(Транзакции[[#This Row],[ID_товара]],товары[],4) * Транзакции[[#This Row],[Количество, кг]]</f>
        <v>1129.5975970058412</v>
      </c>
    </row>
    <row r="1387" spans="1:8" x14ac:dyDescent="0.25">
      <c r="A1387" s="1">
        <f t="shared" ca="1" si="87"/>
        <v>41622</v>
      </c>
      <c r="B1387">
        <f t="shared" ca="1" si="84"/>
        <v>7</v>
      </c>
      <c r="C1387" t="str">
        <f ca="1">VLOOKUP(Транзакции[[#This Row],[ID_магазина]],магазины[],2)</f>
        <v>овощи фрукты</v>
      </c>
      <c r="D1387">
        <f t="shared" ca="1" si="85"/>
        <v>8</v>
      </c>
      <c r="E1387" t="str">
        <f ca="1">VLOOKUP(Транзакции[[#This Row],[ID_товара]],товары[],2)</f>
        <v>лук</v>
      </c>
      <c r="F1387" t="str">
        <f ca="1">VLOOKUP(Транзакции[[#This Row],[ID_товара]],товары[],3)</f>
        <v>овощи</v>
      </c>
      <c r="G1387" s="2">
        <f t="shared" ca="1" si="86"/>
        <v>5.5045276806181036</v>
      </c>
      <c r="H1387" s="3">
        <f ca="1">VLOOKUP(Транзакции[[#This Row],[ID_товара]],товары[],4) * Транзакции[[#This Row],[Количество, кг]]</f>
        <v>137.6131920154526</v>
      </c>
    </row>
    <row r="1388" spans="1:8" x14ac:dyDescent="0.25">
      <c r="A1388" s="1">
        <f t="shared" ca="1" si="87"/>
        <v>41523</v>
      </c>
      <c r="B1388">
        <f t="shared" ca="1" si="84"/>
        <v>4</v>
      </c>
      <c r="C1388" t="str">
        <f ca="1">VLOOKUP(Транзакции[[#This Row],[ID_магазина]],магазины[],2)</f>
        <v>фруктовик</v>
      </c>
      <c r="D1388">
        <f t="shared" ca="1" si="85"/>
        <v>9</v>
      </c>
      <c r="E1388" t="str">
        <f ca="1">VLOOKUP(Транзакции[[#This Row],[ID_товара]],товары[],2)</f>
        <v>капуста</v>
      </c>
      <c r="F1388" t="str">
        <f ca="1">VLOOKUP(Транзакции[[#This Row],[ID_товара]],товары[],3)</f>
        <v>овощи</v>
      </c>
      <c r="G1388" s="2">
        <f t="shared" ca="1" si="86"/>
        <v>8.5972527645645425</v>
      </c>
      <c r="H1388" s="3">
        <f ca="1">VLOOKUP(Транзакции[[#This Row],[ID_товара]],товары[],4) * Транзакции[[#This Row],[Количество, кг]]</f>
        <v>343.89011058258171</v>
      </c>
    </row>
    <row r="1389" spans="1:8" x14ac:dyDescent="0.25">
      <c r="A1389" s="1">
        <f t="shared" ca="1" si="87"/>
        <v>41700</v>
      </c>
      <c r="B1389">
        <f t="shared" ca="1" si="84"/>
        <v>6</v>
      </c>
      <c r="C1389" t="str">
        <f ca="1">VLOOKUP(Транзакции[[#This Row],[ID_магазина]],магазины[],2)</f>
        <v>бананы и огурцы</v>
      </c>
      <c r="D1389">
        <f t="shared" ca="1" si="85"/>
        <v>3</v>
      </c>
      <c r="E1389" t="str">
        <f ca="1">VLOOKUP(Транзакции[[#This Row],[ID_товара]],товары[],2)</f>
        <v>мандарины</v>
      </c>
      <c r="F1389" t="str">
        <f ca="1">VLOOKUP(Транзакции[[#This Row],[ID_товара]],товары[],3)</f>
        <v>фрукты</v>
      </c>
      <c r="G1389" s="2">
        <f t="shared" ca="1" si="86"/>
        <v>8.0992202875953492</v>
      </c>
      <c r="H1389" s="3">
        <f ca="1">VLOOKUP(Транзакции[[#This Row],[ID_товара]],товары[],4) * Транзакции[[#This Row],[Количество, кг]]</f>
        <v>809.9220287595349</v>
      </c>
    </row>
    <row r="1390" spans="1:8" x14ac:dyDescent="0.25">
      <c r="A1390" s="1">
        <f t="shared" ca="1" si="87"/>
        <v>41484</v>
      </c>
      <c r="B1390">
        <f t="shared" ca="1" si="84"/>
        <v>6</v>
      </c>
      <c r="C1390" t="str">
        <f ca="1">VLOOKUP(Транзакции[[#This Row],[ID_магазина]],магазины[],2)</f>
        <v>бананы и огурцы</v>
      </c>
      <c r="D1390">
        <f t="shared" ca="1" si="85"/>
        <v>8</v>
      </c>
      <c r="E1390" t="str">
        <f ca="1">VLOOKUP(Транзакции[[#This Row],[ID_товара]],товары[],2)</f>
        <v>лук</v>
      </c>
      <c r="F1390" t="str">
        <f ca="1">VLOOKUP(Транзакции[[#This Row],[ID_товара]],товары[],3)</f>
        <v>овощи</v>
      </c>
      <c r="G1390" s="2">
        <f t="shared" ca="1" si="86"/>
        <v>16.972847502186685</v>
      </c>
      <c r="H1390" s="3">
        <f ca="1">VLOOKUP(Транзакции[[#This Row],[ID_товара]],товары[],4) * Транзакции[[#This Row],[Количество, кг]]</f>
        <v>424.32118755466712</v>
      </c>
    </row>
    <row r="1391" spans="1:8" x14ac:dyDescent="0.25">
      <c r="A1391" s="1">
        <f t="shared" ca="1" si="87"/>
        <v>41327</v>
      </c>
      <c r="B1391">
        <f t="shared" ca="1" si="84"/>
        <v>5</v>
      </c>
      <c r="C1391" t="str">
        <f ca="1">VLOOKUP(Транзакции[[#This Row],[ID_магазина]],магазины[],2)</f>
        <v>овощик</v>
      </c>
      <c r="D1391">
        <f t="shared" ca="1" si="85"/>
        <v>3</v>
      </c>
      <c r="E1391" t="str">
        <f ca="1">VLOOKUP(Транзакции[[#This Row],[ID_товара]],товары[],2)</f>
        <v>мандарины</v>
      </c>
      <c r="F1391" t="str">
        <f ca="1">VLOOKUP(Транзакции[[#This Row],[ID_товара]],товары[],3)</f>
        <v>фрукты</v>
      </c>
      <c r="G1391" s="2">
        <f t="shared" ca="1" si="86"/>
        <v>13.617236029904923</v>
      </c>
      <c r="H1391" s="3">
        <f ca="1">VLOOKUP(Транзакции[[#This Row],[ID_товара]],товары[],4) * Транзакции[[#This Row],[Количество, кг]]</f>
        <v>1361.7236029904923</v>
      </c>
    </row>
    <row r="1392" spans="1:8" x14ac:dyDescent="0.25">
      <c r="A1392" s="1">
        <f t="shared" ca="1" si="87"/>
        <v>41475</v>
      </c>
      <c r="B1392">
        <f t="shared" ca="1" si="84"/>
        <v>2</v>
      </c>
      <c r="C1392" t="str">
        <f ca="1">VLOOKUP(Транзакции[[#This Row],[ID_магазина]],магазины[],2)</f>
        <v>свежая еда</v>
      </c>
      <c r="D1392">
        <f t="shared" ca="1" si="85"/>
        <v>10</v>
      </c>
      <c r="E1392" t="str">
        <f ca="1">VLOOKUP(Транзакции[[#This Row],[ID_товара]],товары[],2)</f>
        <v>перец</v>
      </c>
      <c r="F1392" t="str">
        <f ca="1">VLOOKUP(Транзакции[[#This Row],[ID_товара]],товары[],3)</f>
        <v>овощи</v>
      </c>
      <c r="G1392" s="2">
        <f t="shared" ca="1" si="86"/>
        <v>15.110138981430431</v>
      </c>
      <c r="H1392" s="3">
        <f ca="1">VLOOKUP(Транзакции[[#This Row],[ID_товара]],товары[],4) * Транзакции[[#This Row],[Количество, кг]]</f>
        <v>3022.0277962860864</v>
      </c>
    </row>
    <row r="1393" spans="1:8" x14ac:dyDescent="0.25">
      <c r="A1393" s="1">
        <f t="shared" ca="1" si="87"/>
        <v>41209</v>
      </c>
      <c r="B1393">
        <f t="shared" ca="1" si="84"/>
        <v>3</v>
      </c>
      <c r="C1393" t="str">
        <f ca="1">VLOOKUP(Транзакции[[#This Row],[ID_магазина]],магазины[],2)</f>
        <v>вкусная еда</v>
      </c>
      <c r="D1393">
        <f t="shared" ca="1" si="85"/>
        <v>2</v>
      </c>
      <c r="E1393" t="str">
        <f ca="1">VLOOKUP(Транзакции[[#This Row],[ID_товара]],товары[],2)</f>
        <v>яблоки</v>
      </c>
      <c r="F1393" t="str">
        <f ca="1">VLOOKUP(Транзакции[[#This Row],[ID_товара]],товары[],3)</f>
        <v>фрукты</v>
      </c>
      <c r="G1393" s="2">
        <f t="shared" ca="1" si="86"/>
        <v>17.675460807897231</v>
      </c>
      <c r="H1393" s="3">
        <f ca="1">VLOOKUP(Транзакции[[#This Row],[ID_товара]],товары[],4) * Транзакции[[#This Row],[Количество, кг]]</f>
        <v>1944.3006888686955</v>
      </c>
    </row>
    <row r="1394" spans="1:8" x14ac:dyDescent="0.25">
      <c r="A1394" s="1">
        <f t="shared" ca="1" si="87"/>
        <v>42054</v>
      </c>
      <c r="B1394">
        <f t="shared" ca="1" si="84"/>
        <v>1</v>
      </c>
      <c r="C1394" t="str">
        <f ca="1">VLOOKUP(Транзакции[[#This Row],[ID_магазина]],магазины[],2)</f>
        <v>фрукты и овощи</v>
      </c>
      <c r="D1394">
        <f t="shared" ca="1" si="85"/>
        <v>3</v>
      </c>
      <c r="E1394" t="str">
        <f ca="1">VLOOKUP(Транзакции[[#This Row],[ID_товара]],товары[],2)</f>
        <v>мандарины</v>
      </c>
      <c r="F1394" t="str">
        <f ca="1">VLOOKUP(Транзакции[[#This Row],[ID_товара]],товары[],3)</f>
        <v>фрукты</v>
      </c>
      <c r="G1394" s="2">
        <f t="shared" ca="1" si="86"/>
        <v>17.87438001672497</v>
      </c>
      <c r="H1394" s="3">
        <f ca="1">VLOOKUP(Транзакции[[#This Row],[ID_товара]],товары[],4) * Транзакции[[#This Row],[Количество, кг]]</f>
        <v>1787.438001672497</v>
      </c>
    </row>
    <row r="1395" spans="1:8" x14ac:dyDescent="0.25">
      <c r="A1395" s="1">
        <f t="shared" ca="1" si="87"/>
        <v>42197</v>
      </c>
      <c r="B1395">
        <f t="shared" ca="1" si="84"/>
        <v>2</v>
      </c>
      <c r="C1395" t="str">
        <f ca="1">VLOOKUP(Транзакции[[#This Row],[ID_магазина]],магазины[],2)</f>
        <v>свежая еда</v>
      </c>
      <c r="D1395">
        <f t="shared" ca="1" si="85"/>
        <v>6</v>
      </c>
      <c r="E1395" t="str">
        <f ca="1">VLOOKUP(Транзакции[[#This Row],[ID_товара]],товары[],2)</f>
        <v>огурцы</v>
      </c>
      <c r="F1395" t="str">
        <f ca="1">VLOOKUP(Транзакции[[#This Row],[ID_товара]],товары[],3)</f>
        <v>овощи</v>
      </c>
      <c r="G1395" s="2">
        <f t="shared" ca="1" si="86"/>
        <v>16.488968676865877</v>
      </c>
      <c r="H1395" s="3">
        <f ca="1">VLOOKUP(Транзакции[[#This Row],[ID_товара]],товары[],4) * Транзакции[[#This Row],[Количество, кг]]</f>
        <v>1071.782963996282</v>
      </c>
    </row>
    <row r="1396" spans="1:8" x14ac:dyDescent="0.25">
      <c r="A1396" s="1">
        <f t="shared" ca="1" si="87"/>
        <v>41570</v>
      </c>
      <c r="B1396">
        <f t="shared" ca="1" si="84"/>
        <v>9</v>
      </c>
      <c r="C1396" t="str">
        <f ca="1">VLOOKUP(Транзакции[[#This Row],[ID_магазина]],магазины[],2)</f>
        <v>овощная лавка</v>
      </c>
      <c r="D1396">
        <f t="shared" ca="1" si="85"/>
        <v>2</v>
      </c>
      <c r="E1396" t="str">
        <f ca="1">VLOOKUP(Транзакции[[#This Row],[ID_товара]],товары[],2)</f>
        <v>яблоки</v>
      </c>
      <c r="F1396" t="str">
        <f ca="1">VLOOKUP(Транзакции[[#This Row],[ID_товара]],товары[],3)</f>
        <v>фрукты</v>
      </c>
      <c r="G1396" s="2">
        <f t="shared" ca="1" si="86"/>
        <v>16.236545832058344</v>
      </c>
      <c r="H1396" s="3">
        <f ca="1">VLOOKUP(Транзакции[[#This Row],[ID_товара]],товары[],4) * Транзакции[[#This Row],[Количество, кг]]</f>
        <v>1786.0200415264178</v>
      </c>
    </row>
    <row r="1397" spans="1:8" x14ac:dyDescent="0.25">
      <c r="A1397" s="1">
        <f t="shared" ca="1" si="87"/>
        <v>41946</v>
      </c>
      <c r="B1397">
        <f t="shared" ca="1" si="84"/>
        <v>9</v>
      </c>
      <c r="C1397" t="str">
        <f ca="1">VLOOKUP(Транзакции[[#This Row],[ID_магазина]],магазины[],2)</f>
        <v>овощная лавка</v>
      </c>
      <c r="D1397">
        <f t="shared" ca="1" si="85"/>
        <v>4</v>
      </c>
      <c r="E1397" t="str">
        <f ca="1">VLOOKUP(Транзакции[[#This Row],[ID_товара]],товары[],2)</f>
        <v>апельсины</v>
      </c>
      <c r="F1397" t="str">
        <f ca="1">VLOOKUP(Транзакции[[#This Row],[ID_товара]],товары[],3)</f>
        <v>фрукты</v>
      </c>
      <c r="G1397" s="2">
        <f t="shared" ca="1" si="86"/>
        <v>18.224874662680417</v>
      </c>
      <c r="H1397" s="3">
        <f ca="1">VLOOKUP(Транзакции[[#This Row],[ID_товара]],товары[],4) * Транзакции[[#This Row],[Количество, кг]]</f>
        <v>2186.9849595216501</v>
      </c>
    </row>
    <row r="1398" spans="1:8" x14ac:dyDescent="0.25">
      <c r="A1398" s="1">
        <f t="shared" ca="1" si="87"/>
        <v>41334</v>
      </c>
      <c r="B1398">
        <f t="shared" ca="1" si="84"/>
        <v>4</v>
      </c>
      <c r="C1398" t="str">
        <f ca="1">VLOOKUP(Транзакции[[#This Row],[ID_магазина]],магазины[],2)</f>
        <v>фруктовик</v>
      </c>
      <c r="D1398">
        <f t="shared" ca="1" si="85"/>
        <v>7</v>
      </c>
      <c r="E1398" t="str">
        <f ca="1">VLOOKUP(Транзакции[[#This Row],[ID_товара]],товары[],2)</f>
        <v>томаты</v>
      </c>
      <c r="F1398" t="str">
        <f ca="1">VLOOKUP(Транзакции[[#This Row],[ID_товара]],товары[],3)</f>
        <v>овощи</v>
      </c>
      <c r="G1398" s="2">
        <f t="shared" ca="1" si="86"/>
        <v>2.7258248421166402</v>
      </c>
      <c r="H1398" s="3">
        <f ca="1">VLOOKUP(Транзакции[[#This Row],[ID_товара]],товары[],4) * Транзакции[[#This Row],[Количество, кг]]</f>
        <v>218.06598736933122</v>
      </c>
    </row>
    <row r="1399" spans="1:8" x14ac:dyDescent="0.25">
      <c r="A1399" s="1">
        <f t="shared" ca="1" si="87"/>
        <v>41595</v>
      </c>
      <c r="B1399">
        <f t="shared" ca="1" si="84"/>
        <v>6</v>
      </c>
      <c r="C1399" t="str">
        <f ca="1">VLOOKUP(Транзакции[[#This Row],[ID_магазина]],магазины[],2)</f>
        <v>бананы и огурцы</v>
      </c>
      <c r="D1399">
        <f t="shared" ca="1" si="85"/>
        <v>1</v>
      </c>
      <c r="E1399" t="str">
        <f ca="1">VLOOKUP(Транзакции[[#This Row],[ID_товара]],товары[],2)</f>
        <v>бананы</v>
      </c>
      <c r="F1399" t="str">
        <f ca="1">VLOOKUP(Транзакции[[#This Row],[ID_товара]],товары[],3)</f>
        <v>фрукты</v>
      </c>
      <c r="G1399" s="2">
        <f t="shared" ca="1" si="86"/>
        <v>3.867855626732668</v>
      </c>
      <c r="H1399" s="3">
        <f ca="1">VLOOKUP(Транзакции[[#This Row],[ID_товара]],товары[],4) * Транзакции[[#This Row],[Количество, кг]]</f>
        <v>270.74989387128676</v>
      </c>
    </row>
    <row r="1400" spans="1:8" x14ac:dyDescent="0.25">
      <c r="A1400" s="1">
        <f t="shared" ca="1" si="87"/>
        <v>42199</v>
      </c>
      <c r="B1400">
        <f t="shared" ca="1" si="84"/>
        <v>8</v>
      </c>
      <c r="C1400" t="str">
        <f ca="1">VLOOKUP(Транзакции[[#This Row],[ID_магазина]],магазины[],2)</f>
        <v>фруктовая лавка</v>
      </c>
      <c r="D1400">
        <f t="shared" ca="1" si="85"/>
        <v>8</v>
      </c>
      <c r="E1400" t="str">
        <f ca="1">VLOOKUP(Транзакции[[#This Row],[ID_товара]],товары[],2)</f>
        <v>лук</v>
      </c>
      <c r="F1400" t="str">
        <f ca="1">VLOOKUP(Транзакции[[#This Row],[ID_товара]],товары[],3)</f>
        <v>овощи</v>
      </c>
      <c r="G1400" s="2">
        <f t="shared" ca="1" si="86"/>
        <v>14.399948582399885</v>
      </c>
      <c r="H1400" s="3">
        <f ca="1">VLOOKUP(Транзакции[[#This Row],[ID_товара]],товары[],4) * Транзакции[[#This Row],[Количество, кг]]</f>
        <v>359.9987145599971</v>
      </c>
    </row>
    <row r="1401" spans="1:8" x14ac:dyDescent="0.25">
      <c r="A1401" s="1">
        <f t="shared" ca="1" si="87"/>
        <v>42108</v>
      </c>
      <c r="B1401">
        <f t="shared" ca="1" si="84"/>
        <v>9</v>
      </c>
      <c r="C1401" t="str">
        <f ca="1">VLOOKUP(Транзакции[[#This Row],[ID_магазина]],магазины[],2)</f>
        <v>овощная лавка</v>
      </c>
      <c r="D1401">
        <f t="shared" ca="1" si="85"/>
        <v>8</v>
      </c>
      <c r="E1401" t="str">
        <f ca="1">VLOOKUP(Транзакции[[#This Row],[ID_товара]],товары[],2)</f>
        <v>лук</v>
      </c>
      <c r="F1401" t="str">
        <f ca="1">VLOOKUP(Транзакции[[#This Row],[ID_товара]],товары[],3)</f>
        <v>овощи</v>
      </c>
      <c r="G1401" s="2">
        <f t="shared" ca="1" si="86"/>
        <v>1.2467647458526865</v>
      </c>
      <c r="H1401" s="3">
        <f ca="1">VLOOKUP(Транзакции[[#This Row],[ID_товара]],товары[],4) * Транзакции[[#This Row],[Количество, кг]]</f>
        <v>31.169118646317163</v>
      </c>
    </row>
    <row r="1402" spans="1:8" x14ac:dyDescent="0.25">
      <c r="A1402" s="1">
        <f t="shared" ca="1" si="87"/>
        <v>41609</v>
      </c>
      <c r="B1402">
        <f t="shared" ca="1" si="84"/>
        <v>8</v>
      </c>
      <c r="C1402" t="str">
        <f ca="1">VLOOKUP(Транзакции[[#This Row],[ID_магазина]],магазины[],2)</f>
        <v>фруктовая лавка</v>
      </c>
      <c r="D1402">
        <f t="shared" ca="1" si="85"/>
        <v>7</v>
      </c>
      <c r="E1402" t="str">
        <f ca="1">VLOOKUP(Транзакции[[#This Row],[ID_товара]],товары[],2)</f>
        <v>томаты</v>
      </c>
      <c r="F1402" t="str">
        <f ca="1">VLOOKUP(Транзакции[[#This Row],[ID_товара]],товары[],3)</f>
        <v>овощи</v>
      </c>
      <c r="G1402" s="2">
        <f t="shared" ca="1" si="86"/>
        <v>1.5790605549607317</v>
      </c>
      <c r="H1402" s="3">
        <f ca="1">VLOOKUP(Транзакции[[#This Row],[ID_товара]],товары[],4) * Транзакции[[#This Row],[Количество, кг]]</f>
        <v>126.32484439685854</v>
      </c>
    </row>
    <row r="1403" spans="1:8" x14ac:dyDescent="0.25">
      <c r="A1403" s="1">
        <f t="shared" ca="1" si="87"/>
        <v>42147</v>
      </c>
      <c r="B1403">
        <f t="shared" ca="1" si="84"/>
        <v>1</v>
      </c>
      <c r="C1403" t="str">
        <f ca="1">VLOOKUP(Транзакции[[#This Row],[ID_магазина]],магазины[],2)</f>
        <v>фрукты и овощи</v>
      </c>
      <c r="D1403">
        <f t="shared" ca="1" si="85"/>
        <v>6</v>
      </c>
      <c r="E1403" t="str">
        <f ca="1">VLOOKUP(Транзакции[[#This Row],[ID_товара]],товары[],2)</f>
        <v>огурцы</v>
      </c>
      <c r="F1403" t="str">
        <f ca="1">VLOOKUP(Транзакции[[#This Row],[ID_товара]],товары[],3)</f>
        <v>овощи</v>
      </c>
      <c r="G1403" s="2">
        <f t="shared" ca="1" si="86"/>
        <v>2.4476686541243327</v>
      </c>
      <c r="H1403" s="3">
        <f ca="1">VLOOKUP(Транзакции[[#This Row],[ID_товара]],товары[],4) * Транзакции[[#This Row],[Количество, кг]]</f>
        <v>159.09846251808162</v>
      </c>
    </row>
    <row r="1404" spans="1:8" x14ac:dyDescent="0.25">
      <c r="A1404" s="1">
        <f t="shared" ca="1" si="87"/>
        <v>41628</v>
      </c>
      <c r="B1404">
        <f t="shared" ca="1" si="84"/>
        <v>1</v>
      </c>
      <c r="C1404" t="str">
        <f ca="1">VLOOKUP(Транзакции[[#This Row],[ID_магазина]],магазины[],2)</f>
        <v>фрукты и овощи</v>
      </c>
      <c r="D1404">
        <f t="shared" ca="1" si="85"/>
        <v>1</v>
      </c>
      <c r="E1404" t="str">
        <f ca="1">VLOOKUP(Транзакции[[#This Row],[ID_товара]],товары[],2)</f>
        <v>бананы</v>
      </c>
      <c r="F1404" t="str">
        <f ca="1">VLOOKUP(Транзакции[[#This Row],[ID_товара]],товары[],3)</f>
        <v>фрукты</v>
      </c>
      <c r="G1404" s="2">
        <f t="shared" ca="1" si="86"/>
        <v>2.6546781446489147</v>
      </c>
      <c r="H1404" s="3">
        <f ca="1">VLOOKUP(Транзакции[[#This Row],[ID_товара]],товары[],4) * Транзакции[[#This Row],[Количество, кг]]</f>
        <v>185.82747012542404</v>
      </c>
    </row>
    <row r="1405" spans="1:8" x14ac:dyDescent="0.25">
      <c r="A1405" s="1">
        <f t="shared" ca="1" si="87"/>
        <v>41641</v>
      </c>
      <c r="B1405">
        <f t="shared" ca="1" si="84"/>
        <v>2</v>
      </c>
      <c r="C1405" t="str">
        <f ca="1">VLOOKUP(Транзакции[[#This Row],[ID_магазина]],магазины[],2)</f>
        <v>свежая еда</v>
      </c>
      <c r="D1405">
        <f t="shared" ca="1" si="85"/>
        <v>6</v>
      </c>
      <c r="E1405" t="str">
        <f ca="1">VLOOKUP(Транзакции[[#This Row],[ID_товара]],товары[],2)</f>
        <v>огурцы</v>
      </c>
      <c r="F1405" t="str">
        <f ca="1">VLOOKUP(Транзакции[[#This Row],[ID_товара]],товары[],3)</f>
        <v>овощи</v>
      </c>
      <c r="G1405" s="2">
        <f t="shared" ca="1" si="86"/>
        <v>1.6763380605802121</v>
      </c>
      <c r="H1405" s="3">
        <f ca="1">VLOOKUP(Транзакции[[#This Row],[ID_товара]],товары[],4) * Транзакции[[#This Row],[Количество, кг]]</f>
        <v>108.96197393771378</v>
      </c>
    </row>
    <row r="1406" spans="1:8" x14ac:dyDescent="0.25">
      <c r="A1406" s="1">
        <f t="shared" ca="1" si="87"/>
        <v>42074</v>
      </c>
      <c r="B1406">
        <f t="shared" ca="1" si="84"/>
        <v>1</v>
      </c>
      <c r="C1406" t="str">
        <f ca="1">VLOOKUP(Транзакции[[#This Row],[ID_магазина]],магазины[],2)</f>
        <v>фрукты и овощи</v>
      </c>
      <c r="D1406">
        <f t="shared" ca="1" si="85"/>
        <v>7</v>
      </c>
      <c r="E1406" t="str">
        <f ca="1">VLOOKUP(Транзакции[[#This Row],[ID_товара]],товары[],2)</f>
        <v>томаты</v>
      </c>
      <c r="F1406" t="str">
        <f ca="1">VLOOKUP(Транзакции[[#This Row],[ID_товара]],товары[],3)</f>
        <v>овощи</v>
      </c>
      <c r="G1406" s="2">
        <f t="shared" ca="1" si="86"/>
        <v>5.2618349545453853</v>
      </c>
      <c r="H1406" s="3">
        <f ca="1">VLOOKUP(Транзакции[[#This Row],[ID_товара]],товары[],4) * Транзакции[[#This Row],[Количество, кг]]</f>
        <v>420.94679636363082</v>
      </c>
    </row>
    <row r="1407" spans="1:8" x14ac:dyDescent="0.25">
      <c r="A1407" s="1">
        <f t="shared" ca="1" si="87"/>
        <v>41471</v>
      </c>
      <c r="B1407">
        <f t="shared" ca="1" si="84"/>
        <v>8</v>
      </c>
      <c r="C1407" t="str">
        <f ca="1">VLOOKUP(Транзакции[[#This Row],[ID_магазина]],магазины[],2)</f>
        <v>фруктовая лавка</v>
      </c>
      <c r="D1407">
        <f t="shared" ca="1" si="85"/>
        <v>2</v>
      </c>
      <c r="E1407" t="str">
        <f ca="1">VLOOKUP(Транзакции[[#This Row],[ID_товара]],товары[],2)</f>
        <v>яблоки</v>
      </c>
      <c r="F1407" t="str">
        <f ca="1">VLOOKUP(Транзакции[[#This Row],[ID_товара]],товары[],3)</f>
        <v>фрукты</v>
      </c>
      <c r="G1407" s="2">
        <f t="shared" ca="1" si="86"/>
        <v>9.3602857483006829</v>
      </c>
      <c r="H1407" s="3">
        <f ca="1">VLOOKUP(Транзакции[[#This Row],[ID_товара]],товары[],4) * Транзакции[[#This Row],[Количество, кг]]</f>
        <v>1029.631432313075</v>
      </c>
    </row>
    <row r="1408" spans="1:8" x14ac:dyDescent="0.25">
      <c r="A1408" s="1">
        <f t="shared" ca="1" si="87"/>
        <v>40980</v>
      </c>
      <c r="B1408">
        <f t="shared" ca="1" si="84"/>
        <v>8</v>
      </c>
      <c r="C1408" t="str">
        <f ca="1">VLOOKUP(Транзакции[[#This Row],[ID_магазина]],магазины[],2)</f>
        <v>фруктовая лавка</v>
      </c>
      <c r="D1408">
        <f t="shared" ca="1" si="85"/>
        <v>6</v>
      </c>
      <c r="E1408" t="str">
        <f ca="1">VLOOKUP(Транзакции[[#This Row],[ID_товара]],товары[],2)</f>
        <v>огурцы</v>
      </c>
      <c r="F1408" t="str">
        <f ca="1">VLOOKUP(Транзакции[[#This Row],[ID_товара]],товары[],3)</f>
        <v>овощи</v>
      </c>
      <c r="G1408" s="2">
        <f t="shared" ca="1" si="86"/>
        <v>11.210837362506055</v>
      </c>
      <c r="H1408" s="3">
        <f ca="1">VLOOKUP(Транзакции[[#This Row],[ID_товара]],товары[],4) * Транзакции[[#This Row],[Количество, кг]]</f>
        <v>728.70442856289355</v>
      </c>
    </row>
    <row r="1409" spans="1:8" x14ac:dyDescent="0.25">
      <c r="A1409" s="1">
        <f t="shared" ca="1" si="87"/>
        <v>42151</v>
      </c>
      <c r="B1409">
        <f t="shared" ca="1" si="84"/>
        <v>8</v>
      </c>
      <c r="C1409" t="str">
        <f ca="1">VLOOKUP(Транзакции[[#This Row],[ID_магазина]],магазины[],2)</f>
        <v>фруктовая лавка</v>
      </c>
      <c r="D1409">
        <f t="shared" ca="1" si="85"/>
        <v>5</v>
      </c>
      <c r="E1409" t="str">
        <f ca="1">VLOOKUP(Транзакции[[#This Row],[ID_товара]],товары[],2)</f>
        <v>нектарины</v>
      </c>
      <c r="F1409" t="str">
        <f ca="1">VLOOKUP(Транзакции[[#This Row],[ID_товара]],товары[],3)</f>
        <v>фрукты</v>
      </c>
      <c r="G1409" s="2">
        <f t="shared" ca="1" si="86"/>
        <v>9.1014754197633394</v>
      </c>
      <c r="H1409" s="3">
        <f ca="1">VLOOKUP(Транзакции[[#This Row],[ID_товара]],товары[],4) * Транзакции[[#This Row],[Количество, кг]]</f>
        <v>1638.265575557401</v>
      </c>
    </row>
    <row r="1410" spans="1:8" x14ac:dyDescent="0.25">
      <c r="A1410" s="1">
        <f t="shared" ca="1" si="87"/>
        <v>41076</v>
      </c>
      <c r="B1410">
        <f t="shared" ref="B1410:B1473" ca="1" si="88">RANDBETWEEN(1,9)</f>
        <v>1</v>
      </c>
      <c r="C1410" t="str">
        <f ca="1">VLOOKUP(Транзакции[[#This Row],[ID_магазина]],магазины[],2)</f>
        <v>фрукты и овощи</v>
      </c>
      <c r="D1410">
        <f t="shared" ref="D1410:D1473" ca="1" si="89">RANDBETWEEN(1,10)</f>
        <v>5</v>
      </c>
      <c r="E1410" t="str">
        <f ca="1">VLOOKUP(Транзакции[[#This Row],[ID_товара]],товары[],2)</f>
        <v>нектарины</v>
      </c>
      <c r="F1410" t="str">
        <f ca="1">VLOOKUP(Транзакции[[#This Row],[ID_товара]],товары[],3)</f>
        <v>фрукты</v>
      </c>
      <c r="G1410" s="2">
        <f t="shared" ref="G1410:G1473" ca="1" si="90">RAND()*19.5+0.5</f>
        <v>10.215196770139825</v>
      </c>
      <c r="H1410" s="3">
        <f ca="1">VLOOKUP(Транзакции[[#This Row],[ID_товара]],товары[],4) * Транзакции[[#This Row],[Количество, кг]]</f>
        <v>1838.7354186251684</v>
      </c>
    </row>
    <row r="1411" spans="1:8" x14ac:dyDescent="0.25">
      <c r="A1411" s="1">
        <f t="shared" ref="A1411:A1474" ca="1" si="91">RANDBETWEEN(40909,42248)</f>
        <v>41029</v>
      </c>
      <c r="B1411">
        <f t="shared" ca="1" si="88"/>
        <v>3</v>
      </c>
      <c r="C1411" t="str">
        <f ca="1">VLOOKUP(Транзакции[[#This Row],[ID_магазина]],магазины[],2)</f>
        <v>вкусная еда</v>
      </c>
      <c r="D1411">
        <f t="shared" ca="1" si="89"/>
        <v>7</v>
      </c>
      <c r="E1411" t="str">
        <f ca="1">VLOOKUP(Транзакции[[#This Row],[ID_товара]],товары[],2)</f>
        <v>томаты</v>
      </c>
      <c r="F1411" t="str">
        <f ca="1">VLOOKUP(Транзакции[[#This Row],[ID_товара]],товары[],3)</f>
        <v>овощи</v>
      </c>
      <c r="G1411" s="2">
        <f t="shared" ca="1" si="90"/>
        <v>12.752982823162057</v>
      </c>
      <c r="H1411" s="3">
        <f ca="1">VLOOKUP(Транзакции[[#This Row],[ID_товара]],товары[],4) * Транзакции[[#This Row],[Количество, кг]]</f>
        <v>1020.2386258529646</v>
      </c>
    </row>
    <row r="1412" spans="1:8" x14ac:dyDescent="0.25">
      <c r="A1412" s="1">
        <f t="shared" ca="1" si="91"/>
        <v>42002</v>
      </c>
      <c r="B1412">
        <f t="shared" ca="1" si="88"/>
        <v>3</v>
      </c>
      <c r="C1412" t="str">
        <f ca="1">VLOOKUP(Транзакции[[#This Row],[ID_магазина]],магазины[],2)</f>
        <v>вкусная еда</v>
      </c>
      <c r="D1412">
        <f t="shared" ca="1" si="89"/>
        <v>4</v>
      </c>
      <c r="E1412" t="str">
        <f ca="1">VLOOKUP(Транзакции[[#This Row],[ID_товара]],товары[],2)</f>
        <v>апельсины</v>
      </c>
      <c r="F1412" t="str">
        <f ca="1">VLOOKUP(Транзакции[[#This Row],[ID_товара]],товары[],3)</f>
        <v>фрукты</v>
      </c>
      <c r="G1412" s="2">
        <f t="shared" ca="1" si="90"/>
        <v>14.761903641691646</v>
      </c>
      <c r="H1412" s="3">
        <f ca="1">VLOOKUP(Транзакции[[#This Row],[ID_товара]],товары[],4) * Транзакции[[#This Row],[Количество, кг]]</f>
        <v>1771.4284370029975</v>
      </c>
    </row>
    <row r="1413" spans="1:8" x14ac:dyDescent="0.25">
      <c r="A1413" s="1">
        <f t="shared" ca="1" si="91"/>
        <v>41737</v>
      </c>
      <c r="B1413">
        <f t="shared" ca="1" si="88"/>
        <v>7</v>
      </c>
      <c r="C1413" t="str">
        <f ca="1">VLOOKUP(Транзакции[[#This Row],[ID_магазина]],магазины[],2)</f>
        <v>овощи фрукты</v>
      </c>
      <c r="D1413">
        <f t="shared" ca="1" si="89"/>
        <v>7</v>
      </c>
      <c r="E1413" t="str">
        <f ca="1">VLOOKUP(Транзакции[[#This Row],[ID_товара]],товары[],2)</f>
        <v>томаты</v>
      </c>
      <c r="F1413" t="str">
        <f ca="1">VLOOKUP(Транзакции[[#This Row],[ID_товара]],товары[],3)</f>
        <v>овощи</v>
      </c>
      <c r="G1413" s="2">
        <f t="shared" ca="1" si="90"/>
        <v>7.7835406552980944</v>
      </c>
      <c r="H1413" s="3">
        <f ca="1">VLOOKUP(Транзакции[[#This Row],[ID_товара]],товары[],4) * Транзакции[[#This Row],[Количество, кг]]</f>
        <v>622.68325242384753</v>
      </c>
    </row>
    <row r="1414" spans="1:8" x14ac:dyDescent="0.25">
      <c r="A1414" s="1">
        <f t="shared" ca="1" si="91"/>
        <v>41076</v>
      </c>
      <c r="B1414">
        <f t="shared" ca="1" si="88"/>
        <v>1</v>
      </c>
      <c r="C1414" t="str">
        <f ca="1">VLOOKUP(Транзакции[[#This Row],[ID_магазина]],магазины[],2)</f>
        <v>фрукты и овощи</v>
      </c>
      <c r="D1414">
        <f t="shared" ca="1" si="89"/>
        <v>10</v>
      </c>
      <c r="E1414" t="str">
        <f ca="1">VLOOKUP(Транзакции[[#This Row],[ID_товара]],товары[],2)</f>
        <v>перец</v>
      </c>
      <c r="F1414" t="str">
        <f ca="1">VLOOKUP(Транзакции[[#This Row],[ID_товара]],товары[],3)</f>
        <v>овощи</v>
      </c>
      <c r="G1414" s="2">
        <f t="shared" ca="1" si="90"/>
        <v>13.55246672132925</v>
      </c>
      <c r="H1414" s="3">
        <f ca="1">VLOOKUP(Транзакции[[#This Row],[ID_товара]],товары[],4) * Транзакции[[#This Row],[Количество, кг]]</f>
        <v>2710.4933442658498</v>
      </c>
    </row>
    <row r="1415" spans="1:8" x14ac:dyDescent="0.25">
      <c r="A1415" s="1">
        <f t="shared" ca="1" si="91"/>
        <v>41410</v>
      </c>
      <c r="B1415">
        <f t="shared" ca="1" si="88"/>
        <v>3</v>
      </c>
      <c r="C1415" t="str">
        <f ca="1">VLOOKUP(Транзакции[[#This Row],[ID_магазина]],магазины[],2)</f>
        <v>вкусная еда</v>
      </c>
      <c r="D1415">
        <f t="shared" ca="1" si="89"/>
        <v>2</v>
      </c>
      <c r="E1415" t="str">
        <f ca="1">VLOOKUP(Транзакции[[#This Row],[ID_товара]],товары[],2)</f>
        <v>яблоки</v>
      </c>
      <c r="F1415" t="str">
        <f ca="1">VLOOKUP(Транзакции[[#This Row],[ID_товара]],товары[],3)</f>
        <v>фрукты</v>
      </c>
      <c r="G1415" s="2">
        <f t="shared" ca="1" si="90"/>
        <v>7.0575773270630684</v>
      </c>
      <c r="H1415" s="3">
        <f ca="1">VLOOKUP(Транзакции[[#This Row],[ID_товара]],товары[],4) * Транзакции[[#This Row],[Количество, кг]]</f>
        <v>776.33350597693754</v>
      </c>
    </row>
    <row r="1416" spans="1:8" x14ac:dyDescent="0.25">
      <c r="A1416" s="1">
        <f t="shared" ca="1" si="91"/>
        <v>42064</v>
      </c>
      <c r="B1416">
        <f t="shared" ca="1" si="88"/>
        <v>8</v>
      </c>
      <c r="C1416" t="str">
        <f ca="1">VLOOKUP(Транзакции[[#This Row],[ID_магазина]],магазины[],2)</f>
        <v>фруктовая лавка</v>
      </c>
      <c r="D1416">
        <f t="shared" ca="1" si="89"/>
        <v>6</v>
      </c>
      <c r="E1416" t="str">
        <f ca="1">VLOOKUP(Транзакции[[#This Row],[ID_товара]],товары[],2)</f>
        <v>огурцы</v>
      </c>
      <c r="F1416" t="str">
        <f ca="1">VLOOKUP(Транзакции[[#This Row],[ID_товара]],товары[],3)</f>
        <v>овощи</v>
      </c>
      <c r="G1416" s="2">
        <f t="shared" ca="1" si="90"/>
        <v>10.339356698690789</v>
      </c>
      <c r="H1416" s="3">
        <f ca="1">VLOOKUP(Транзакции[[#This Row],[ID_товара]],товары[],4) * Транзакции[[#This Row],[Количество, кг]]</f>
        <v>672.05818541490135</v>
      </c>
    </row>
    <row r="1417" spans="1:8" x14ac:dyDescent="0.25">
      <c r="A1417" s="1">
        <f t="shared" ca="1" si="91"/>
        <v>41339</v>
      </c>
      <c r="B1417">
        <f t="shared" ca="1" si="88"/>
        <v>4</v>
      </c>
      <c r="C1417" t="str">
        <f ca="1">VLOOKUP(Транзакции[[#This Row],[ID_магазина]],магазины[],2)</f>
        <v>фруктовик</v>
      </c>
      <c r="D1417">
        <f t="shared" ca="1" si="89"/>
        <v>10</v>
      </c>
      <c r="E1417" t="str">
        <f ca="1">VLOOKUP(Транзакции[[#This Row],[ID_товара]],товары[],2)</f>
        <v>перец</v>
      </c>
      <c r="F1417" t="str">
        <f ca="1">VLOOKUP(Транзакции[[#This Row],[ID_товара]],товары[],3)</f>
        <v>овощи</v>
      </c>
      <c r="G1417" s="2">
        <f t="shared" ca="1" si="90"/>
        <v>11.866811301891095</v>
      </c>
      <c r="H1417" s="3">
        <f ca="1">VLOOKUP(Транзакции[[#This Row],[ID_товара]],товары[],4) * Транзакции[[#This Row],[Количество, кг]]</f>
        <v>2373.3622603782192</v>
      </c>
    </row>
    <row r="1418" spans="1:8" x14ac:dyDescent="0.25">
      <c r="A1418" s="1">
        <f t="shared" ca="1" si="91"/>
        <v>41263</v>
      </c>
      <c r="B1418">
        <f t="shared" ca="1" si="88"/>
        <v>4</v>
      </c>
      <c r="C1418" t="str">
        <f ca="1">VLOOKUP(Транзакции[[#This Row],[ID_магазина]],магазины[],2)</f>
        <v>фруктовик</v>
      </c>
      <c r="D1418">
        <f t="shared" ca="1" si="89"/>
        <v>10</v>
      </c>
      <c r="E1418" t="str">
        <f ca="1">VLOOKUP(Транзакции[[#This Row],[ID_товара]],товары[],2)</f>
        <v>перец</v>
      </c>
      <c r="F1418" t="str">
        <f ca="1">VLOOKUP(Транзакции[[#This Row],[ID_товара]],товары[],3)</f>
        <v>овощи</v>
      </c>
      <c r="G1418" s="2">
        <f t="shared" ca="1" si="90"/>
        <v>2.6814225443594597</v>
      </c>
      <c r="H1418" s="3">
        <f ca="1">VLOOKUP(Транзакции[[#This Row],[ID_товара]],товары[],4) * Транзакции[[#This Row],[Количество, кг]]</f>
        <v>536.28450887189194</v>
      </c>
    </row>
    <row r="1419" spans="1:8" x14ac:dyDescent="0.25">
      <c r="A1419" s="1">
        <f t="shared" ca="1" si="91"/>
        <v>41127</v>
      </c>
      <c r="B1419">
        <f t="shared" ca="1" si="88"/>
        <v>8</v>
      </c>
      <c r="C1419" t="str">
        <f ca="1">VLOOKUP(Транзакции[[#This Row],[ID_магазина]],магазины[],2)</f>
        <v>фруктовая лавка</v>
      </c>
      <c r="D1419">
        <f t="shared" ca="1" si="89"/>
        <v>8</v>
      </c>
      <c r="E1419" t="str">
        <f ca="1">VLOOKUP(Транзакции[[#This Row],[ID_товара]],товары[],2)</f>
        <v>лук</v>
      </c>
      <c r="F1419" t="str">
        <f ca="1">VLOOKUP(Транзакции[[#This Row],[ID_товара]],товары[],3)</f>
        <v>овощи</v>
      </c>
      <c r="G1419" s="2">
        <f t="shared" ca="1" si="90"/>
        <v>3.6681449507463646</v>
      </c>
      <c r="H1419" s="3">
        <f ca="1">VLOOKUP(Транзакции[[#This Row],[ID_товара]],товары[],4) * Транзакции[[#This Row],[Количество, кг]]</f>
        <v>91.703623768659114</v>
      </c>
    </row>
    <row r="1420" spans="1:8" x14ac:dyDescent="0.25">
      <c r="A1420" s="1">
        <f t="shared" ca="1" si="91"/>
        <v>40929</v>
      </c>
      <c r="B1420">
        <f t="shared" ca="1" si="88"/>
        <v>5</v>
      </c>
      <c r="C1420" t="str">
        <f ca="1">VLOOKUP(Транзакции[[#This Row],[ID_магазина]],магазины[],2)</f>
        <v>овощик</v>
      </c>
      <c r="D1420">
        <f t="shared" ca="1" si="89"/>
        <v>3</v>
      </c>
      <c r="E1420" t="str">
        <f ca="1">VLOOKUP(Транзакции[[#This Row],[ID_товара]],товары[],2)</f>
        <v>мандарины</v>
      </c>
      <c r="F1420" t="str">
        <f ca="1">VLOOKUP(Транзакции[[#This Row],[ID_товара]],товары[],3)</f>
        <v>фрукты</v>
      </c>
      <c r="G1420" s="2">
        <f t="shared" ca="1" si="90"/>
        <v>4.5355746674926358</v>
      </c>
      <c r="H1420" s="3">
        <f ca="1">VLOOKUP(Транзакции[[#This Row],[ID_товара]],товары[],4) * Транзакции[[#This Row],[Количество, кг]]</f>
        <v>453.5574667492636</v>
      </c>
    </row>
    <row r="1421" spans="1:8" x14ac:dyDescent="0.25">
      <c r="A1421" s="1">
        <f t="shared" ca="1" si="91"/>
        <v>41553</v>
      </c>
      <c r="B1421">
        <f t="shared" ca="1" si="88"/>
        <v>2</v>
      </c>
      <c r="C1421" t="str">
        <f ca="1">VLOOKUP(Транзакции[[#This Row],[ID_магазина]],магазины[],2)</f>
        <v>свежая еда</v>
      </c>
      <c r="D1421">
        <f t="shared" ca="1" si="89"/>
        <v>2</v>
      </c>
      <c r="E1421" t="str">
        <f ca="1">VLOOKUP(Транзакции[[#This Row],[ID_товара]],товары[],2)</f>
        <v>яблоки</v>
      </c>
      <c r="F1421" t="str">
        <f ca="1">VLOOKUP(Транзакции[[#This Row],[ID_товара]],товары[],3)</f>
        <v>фрукты</v>
      </c>
      <c r="G1421" s="2">
        <f t="shared" ca="1" si="90"/>
        <v>18.899366199819159</v>
      </c>
      <c r="H1421" s="3">
        <f ca="1">VLOOKUP(Транзакции[[#This Row],[ID_товара]],товары[],4) * Транзакции[[#This Row],[Количество, кг]]</f>
        <v>2078.9302819801073</v>
      </c>
    </row>
    <row r="1422" spans="1:8" x14ac:dyDescent="0.25">
      <c r="A1422" s="1">
        <f t="shared" ca="1" si="91"/>
        <v>41504</v>
      </c>
      <c r="B1422">
        <f t="shared" ca="1" si="88"/>
        <v>9</v>
      </c>
      <c r="C1422" t="str">
        <f ca="1">VLOOKUP(Транзакции[[#This Row],[ID_магазина]],магазины[],2)</f>
        <v>овощная лавка</v>
      </c>
      <c r="D1422">
        <f t="shared" ca="1" si="89"/>
        <v>5</v>
      </c>
      <c r="E1422" t="str">
        <f ca="1">VLOOKUP(Транзакции[[#This Row],[ID_товара]],товары[],2)</f>
        <v>нектарины</v>
      </c>
      <c r="F1422" t="str">
        <f ca="1">VLOOKUP(Транзакции[[#This Row],[ID_товара]],товары[],3)</f>
        <v>фрукты</v>
      </c>
      <c r="G1422" s="2">
        <f t="shared" ca="1" si="90"/>
        <v>3.3620811505507606</v>
      </c>
      <c r="H1422" s="3">
        <f ca="1">VLOOKUP(Транзакции[[#This Row],[ID_товара]],товары[],4) * Транзакции[[#This Row],[Количество, кг]]</f>
        <v>605.17460709913689</v>
      </c>
    </row>
    <row r="1423" spans="1:8" x14ac:dyDescent="0.25">
      <c r="A1423" s="1">
        <f t="shared" ca="1" si="91"/>
        <v>42057</v>
      </c>
      <c r="B1423">
        <f t="shared" ca="1" si="88"/>
        <v>8</v>
      </c>
      <c r="C1423" t="str">
        <f ca="1">VLOOKUP(Транзакции[[#This Row],[ID_магазина]],магазины[],2)</f>
        <v>фруктовая лавка</v>
      </c>
      <c r="D1423">
        <f t="shared" ca="1" si="89"/>
        <v>2</v>
      </c>
      <c r="E1423" t="str">
        <f ca="1">VLOOKUP(Транзакции[[#This Row],[ID_товара]],товары[],2)</f>
        <v>яблоки</v>
      </c>
      <c r="F1423" t="str">
        <f ca="1">VLOOKUP(Транзакции[[#This Row],[ID_товара]],товары[],3)</f>
        <v>фрукты</v>
      </c>
      <c r="G1423" s="2">
        <f t="shared" ca="1" si="90"/>
        <v>9.1583465636986219</v>
      </c>
      <c r="H1423" s="3">
        <f ca="1">VLOOKUP(Транзакции[[#This Row],[ID_товара]],товары[],4) * Транзакции[[#This Row],[Количество, кг]]</f>
        <v>1007.4181220068484</v>
      </c>
    </row>
    <row r="1424" spans="1:8" x14ac:dyDescent="0.25">
      <c r="A1424" s="1">
        <f t="shared" ca="1" si="91"/>
        <v>42125</v>
      </c>
      <c r="B1424">
        <f t="shared" ca="1" si="88"/>
        <v>5</v>
      </c>
      <c r="C1424" t="str">
        <f ca="1">VLOOKUP(Транзакции[[#This Row],[ID_магазина]],магазины[],2)</f>
        <v>овощик</v>
      </c>
      <c r="D1424">
        <f t="shared" ca="1" si="89"/>
        <v>7</v>
      </c>
      <c r="E1424" t="str">
        <f ca="1">VLOOKUP(Транзакции[[#This Row],[ID_товара]],товары[],2)</f>
        <v>томаты</v>
      </c>
      <c r="F1424" t="str">
        <f ca="1">VLOOKUP(Транзакции[[#This Row],[ID_товара]],товары[],3)</f>
        <v>овощи</v>
      </c>
      <c r="G1424" s="2">
        <f t="shared" ca="1" si="90"/>
        <v>14.689181435309704</v>
      </c>
      <c r="H1424" s="3">
        <f ca="1">VLOOKUP(Транзакции[[#This Row],[ID_товара]],товары[],4) * Транзакции[[#This Row],[Количество, кг]]</f>
        <v>1175.1345148247763</v>
      </c>
    </row>
    <row r="1425" spans="1:8" x14ac:dyDescent="0.25">
      <c r="A1425" s="1">
        <f t="shared" ca="1" si="91"/>
        <v>41544</v>
      </c>
      <c r="B1425">
        <f t="shared" ca="1" si="88"/>
        <v>1</v>
      </c>
      <c r="C1425" t="str">
        <f ca="1">VLOOKUP(Транзакции[[#This Row],[ID_магазина]],магазины[],2)</f>
        <v>фрукты и овощи</v>
      </c>
      <c r="D1425">
        <f t="shared" ca="1" si="89"/>
        <v>5</v>
      </c>
      <c r="E1425" t="str">
        <f ca="1">VLOOKUP(Транзакции[[#This Row],[ID_товара]],товары[],2)</f>
        <v>нектарины</v>
      </c>
      <c r="F1425" t="str">
        <f ca="1">VLOOKUP(Транзакции[[#This Row],[ID_товара]],товары[],3)</f>
        <v>фрукты</v>
      </c>
      <c r="G1425" s="2">
        <f t="shared" ca="1" si="90"/>
        <v>10.806748685818176</v>
      </c>
      <c r="H1425" s="3">
        <f ca="1">VLOOKUP(Транзакции[[#This Row],[ID_товара]],товары[],4) * Транзакции[[#This Row],[Количество, кг]]</f>
        <v>1945.2147634472717</v>
      </c>
    </row>
    <row r="1426" spans="1:8" x14ac:dyDescent="0.25">
      <c r="A1426" s="1">
        <f t="shared" ca="1" si="91"/>
        <v>41118</v>
      </c>
      <c r="B1426">
        <f t="shared" ca="1" si="88"/>
        <v>3</v>
      </c>
      <c r="C1426" t="str">
        <f ca="1">VLOOKUP(Транзакции[[#This Row],[ID_магазина]],магазины[],2)</f>
        <v>вкусная еда</v>
      </c>
      <c r="D1426">
        <f t="shared" ca="1" si="89"/>
        <v>2</v>
      </c>
      <c r="E1426" t="str">
        <f ca="1">VLOOKUP(Транзакции[[#This Row],[ID_товара]],товары[],2)</f>
        <v>яблоки</v>
      </c>
      <c r="F1426" t="str">
        <f ca="1">VLOOKUP(Транзакции[[#This Row],[ID_товара]],товары[],3)</f>
        <v>фрукты</v>
      </c>
      <c r="G1426" s="2">
        <f t="shared" ca="1" si="90"/>
        <v>14.198216085561299</v>
      </c>
      <c r="H1426" s="3">
        <f ca="1">VLOOKUP(Транзакции[[#This Row],[ID_товара]],товары[],4) * Транзакции[[#This Row],[Количество, кг]]</f>
        <v>1561.8037694117429</v>
      </c>
    </row>
    <row r="1427" spans="1:8" x14ac:dyDescent="0.25">
      <c r="A1427" s="1">
        <f t="shared" ca="1" si="91"/>
        <v>41837</v>
      </c>
      <c r="B1427">
        <f t="shared" ca="1" si="88"/>
        <v>7</v>
      </c>
      <c r="C1427" t="str">
        <f ca="1">VLOOKUP(Транзакции[[#This Row],[ID_магазина]],магазины[],2)</f>
        <v>овощи фрукты</v>
      </c>
      <c r="D1427">
        <f t="shared" ca="1" si="89"/>
        <v>6</v>
      </c>
      <c r="E1427" t="str">
        <f ca="1">VLOOKUP(Транзакции[[#This Row],[ID_товара]],товары[],2)</f>
        <v>огурцы</v>
      </c>
      <c r="F1427" t="str">
        <f ca="1">VLOOKUP(Транзакции[[#This Row],[ID_товара]],товары[],3)</f>
        <v>овощи</v>
      </c>
      <c r="G1427" s="2">
        <f t="shared" ca="1" si="90"/>
        <v>3.3550317984418552</v>
      </c>
      <c r="H1427" s="3">
        <f ca="1">VLOOKUP(Транзакции[[#This Row],[ID_товара]],товары[],4) * Транзакции[[#This Row],[Количество, кг]]</f>
        <v>218.07706689872057</v>
      </c>
    </row>
    <row r="1428" spans="1:8" x14ac:dyDescent="0.25">
      <c r="A1428" s="1">
        <f t="shared" ca="1" si="91"/>
        <v>41010</v>
      </c>
      <c r="B1428">
        <f t="shared" ca="1" si="88"/>
        <v>7</v>
      </c>
      <c r="C1428" t="str">
        <f ca="1">VLOOKUP(Транзакции[[#This Row],[ID_магазина]],магазины[],2)</f>
        <v>овощи фрукты</v>
      </c>
      <c r="D1428">
        <f t="shared" ca="1" si="89"/>
        <v>2</v>
      </c>
      <c r="E1428" t="str">
        <f ca="1">VLOOKUP(Транзакции[[#This Row],[ID_товара]],товары[],2)</f>
        <v>яблоки</v>
      </c>
      <c r="F1428" t="str">
        <f ca="1">VLOOKUP(Транзакции[[#This Row],[ID_товара]],товары[],3)</f>
        <v>фрукты</v>
      </c>
      <c r="G1428" s="2">
        <f t="shared" ca="1" si="90"/>
        <v>2.1428542051963211</v>
      </c>
      <c r="H1428" s="3">
        <f ca="1">VLOOKUP(Транзакции[[#This Row],[ID_товара]],товары[],4) * Транзакции[[#This Row],[Количество, кг]]</f>
        <v>235.71396257159532</v>
      </c>
    </row>
    <row r="1429" spans="1:8" x14ac:dyDescent="0.25">
      <c r="A1429" s="1">
        <f t="shared" ca="1" si="91"/>
        <v>41571</v>
      </c>
      <c r="B1429">
        <f t="shared" ca="1" si="88"/>
        <v>7</v>
      </c>
      <c r="C1429" t="str">
        <f ca="1">VLOOKUP(Транзакции[[#This Row],[ID_магазина]],магазины[],2)</f>
        <v>овощи фрукты</v>
      </c>
      <c r="D1429">
        <f t="shared" ca="1" si="89"/>
        <v>4</v>
      </c>
      <c r="E1429" t="str">
        <f ca="1">VLOOKUP(Транзакции[[#This Row],[ID_товара]],товары[],2)</f>
        <v>апельсины</v>
      </c>
      <c r="F1429" t="str">
        <f ca="1">VLOOKUP(Транзакции[[#This Row],[ID_товара]],товары[],3)</f>
        <v>фрукты</v>
      </c>
      <c r="G1429" s="2">
        <f t="shared" ca="1" si="90"/>
        <v>19.391300923913796</v>
      </c>
      <c r="H1429" s="3">
        <f ca="1">VLOOKUP(Транзакции[[#This Row],[ID_товара]],товары[],4) * Транзакции[[#This Row],[Количество, кг]]</f>
        <v>2326.9561108696557</v>
      </c>
    </row>
    <row r="1430" spans="1:8" x14ac:dyDescent="0.25">
      <c r="A1430" s="1">
        <f t="shared" ca="1" si="91"/>
        <v>41692</v>
      </c>
      <c r="B1430">
        <f t="shared" ca="1" si="88"/>
        <v>4</v>
      </c>
      <c r="C1430" t="str">
        <f ca="1">VLOOKUP(Транзакции[[#This Row],[ID_магазина]],магазины[],2)</f>
        <v>фруктовик</v>
      </c>
      <c r="D1430">
        <f t="shared" ca="1" si="89"/>
        <v>5</v>
      </c>
      <c r="E1430" t="str">
        <f ca="1">VLOOKUP(Транзакции[[#This Row],[ID_товара]],товары[],2)</f>
        <v>нектарины</v>
      </c>
      <c r="F1430" t="str">
        <f ca="1">VLOOKUP(Транзакции[[#This Row],[ID_товара]],товары[],3)</f>
        <v>фрукты</v>
      </c>
      <c r="G1430" s="2">
        <f t="shared" ca="1" si="90"/>
        <v>15.366607144471113</v>
      </c>
      <c r="H1430" s="3">
        <f ca="1">VLOOKUP(Транзакции[[#This Row],[ID_товара]],товары[],4) * Транзакции[[#This Row],[Количество, кг]]</f>
        <v>2765.9892860048003</v>
      </c>
    </row>
    <row r="1431" spans="1:8" x14ac:dyDescent="0.25">
      <c r="A1431" s="1">
        <f t="shared" ca="1" si="91"/>
        <v>41406</v>
      </c>
      <c r="B1431">
        <f t="shared" ca="1" si="88"/>
        <v>6</v>
      </c>
      <c r="C1431" t="str">
        <f ca="1">VLOOKUP(Транзакции[[#This Row],[ID_магазина]],магазины[],2)</f>
        <v>бананы и огурцы</v>
      </c>
      <c r="D1431">
        <f t="shared" ca="1" si="89"/>
        <v>1</v>
      </c>
      <c r="E1431" t="str">
        <f ca="1">VLOOKUP(Транзакции[[#This Row],[ID_товара]],товары[],2)</f>
        <v>бананы</v>
      </c>
      <c r="F1431" t="str">
        <f ca="1">VLOOKUP(Транзакции[[#This Row],[ID_товара]],товары[],3)</f>
        <v>фрукты</v>
      </c>
      <c r="G1431" s="2">
        <f t="shared" ca="1" si="90"/>
        <v>13.094575849557042</v>
      </c>
      <c r="H1431" s="3">
        <f ca="1">VLOOKUP(Транзакции[[#This Row],[ID_товара]],товары[],4) * Транзакции[[#This Row],[Количество, кг]]</f>
        <v>916.62030946899301</v>
      </c>
    </row>
    <row r="1432" spans="1:8" x14ac:dyDescent="0.25">
      <c r="A1432" s="1">
        <f t="shared" ca="1" si="91"/>
        <v>41735</v>
      </c>
      <c r="B1432">
        <f t="shared" ca="1" si="88"/>
        <v>4</v>
      </c>
      <c r="C1432" t="str">
        <f ca="1">VLOOKUP(Транзакции[[#This Row],[ID_магазина]],магазины[],2)</f>
        <v>фруктовик</v>
      </c>
      <c r="D1432">
        <f t="shared" ca="1" si="89"/>
        <v>8</v>
      </c>
      <c r="E1432" t="str">
        <f ca="1">VLOOKUP(Транзакции[[#This Row],[ID_товара]],товары[],2)</f>
        <v>лук</v>
      </c>
      <c r="F1432" t="str">
        <f ca="1">VLOOKUP(Транзакции[[#This Row],[ID_товара]],товары[],3)</f>
        <v>овощи</v>
      </c>
      <c r="G1432" s="2">
        <f t="shared" ca="1" si="90"/>
        <v>11.590358370439034</v>
      </c>
      <c r="H1432" s="3">
        <f ca="1">VLOOKUP(Транзакции[[#This Row],[ID_товара]],товары[],4) * Транзакции[[#This Row],[Количество, кг]]</f>
        <v>289.75895926097587</v>
      </c>
    </row>
    <row r="1433" spans="1:8" x14ac:dyDescent="0.25">
      <c r="A1433" s="1">
        <f t="shared" ca="1" si="91"/>
        <v>41217</v>
      </c>
      <c r="B1433">
        <f t="shared" ca="1" si="88"/>
        <v>6</v>
      </c>
      <c r="C1433" t="str">
        <f ca="1">VLOOKUP(Транзакции[[#This Row],[ID_магазина]],магазины[],2)</f>
        <v>бананы и огурцы</v>
      </c>
      <c r="D1433">
        <f t="shared" ca="1" si="89"/>
        <v>9</v>
      </c>
      <c r="E1433" t="str">
        <f ca="1">VLOOKUP(Транзакции[[#This Row],[ID_товара]],товары[],2)</f>
        <v>капуста</v>
      </c>
      <c r="F1433" t="str">
        <f ca="1">VLOOKUP(Транзакции[[#This Row],[ID_товара]],товары[],3)</f>
        <v>овощи</v>
      </c>
      <c r="G1433" s="2">
        <f t="shared" ca="1" si="90"/>
        <v>15.028152462231407</v>
      </c>
      <c r="H1433" s="3">
        <f ca="1">VLOOKUP(Транзакции[[#This Row],[ID_товара]],товары[],4) * Транзакции[[#This Row],[Количество, кг]]</f>
        <v>601.12609848925626</v>
      </c>
    </row>
    <row r="1434" spans="1:8" x14ac:dyDescent="0.25">
      <c r="A1434" s="1">
        <f t="shared" ca="1" si="91"/>
        <v>42094</v>
      </c>
      <c r="B1434">
        <f t="shared" ca="1" si="88"/>
        <v>5</v>
      </c>
      <c r="C1434" t="str">
        <f ca="1">VLOOKUP(Транзакции[[#This Row],[ID_магазина]],магазины[],2)</f>
        <v>овощик</v>
      </c>
      <c r="D1434">
        <f t="shared" ca="1" si="89"/>
        <v>1</v>
      </c>
      <c r="E1434" t="str">
        <f ca="1">VLOOKUP(Транзакции[[#This Row],[ID_товара]],товары[],2)</f>
        <v>бананы</v>
      </c>
      <c r="F1434" t="str">
        <f ca="1">VLOOKUP(Транзакции[[#This Row],[ID_товара]],товары[],3)</f>
        <v>фрукты</v>
      </c>
      <c r="G1434" s="2">
        <f t="shared" ca="1" si="90"/>
        <v>1.7746363551374131</v>
      </c>
      <c r="H1434" s="3">
        <f ca="1">VLOOKUP(Транзакции[[#This Row],[ID_товара]],товары[],4) * Транзакции[[#This Row],[Количество, кг]]</f>
        <v>124.22454485961892</v>
      </c>
    </row>
    <row r="1435" spans="1:8" x14ac:dyDescent="0.25">
      <c r="A1435" s="1">
        <f t="shared" ca="1" si="91"/>
        <v>40987</v>
      </c>
      <c r="B1435">
        <f t="shared" ca="1" si="88"/>
        <v>1</v>
      </c>
      <c r="C1435" t="str">
        <f ca="1">VLOOKUP(Транзакции[[#This Row],[ID_магазина]],магазины[],2)</f>
        <v>фрукты и овощи</v>
      </c>
      <c r="D1435">
        <f t="shared" ca="1" si="89"/>
        <v>5</v>
      </c>
      <c r="E1435" t="str">
        <f ca="1">VLOOKUP(Транзакции[[#This Row],[ID_товара]],товары[],2)</f>
        <v>нектарины</v>
      </c>
      <c r="F1435" t="str">
        <f ca="1">VLOOKUP(Транзакции[[#This Row],[ID_товара]],товары[],3)</f>
        <v>фрукты</v>
      </c>
      <c r="G1435" s="2">
        <f t="shared" ca="1" si="90"/>
        <v>10.709473887405798</v>
      </c>
      <c r="H1435" s="3">
        <f ca="1">VLOOKUP(Транзакции[[#This Row],[ID_товара]],товары[],4) * Транзакции[[#This Row],[Количество, кг]]</f>
        <v>1927.7052997330436</v>
      </c>
    </row>
    <row r="1436" spans="1:8" x14ac:dyDescent="0.25">
      <c r="A1436" s="1">
        <f t="shared" ca="1" si="91"/>
        <v>41119</v>
      </c>
      <c r="B1436">
        <f t="shared" ca="1" si="88"/>
        <v>1</v>
      </c>
      <c r="C1436" t="str">
        <f ca="1">VLOOKUP(Транзакции[[#This Row],[ID_магазина]],магазины[],2)</f>
        <v>фрукты и овощи</v>
      </c>
      <c r="D1436">
        <f t="shared" ca="1" si="89"/>
        <v>3</v>
      </c>
      <c r="E1436" t="str">
        <f ca="1">VLOOKUP(Транзакции[[#This Row],[ID_товара]],товары[],2)</f>
        <v>мандарины</v>
      </c>
      <c r="F1436" t="str">
        <f ca="1">VLOOKUP(Транзакции[[#This Row],[ID_товара]],товары[],3)</f>
        <v>фрукты</v>
      </c>
      <c r="G1436" s="2">
        <f t="shared" ca="1" si="90"/>
        <v>11.602253023406494</v>
      </c>
      <c r="H1436" s="3">
        <f ca="1">VLOOKUP(Транзакции[[#This Row],[ID_товара]],товары[],4) * Транзакции[[#This Row],[Количество, кг]]</f>
        <v>1160.2253023406495</v>
      </c>
    </row>
    <row r="1437" spans="1:8" x14ac:dyDescent="0.25">
      <c r="A1437" s="1">
        <f t="shared" ca="1" si="91"/>
        <v>41209</v>
      </c>
      <c r="B1437">
        <f t="shared" ca="1" si="88"/>
        <v>7</v>
      </c>
      <c r="C1437" t="str">
        <f ca="1">VLOOKUP(Транзакции[[#This Row],[ID_магазина]],магазины[],2)</f>
        <v>овощи фрукты</v>
      </c>
      <c r="D1437">
        <f t="shared" ca="1" si="89"/>
        <v>5</v>
      </c>
      <c r="E1437" t="str">
        <f ca="1">VLOOKUP(Транзакции[[#This Row],[ID_товара]],товары[],2)</f>
        <v>нектарины</v>
      </c>
      <c r="F1437" t="str">
        <f ca="1">VLOOKUP(Транзакции[[#This Row],[ID_товара]],товары[],3)</f>
        <v>фрукты</v>
      </c>
      <c r="G1437" s="2">
        <f t="shared" ca="1" si="90"/>
        <v>12.924211556023391</v>
      </c>
      <c r="H1437" s="3">
        <f ca="1">VLOOKUP(Транзакции[[#This Row],[ID_товара]],товары[],4) * Транзакции[[#This Row],[Количество, кг]]</f>
        <v>2326.3580800842101</v>
      </c>
    </row>
    <row r="1438" spans="1:8" x14ac:dyDescent="0.25">
      <c r="A1438" s="1">
        <f t="shared" ca="1" si="91"/>
        <v>41534</v>
      </c>
      <c r="B1438">
        <f t="shared" ca="1" si="88"/>
        <v>4</v>
      </c>
      <c r="C1438" t="str">
        <f ca="1">VLOOKUP(Транзакции[[#This Row],[ID_магазина]],магазины[],2)</f>
        <v>фруктовик</v>
      </c>
      <c r="D1438">
        <f t="shared" ca="1" si="89"/>
        <v>1</v>
      </c>
      <c r="E1438" t="str">
        <f ca="1">VLOOKUP(Транзакции[[#This Row],[ID_товара]],товары[],2)</f>
        <v>бананы</v>
      </c>
      <c r="F1438" t="str">
        <f ca="1">VLOOKUP(Транзакции[[#This Row],[ID_товара]],товары[],3)</f>
        <v>фрукты</v>
      </c>
      <c r="G1438" s="2">
        <f t="shared" ca="1" si="90"/>
        <v>2.7348321289697064</v>
      </c>
      <c r="H1438" s="3">
        <f ca="1">VLOOKUP(Транзакции[[#This Row],[ID_товара]],товары[],4) * Транзакции[[#This Row],[Количество, кг]]</f>
        <v>191.43824902787944</v>
      </c>
    </row>
    <row r="1439" spans="1:8" x14ac:dyDescent="0.25">
      <c r="A1439" s="1">
        <f t="shared" ca="1" si="91"/>
        <v>41174</v>
      </c>
      <c r="B1439">
        <f t="shared" ca="1" si="88"/>
        <v>2</v>
      </c>
      <c r="C1439" t="str">
        <f ca="1">VLOOKUP(Транзакции[[#This Row],[ID_магазина]],магазины[],2)</f>
        <v>свежая еда</v>
      </c>
      <c r="D1439">
        <f t="shared" ca="1" si="89"/>
        <v>2</v>
      </c>
      <c r="E1439" t="str">
        <f ca="1">VLOOKUP(Транзакции[[#This Row],[ID_товара]],товары[],2)</f>
        <v>яблоки</v>
      </c>
      <c r="F1439" t="str">
        <f ca="1">VLOOKUP(Транзакции[[#This Row],[ID_товара]],товары[],3)</f>
        <v>фрукты</v>
      </c>
      <c r="G1439" s="2">
        <f t="shared" ca="1" si="90"/>
        <v>0.60001849271599039</v>
      </c>
      <c r="H1439" s="3">
        <f ca="1">VLOOKUP(Транзакции[[#This Row],[ID_товара]],товары[],4) * Транзакции[[#This Row],[Количество, кг]]</f>
        <v>66.002034198758949</v>
      </c>
    </row>
    <row r="1440" spans="1:8" x14ac:dyDescent="0.25">
      <c r="A1440" s="1">
        <f t="shared" ca="1" si="91"/>
        <v>41977</v>
      </c>
      <c r="B1440">
        <f t="shared" ca="1" si="88"/>
        <v>9</v>
      </c>
      <c r="C1440" t="str">
        <f ca="1">VLOOKUP(Транзакции[[#This Row],[ID_магазина]],магазины[],2)</f>
        <v>овощная лавка</v>
      </c>
      <c r="D1440">
        <f t="shared" ca="1" si="89"/>
        <v>5</v>
      </c>
      <c r="E1440" t="str">
        <f ca="1">VLOOKUP(Транзакции[[#This Row],[ID_товара]],товары[],2)</f>
        <v>нектарины</v>
      </c>
      <c r="F1440" t="str">
        <f ca="1">VLOOKUP(Транзакции[[#This Row],[ID_товара]],товары[],3)</f>
        <v>фрукты</v>
      </c>
      <c r="G1440" s="2">
        <f t="shared" ca="1" si="90"/>
        <v>16.617623511378412</v>
      </c>
      <c r="H1440" s="3">
        <f ca="1">VLOOKUP(Транзакции[[#This Row],[ID_товара]],товары[],4) * Транзакции[[#This Row],[Количество, кг]]</f>
        <v>2991.172232048114</v>
      </c>
    </row>
    <row r="1441" spans="1:8" x14ac:dyDescent="0.25">
      <c r="A1441" s="1">
        <f t="shared" ca="1" si="91"/>
        <v>41351</v>
      </c>
      <c r="B1441">
        <f t="shared" ca="1" si="88"/>
        <v>1</v>
      </c>
      <c r="C1441" t="str">
        <f ca="1">VLOOKUP(Транзакции[[#This Row],[ID_магазина]],магазины[],2)</f>
        <v>фрукты и овощи</v>
      </c>
      <c r="D1441">
        <f t="shared" ca="1" si="89"/>
        <v>6</v>
      </c>
      <c r="E1441" t="str">
        <f ca="1">VLOOKUP(Транзакции[[#This Row],[ID_товара]],товары[],2)</f>
        <v>огурцы</v>
      </c>
      <c r="F1441" t="str">
        <f ca="1">VLOOKUP(Транзакции[[#This Row],[ID_товара]],товары[],3)</f>
        <v>овощи</v>
      </c>
      <c r="G1441" s="2">
        <f t="shared" ca="1" si="90"/>
        <v>12.993247168572434</v>
      </c>
      <c r="H1441" s="3">
        <f ca="1">VLOOKUP(Транзакции[[#This Row],[ID_товара]],товары[],4) * Транзакции[[#This Row],[Количество, кг]]</f>
        <v>844.56106595720826</v>
      </c>
    </row>
    <row r="1442" spans="1:8" x14ac:dyDescent="0.25">
      <c r="A1442" s="1">
        <f t="shared" ca="1" si="91"/>
        <v>41239</v>
      </c>
      <c r="B1442">
        <f t="shared" ca="1" si="88"/>
        <v>6</v>
      </c>
      <c r="C1442" t="str">
        <f ca="1">VLOOKUP(Транзакции[[#This Row],[ID_магазина]],магазины[],2)</f>
        <v>бананы и огурцы</v>
      </c>
      <c r="D1442">
        <f t="shared" ca="1" si="89"/>
        <v>9</v>
      </c>
      <c r="E1442" t="str">
        <f ca="1">VLOOKUP(Транзакции[[#This Row],[ID_товара]],товары[],2)</f>
        <v>капуста</v>
      </c>
      <c r="F1442" t="str">
        <f ca="1">VLOOKUP(Транзакции[[#This Row],[ID_товара]],товары[],3)</f>
        <v>овощи</v>
      </c>
      <c r="G1442" s="2">
        <f t="shared" ca="1" si="90"/>
        <v>19.378370775373234</v>
      </c>
      <c r="H1442" s="3">
        <f ca="1">VLOOKUP(Транзакции[[#This Row],[ID_товара]],товары[],4) * Транзакции[[#This Row],[Количество, кг]]</f>
        <v>775.13483101492943</v>
      </c>
    </row>
    <row r="1443" spans="1:8" x14ac:dyDescent="0.25">
      <c r="A1443" s="1">
        <f t="shared" ca="1" si="91"/>
        <v>42180</v>
      </c>
      <c r="B1443">
        <f t="shared" ca="1" si="88"/>
        <v>6</v>
      </c>
      <c r="C1443" t="str">
        <f ca="1">VLOOKUP(Транзакции[[#This Row],[ID_магазина]],магазины[],2)</f>
        <v>бананы и огурцы</v>
      </c>
      <c r="D1443">
        <f t="shared" ca="1" si="89"/>
        <v>9</v>
      </c>
      <c r="E1443" t="str">
        <f ca="1">VLOOKUP(Транзакции[[#This Row],[ID_товара]],товары[],2)</f>
        <v>капуста</v>
      </c>
      <c r="F1443" t="str">
        <f ca="1">VLOOKUP(Транзакции[[#This Row],[ID_товара]],товары[],3)</f>
        <v>овощи</v>
      </c>
      <c r="G1443" s="2">
        <f t="shared" ca="1" si="90"/>
        <v>19.648308314696418</v>
      </c>
      <c r="H1443" s="3">
        <f ca="1">VLOOKUP(Транзакции[[#This Row],[ID_товара]],товары[],4) * Транзакции[[#This Row],[Количество, кг]]</f>
        <v>785.93233258785676</v>
      </c>
    </row>
    <row r="1444" spans="1:8" x14ac:dyDescent="0.25">
      <c r="A1444" s="1">
        <f t="shared" ca="1" si="91"/>
        <v>41776</v>
      </c>
      <c r="B1444">
        <f t="shared" ca="1" si="88"/>
        <v>1</v>
      </c>
      <c r="C1444" t="str">
        <f ca="1">VLOOKUP(Транзакции[[#This Row],[ID_магазина]],магазины[],2)</f>
        <v>фрукты и овощи</v>
      </c>
      <c r="D1444">
        <f t="shared" ca="1" si="89"/>
        <v>2</v>
      </c>
      <c r="E1444" t="str">
        <f ca="1">VLOOKUP(Транзакции[[#This Row],[ID_товара]],товары[],2)</f>
        <v>яблоки</v>
      </c>
      <c r="F1444" t="str">
        <f ca="1">VLOOKUP(Транзакции[[#This Row],[ID_товара]],товары[],3)</f>
        <v>фрукты</v>
      </c>
      <c r="G1444" s="2">
        <f t="shared" ca="1" si="90"/>
        <v>18.270535248294593</v>
      </c>
      <c r="H1444" s="3">
        <f ca="1">VLOOKUP(Транзакции[[#This Row],[ID_товара]],товары[],4) * Транзакции[[#This Row],[Количество, кг]]</f>
        <v>2009.7588773124053</v>
      </c>
    </row>
    <row r="1445" spans="1:8" x14ac:dyDescent="0.25">
      <c r="A1445" s="1">
        <f t="shared" ca="1" si="91"/>
        <v>41100</v>
      </c>
      <c r="B1445">
        <f t="shared" ca="1" si="88"/>
        <v>1</v>
      </c>
      <c r="C1445" t="str">
        <f ca="1">VLOOKUP(Транзакции[[#This Row],[ID_магазина]],магазины[],2)</f>
        <v>фрукты и овощи</v>
      </c>
      <c r="D1445">
        <f t="shared" ca="1" si="89"/>
        <v>5</v>
      </c>
      <c r="E1445" t="str">
        <f ca="1">VLOOKUP(Транзакции[[#This Row],[ID_товара]],товары[],2)</f>
        <v>нектарины</v>
      </c>
      <c r="F1445" t="str">
        <f ca="1">VLOOKUP(Транзакции[[#This Row],[ID_товара]],товары[],3)</f>
        <v>фрукты</v>
      </c>
      <c r="G1445" s="2">
        <f t="shared" ca="1" si="90"/>
        <v>7.6063172919644417</v>
      </c>
      <c r="H1445" s="3">
        <f ca="1">VLOOKUP(Транзакции[[#This Row],[ID_товара]],товары[],4) * Транзакции[[#This Row],[Количество, кг]]</f>
        <v>1369.1371125535995</v>
      </c>
    </row>
    <row r="1446" spans="1:8" x14ac:dyDescent="0.25">
      <c r="A1446" s="1">
        <f t="shared" ca="1" si="91"/>
        <v>41623</v>
      </c>
      <c r="B1446">
        <f t="shared" ca="1" si="88"/>
        <v>9</v>
      </c>
      <c r="C1446" t="str">
        <f ca="1">VLOOKUP(Транзакции[[#This Row],[ID_магазина]],магазины[],2)</f>
        <v>овощная лавка</v>
      </c>
      <c r="D1446">
        <f t="shared" ca="1" si="89"/>
        <v>8</v>
      </c>
      <c r="E1446" t="str">
        <f ca="1">VLOOKUP(Транзакции[[#This Row],[ID_товара]],товары[],2)</f>
        <v>лук</v>
      </c>
      <c r="F1446" t="str">
        <f ca="1">VLOOKUP(Транзакции[[#This Row],[ID_товара]],товары[],3)</f>
        <v>овощи</v>
      </c>
      <c r="G1446" s="2">
        <f t="shared" ca="1" si="90"/>
        <v>12.799560001893441</v>
      </c>
      <c r="H1446" s="3">
        <f ca="1">VLOOKUP(Транзакции[[#This Row],[ID_товара]],товары[],4) * Транзакции[[#This Row],[Количество, кг]]</f>
        <v>319.98900004733605</v>
      </c>
    </row>
    <row r="1447" spans="1:8" x14ac:dyDescent="0.25">
      <c r="A1447" s="1">
        <f t="shared" ca="1" si="91"/>
        <v>41377</v>
      </c>
      <c r="B1447">
        <f t="shared" ca="1" si="88"/>
        <v>3</v>
      </c>
      <c r="C1447" t="str">
        <f ca="1">VLOOKUP(Транзакции[[#This Row],[ID_магазина]],магазины[],2)</f>
        <v>вкусная еда</v>
      </c>
      <c r="D1447">
        <f t="shared" ca="1" si="89"/>
        <v>10</v>
      </c>
      <c r="E1447" t="str">
        <f ca="1">VLOOKUP(Транзакции[[#This Row],[ID_товара]],товары[],2)</f>
        <v>перец</v>
      </c>
      <c r="F1447" t="str">
        <f ca="1">VLOOKUP(Транзакции[[#This Row],[ID_товара]],товары[],3)</f>
        <v>овощи</v>
      </c>
      <c r="G1447" s="2">
        <f t="shared" ca="1" si="90"/>
        <v>17.098124766265908</v>
      </c>
      <c r="H1447" s="3">
        <f ca="1">VLOOKUP(Транзакции[[#This Row],[ID_товара]],товары[],4) * Транзакции[[#This Row],[Количество, кг]]</f>
        <v>3419.6249532531815</v>
      </c>
    </row>
    <row r="1448" spans="1:8" x14ac:dyDescent="0.25">
      <c r="A1448" s="1">
        <f t="shared" ca="1" si="91"/>
        <v>41008</v>
      </c>
      <c r="B1448">
        <f t="shared" ca="1" si="88"/>
        <v>8</v>
      </c>
      <c r="C1448" t="str">
        <f ca="1">VLOOKUP(Транзакции[[#This Row],[ID_магазина]],магазины[],2)</f>
        <v>фруктовая лавка</v>
      </c>
      <c r="D1448">
        <f t="shared" ca="1" si="89"/>
        <v>4</v>
      </c>
      <c r="E1448" t="str">
        <f ca="1">VLOOKUP(Транзакции[[#This Row],[ID_товара]],товары[],2)</f>
        <v>апельсины</v>
      </c>
      <c r="F1448" t="str">
        <f ca="1">VLOOKUP(Транзакции[[#This Row],[ID_товара]],товары[],3)</f>
        <v>фрукты</v>
      </c>
      <c r="G1448" s="2">
        <f t="shared" ca="1" si="90"/>
        <v>5.6507046280454336</v>
      </c>
      <c r="H1448" s="3">
        <f ca="1">VLOOKUP(Транзакции[[#This Row],[ID_товара]],товары[],4) * Транзакции[[#This Row],[Количество, кг]]</f>
        <v>678.08455536545205</v>
      </c>
    </row>
    <row r="1449" spans="1:8" x14ac:dyDescent="0.25">
      <c r="A1449" s="1">
        <f t="shared" ca="1" si="91"/>
        <v>41808</v>
      </c>
      <c r="B1449">
        <f t="shared" ca="1" si="88"/>
        <v>1</v>
      </c>
      <c r="C1449" t="str">
        <f ca="1">VLOOKUP(Транзакции[[#This Row],[ID_магазина]],магазины[],2)</f>
        <v>фрукты и овощи</v>
      </c>
      <c r="D1449">
        <f t="shared" ca="1" si="89"/>
        <v>1</v>
      </c>
      <c r="E1449" t="str">
        <f ca="1">VLOOKUP(Транзакции[[#This Row],[ID_товара]],товары[],2)</f>
        <v>бананы</v>
      </c>
      <c r="F1449" t="str">
        <f ca="1">VLOOKUP(Транзакции[[#This Row],[ID_товара]],товары[],3)</f>
        <v>фрукты</v>
      </c>
      <c r="G1449" s="2">
        <f t="shared" ca="1" si="90"/>
        <v>12.207194069464252</v>
      </c>
      <c r="H1449" s="3">
        <f ca="1">VLOOKUP(Транзакции[[#This Row],[ID_товара]],товары[],4) * Транзакции[[#This Row],[Количество, кг]]</f>
        <v>854.50358486249763</v>
      </c>
    </row>
    <row r="1450" spans="1:8" x14ac:dyDescent="0.25">
      <c r="A1450" s="1">
        <f t="shared" ca="1" si="91"/>
        <v>41610</v>
      </c>
      <c r="B1450">
        <f t="shared" ca="1" si="88"/>
        <v>7</v>
      </c>
      <c r="C1450" t="str">
        <f ca="1">VLOOKUP(Транзакции[[#This Row],[ID_магазина]],магазины[],2)</f>
        <v>овощи фрукты</v>
      </c>
      <c r="D1450">
        <f t="shared" ca="1" si="89"/>
        <v>6</v>
      </c>
      <c r="E1450" t="str">
        <f ca="1">VLOOKUP(Транзакции[[#This Row],[ID_товара]],товары[],2)</f>
        <v>огурцы</v>
      </c>
      <c r="F1450" t="str">
        <f ca="1">VLOOKUP(Транзакции[[#This Row],[ID_товара]],товары[],3)</f>
        <v>овощи</v>
      </c>
      <c r="G1450" s="2">
        <f t="shared" ca="1" si="90"/>
        <v>16.593142986460307</v>
      </c>
      <c r="H1450" s="3">
        <f ca="1">VLOOKUP(Транзакции[[#This Row],[ID_товара]],товары[],4) * Транзакции[[#This Row],[Количество, кг]]</f>
        <v>1078.5542941199201</v>
      </c>
    </row>
    <row r="1451" spans="1:8" x14ac:dyDescent="0.25">
      <c r="A1451" s="1">
        <f t="shared" ca="1" si="91"/>
        <v>41552</v>
      </c>
      <c r="B1451">
        <f t="shared" ca="1" si="88"/>
        <v>2</v>
      </c>
      <c r="C1451" t="str">
        <f ca="1">VLOOKUP(Транзакции[[#This Row],[ID_магазина]],магазины[],2)</f>
        <v>свежая еда</v>
      </c>
      <c r="D1451">
        <f t="shared" ca="1" si="89"/>
        <v>2</v>
      </c>
      <c r="E1451" t="str">
        <f ca="1">VLOOKUP(Транзакции[[#This Row],[ID_товара]],товары[],2)</f>
        <v>яблоки</v>
      </c>
      <c r="F1451" t="str">
        <f ca="1">VLOOKUP(Транзакции[[#This Row],[ID_товара]],товары[],3)</f>
        <v>фрукты</v>
      </c>
      <c r="G1451" s="2">
        <f t="shared" ca="1" si="90"/>
        <v>2.4129171568530312</v>
      </c>
      <c r="H1451" s="3">
        <f ca="1">VLOOKUP(Транзакции[[#This Row],[ID_товара]],товары[],4) * Транзакции[[#This Row],[Количество, кг]]</f>
        <v>265.42088725383343</v>
      </c>
    </row>
    <row r="1452" spans="1:8" x14ac:dyDescent="0.25">
      <c r="A1452" s="1">
        <f t="shared" ca="1" si="91"/>
        <v>41398</v>
      </c>
      <c r="B1452">
        <f t="shared" ca="1" si="88"/>
        <v>4</v>
      </c>
      <c r="C1452" t="str">
        <f ca="1">VLOOKUP(Транзакции[[#This Row],[ID_магазина]],магазины[],2)</f>
        <v>фруктовик</v>
      </c>
      <c r="D1452">
        <f t="shared" ca="1" si="89"/>
        <v>8</v>
      </c>
      <c r="E1452" t="str">
        <f ca="1">VLOOKUP(Транзакции[[#This Row],[ID_товара]],товары[],2)</f>
        <v>лук</v>
      </c>
      <c r="F1452" t="str">
        <f ca="1">VLOOKUP(Транзакции[[#This Row],[ID_товара]],товары[],3)</f>
        <v>овощи</v>
      </c>
      <c r="G1452" s="2">
        <f t="shared" ca="1" si="90"/>
        <v>14.447329927743166</v>
      </c>
      <c r="H1452" s="3">
        <f ca="1">VLOOKUP(Транзакции[[#This Row],[ID_товара]],товары[],4) * Транзакции[[#This Row],[Количество, кг]]</f>
        <v>361.18324819357912</v>
      </c>
    </row>
    <row r="1453" spans="1:8" x14ac:dyDescent="0.25">
      <c r="A1453" s="1">
        <f t="shared" ca="1" si="91"/>
        <v>41420</v>
      </c>
      <c r="B1453">
        <f t="shared" ca="1" si="88"/>
        <v>5</v>
      </c>
      <c r="C1453" t="str">
        <f ca="1">VLOOKUP(Транзакции[[#This Row],[ID_магазина]],магазины[],2)</f>
        <v>овощик</v>
      </c>
      <c r="D1453">
        <f t="shared" ca="1" si="89"/>
        <v>4</v>
      </c>
      <c r="E1453" t="str">
        <f ca="1">VLOOKUP(Транзакции[[#This Row],[ID_товара]],товары[],2)</f>
        <v>апельсины</v>
      </c>
      <c r="F1453" t="str">
        <f ca="1">VLOOKUP(Транзакции[[#This Row],[ID_товара]],товары[],3)</f>
        <v>фрукты</v>
      </c>
      <c r="G1453" s="2">
        <f t="shared" ca="1" si="90"/>
        <v>7.9207251756795687</v>
      </c>
      <c r="H1453" s="3">
        <f ca="1">VLOOKUP(Транзакции[[#This Row],[ID_товара]],товары[],4) * Транзакции[[#This Row],[Количество, кг]]</f>
        <v>950.48702108154828</v>
      </c>
    </row>
    <row r="1454" spans="1:8" x14ac:dyDescent="0.25">
      <c r="A1454" s="1">
        <f t="shared" ca="1" si="91"/>
        <v>41677</v>
      </c>
      <c r="B1454">
        <f t="shared" ca="1" si="88"/>
        <v>7</v>
      </c>
      <c r="C1454" t="str">
        <f ca="1">VLOOKUP(Транзакции[[#This Row],[ID_магазина]],магазины[],2)</f>
        <v>овощи фрукты</v>
      </c>
      <c r="D1454">
        <f t="shared" ca="1" si="89"/>
        <v>1</v>
      </c>
      <c r="E1454" t="str">
        <f ca="1">VLOOKUP(Транзакции[[#This Row],[ID_товара]],товары[],2)</f>
        <v>бананы</v>
      </c>
      <c r="F1454" t="str">
        <f ca="1">VLOOKUP(Транзакции[[#This Row],[ID_товара]],товары[],3)</f>
        <v>фрукты</v>
      </c>
      <c r="G1454" s="2">
        <f t="shared" ca="1" si="90"/>
        <v>6.4748448062085346</v>
      </c>
      <c r="H1454" s="3">
        <f ca="1">VLOOKUP(Транзакции[[#This Row],[ID_товара]],товары[],4) * Транзакции[[#This Row],[Количество, кг]]</f>
        <v>453.23913643459741</v>
      </c>
    </row>
    <row r="1455" spans="1:8" x14ac:dyDescent="0.25">
      <c r="A1455" s="1">
        <f t="shared" ca="1" si="91"/>
        <v>42066</v>
      </c>
      <c r="B1455">
        <f t="shared" ca="1" si="88"/>
        <v>5</v>
      </c>
      <c r="C1455" t="str">
        <f ca="1">VLOOKUP(Транзакции[[#This Row],[ID_магазина]],магазины[],2)</f>
        <v>овощик</v>
      </c>
      <c r="D1455">
        <f t="shared" ca="1" si="89"/>
        <v>10</v>
      </c>
      <c r="E1455" t="str">
        <f ca="1">VLOOKUP(Транзакции[[#This Row],[ID_товара]],товары[],2)</f>
        <v>перец</v>
      </c>
      <c r="F1455" t="str">
        <f ca="1">VLOOKUP(Транзакции[[#This Row],[ID_товара]],товары[],3)</f>
        <v>овощи</v>
      </c>
      <c r="G1455" s="2">
        <f t="shared" ca="1" si="90"/>
        <v>2.5507028637656344</v>
      </c>
      <c r="H1455" s="3">
        <f ca="1">VLOOKUP(Транзакции[[#This Row],[ID_товара]],товары[],4) * Транзакции[[#This Row],[Количество, кг]]</f>
        <v>510.14057275312689</v>
      </c>
    </row>
    <row r="1456" spans="1:8" x14ac:dyDescent="0.25">
      <c r="A1456" s="1">
        <f t="shared" ca="1" si="91"/>
        <v>41873</v>
      </c>
      <c r="B1456">
        <f t="shared" ca="1" si="88"/>
        <v>3</v>
      </c>
      <c r="C1456" t="str">
        <f ca="1">VLOOKUP(Транзакции[[#This Row],[ID_магазина]],магазины[],2)</f>
        <v>вкусная еда</v>
      </c>
      <c r="D1456">
        <f t="shared" ca="1" si="89"/>
        <v>10</v>
      </c>
      <c r="E1456" t="str">
        <f ca="1">VLOOKUP(Транзакции[[#This Row],[ID_товара]],товары[],2)</f>
        <v>перец</v>
      </c>
      <c r="F1456" t="str">
        <f ca="1">VLOOKUP(Транзакции[[#This Row],[ID_товара]],товары[],3)</f>
        <v>овощи</v>
      </c>
      <c r="G1456" s="2">
        <f t="shared" ca="1" si="90"/>
        <v>10.368885168336456</v>
      </c>
      <c r="H1456" s="3">
        <f ca="1">VLOOKUP(Транзакции[[#This Row],[ID_товара]],товары[],4) * Транзакции[[#This Row],[Количество, кг]]</f>
        <v>2073.7770336672911</v>
      </c>
    </row>
    <row r="1457" spans="1:8" x14ac:dyDescent="0.25">
      <c r="A1457" s="1">
        <f t="shared" ca="1" si="91"/>
        <v>42028</v>
      </c>
      <c r="B1457">
        <f t="shared" ca="1" si="88"/>
        <v>3</v>
      </c>
      <c r="C1457" t="str">
        <f ca="1">VLOOKUP(Транзакции[[#This Row],[ID_магазина]],магазины[],2)</f>
        <v>вкусная еда</v>
      </c>
      <c r="D1457">
        <f t="shared" ca="1" si="89"/>
        <v>10</v>
      </c>
      <c r="E1457" t="str">
        <f ca="1">VLOOKUP(Транзакции[[#This Row],[ID_товара]],товары[],2)</f>
        <v>перец</v>
      </c>
      <c r="F1457" t="str">
        <f ca="1">VLOOKUP(Транзакции[[#This Row],[ID_товара]],товары[],3)</f>
        <v>овощи</v>
      </c>
      <c r="G1457" s="2">
        <f t="shared" ca="1" si="90"/>
        <v>9.3061939221347441</v>
      </c>
      <c r="H1457" s="3">
        <f ca="1">VLOOKUP(Транзакции[[#This Row],[ID_товара]],товары[],4) * Транзакции[[#This Row],[Количество, кг]]</f>
        <v>1861.2387844269488</v>
      </c>
    </row>
    <row r="1458" spans="1:8" x14ac:dyDescent="0.25">
      <c r="A1458" s="1">
        <f t="shared" ca="1" si="91"/>
        <v>41497</v>
      </c>
      <c r="B1458">
        <f t="shared" ca="1" si="88"/>
        <v>3</v>
      </c>
      <c r="C1458" t="str">
        <f ca="1">VLOOKUP(Транзакции[[#This Row],[ID_магазина]],магазины[],2)</f>
        <v>вкусная еда</v>
      </c>
      <c r="D1458">
        <f t="shared" ca="1" si="89"/>
        <v>5</v>
      </c>
      <c r="E1458" t="str">
        <f ca="1">VLOOKUP(Транзакции[[#This Row],[ID_товара]],товары[],2)</f>
        <v>нектарины</v>
      </c>
      <c r="F1458" t="str">
        <f ca="1">VLOOKUP(Транзакции[[#This Row],[ID_товара]],товары[],3)</f>
        <v>фрукты</v>
      </c>
      <c r="G1458" s="2">
        <f t="shared" ca="1" si="90"/>
        <v>15.416615550547005</v>
      </c>
      <c r="H1458" s="3">
        <f ca="1">VLOOKUP(Транзакции[[#This Row],[ID_товара]],товары[],4) * Транзакции[[#This Row],[Количество, кг]]</f>
        <v>2774.9907990984611</v>
      </c>
    </row>
    <row r="1459" spans="1:8" x14ac:dyDescent="0.25">
      <c r="A1459" s="1">
        <f t="shared" ca="1" si="91"/>
        <v>41760</v>
      </c>
      <c r="B1459">
        <f t="shared" ca="1" si="88"/>
        <v>1</v>
      </c>
      <c r="C1459" t="str">
        <f ca="1">VLOOKUP(Транзакции[[#This Row],[ID_магазина]],магазины[],2)</f>
        <v>фрукты и овощи</v>
      </c>
      <c r="D1459">
        <f t="shared" ca="1" si="89"/>
        <v>1</v>
      </c>
      <c r="E1459" t="str">
        <f ca="1">VLOOKUP(Транзакции[[#This Row],[ID_товара]],товары[],2)</f>
        <v>бананы</v>
      </c>
      <c r="F1459" t="str">
        <f ca="1">VLOOKUP(Транзакции[[#This Row],[ID_товара]],товары[],3)</f>
        <v>фрукты</v>
      </c>
      <c r="G1459" s="2">
        <f t="shared" ca="1" si="90"/>
        <v>18.232642166974397</v>
      </c>
      <c r="H1459" s="3">
        <f ca="1">VLOOKUP(Транзакции[[#This Row],[ID_товара]],товары[],4) * Транзакции[[#This Row],[Количество, кг]]</f>
        <v>1276.2849516882079</v>
      </c>
    </row>
    <row r="1460" spans="1:8" x14ac:dyDescent="0.25">
      <c r="A1460" s="1">
        <f t="shared" ca="1" si="91"/>
        <v>41727</v>
      </c>
      <c r="B1460">
        <f t="shared" ca="1" si="88"/>
        <v>1</v>
      </c>
      <c r="C1460" t="str">
        <f ca="1">VLOOKUP(Транзакции[[#This Row],[ID_магазина]],магазины[],2)</f>
        <v>фрукты и овощи</v>
      </c>
      <c r="D1460">
        <f t="shared" ca="1" si="89"/>
        <v>2</v>
      </c>
      <c r="E1460" t="str">
        <f ca="1">VLOOKUP(Транзакции[[#This Row],[ID_товара]],товары[],2)</f>
        <v>яблоки</v>
      </c>
      <c r="F1460" t="str">
        <f ca="1">VLOOKUP(Транзакции[[#This Row],[ID_товара]],товары[],3)</f>
        <v>фрукты</v>
      </c>
      <c r="G1460" s="2">
        <f t="shared" ca="1" si="90"/>
        <v>19.150678620666312</v>
      </c>
      <c r="H1460" s="3">
        <f ca="1">VLOOKUP(Транзакции[[#This Row],[ID_товара]],товары[],4) * Транзакции[[#This Row],[Количество, кг]]</f>
        <v>2106.5746482732943</v>
      </c>
    </row>
    <row r="1461" spans="1:8" x14ac:dyDescent="0.25">
      <c r="A1461" s="1">
        <f t="shared" ca="1" si="91"/>
        <v>41306</v>
      </c>
      <c r="B1461">
        <f t="shared" ca="1" si="88"/>
        <v>5</v>
      </c>
      <c r="C1461" t="str">
        <f ca="1">VLOOKUP(Транзакции[[#This Row],[ID_магазина]],магазины[],2)</f>
        <v>овощик</v>
      </c>
      <c r="D1461">
        <f t="shared" ca="1" si="89"/>
        <v>9</v>
      </c>
      <c r="E1461" t="str">
        <f ca="1">VLOOKUP(Транзакции[[#This Row],[ID_товара]],товары[],2)</f>
        <v>капуста</v>
      </c>
      <c r="F1461" t="str">
        <f ca="1">VLOOKUP(Транзакции[[#This Row],[ID_товара]],товары[],3)</f>
        <v>овощи</v>
      </c>
      <c r="G1461" s="2">
        <f t="shared" ca="1" si="90"/>
        <v>2.5224312266832278</v>
      </c>
      <c r="H1461" s="3">
        <f ca="1">VLOOKUP(Транзакции[[#This Row],[ID_товара]],товары[],4) * Транзакции[[#This Row],[Количество, кг]]</f>
        <v>100.89724906732911</v>
      </c>
    </row>
    <row r="1462" spans="1:8" x14ac:dyDescent="0.25">
      <c r="A1462" s="1">
        <f t="shared" ca="1" si="91"/>
        <v>41581</v>
      </c>
      <c r="B1462">
        <f t="shared" ca="1" si="88"/>
        <v>1</v>
      </c>
      <c r="C1462" t="str">
        <f ca="1">VLOOKUP(Транзакции[[#This Row],[ID_магазина]],магазины[],2)</f>
        <v>фрукты и овощи</v>
      </c>
      <c r="D1462">
        <f t="shared" ca="1" si="89"/>
        <v>6</v>
      </c>
      <c r="E1462" t="str">
        <f ca="1">VLOOKUP(Транзакции[[#This Row],[ID_товара]],товары[],2)</f>
        <v>огурцы</v>
      </c>
      <c r="F1462" t="str">
        <f ca="1">VLOOKUP(Транзакции[[#This Row],[ID_товара]],товары[],3)</f>
        <v>овощи</v>
      </c>
      <c r="G1462" s="2">
        <f t="shared" ca="1" si="90"/>
        <v>12.231145212658843</v>
      </c>
      <c r="H1462" s="3">
        <f ca="1">VLOOKUP(Транзакции[[#This Row],[ID_товара]],товары[],4) * Транзакции[[#This Row],[Количество, кг]]</f>
        <v>795.02443882282478</v>
      </c>
    </row>
    <row r="1463" spans="1:8" x14ac:dyDescent="0.25">
      <c r="A1463" s="1">
        <f t="shared" ca="1" si="91"/>
        <v>41235</v>
      </c>
      <c r="B1463">
        <f t="shared" ca="1" si="88"/>
        <v>1</v>
      </c>
      <c r="C1463" t="str">
        <f ca="1">VLOOKUP(Транзакции[[#This Row],[ID_магазина]],магазины[],2)</f>
        <v>фрукты и овощи</v>
      </c>
      <c r="D1463">
        <f t="shared" ca="1" si="89"/>
        <v>8</v>
      </c>
      <c r="E1463" t="str">
        <f ca="1">VLOOKUP(Транзакции[[#This Row],[ID_товара]],товары[],2)</f>
        <v>лук</v>
      </c>
      <c r="F1463" t="str">
        <f ca="1">VLOOKUP(Транзакции[[#This Row],[ID_товара]],товары[],3)</f>
        <v>овощи</v>
      </c>
      <c r="G1463" s="2">
        <f t="shared" ca="1" si="90"/>
        <v>11.729287524709823</v>
      </c>
      <c r="H1463" s="3">
        <f ca="1">VLOOKUP(Транзакции[[#This Row],[ID_товара]],товары[],4) * Транзакции[[#This Row],[Количество, кг]]</f>
        <v>293.23218811774558</v>
      </c>
    </row>
    <row r="1464" spans="1:8" x14ac:dyDescent="0.25">
      <c r="A1464" s="1">
        <f t="shared" ca="1" si="91"/>
        <v>40956</v>
      </c>
      <c r="B1464">
        <f t="shared" ca="1" si="88"/>
        <v>3</v>
      </c>
      <c r="C1464" t="str">
        <f ca="1">VLOOKUP(Транзакции[[#This Row],[ID_магазина]],магазины[],2)</f>
        <v>вкусная еда</v>
      </c>
      <c r="D1464">
        <f t="shared" ca="1" si="89"/>
        <v>10</v>
      </c>
      <c r="E1464" t="str">
        <f ca="1">VLOOKUP(Транзакции[[#This Row],[ID_товара]],товары[],2)</f>
        <v>перец</v>
      </c>
      <c r="F1464" t="str">
        <f ca="1">VLOOKUP(Транзакции[[#This Row],[ID_товара]],товары[],3)</f>
        <v>овощи</v>
      </c>
      <c r="G1464" s="2">
        <f t="shared" ca="1" si="90"/>
        <v>17.413743462029327</v>
      </c>
      <c r="H1464" s="3">
        <f ca="1">VLOOKUP(Транзакции[[#This Row],[ID_товара]],товары[],4) * Транзакции[[#This Row],[Количество, кг]]</f>
        <v>3482.7486924058653</v>
      </c>
    </row>
    <row r="1465" spans="1:8" x14ac:dyDescent="0.25">
      <c r="A1465" s="1">
        <f t="shared" ca="1" si="91"/>
        <v>42106</v>
      </c>
      <c r="B1465">
        <f t="shared" ca="1" si="88"/>
        <v>3</v>
      </c>
      <c r="C1465" t="str">
        <f ca="1">VLOOKUP(Транзакции[[#This Row],[ID_магазина]],магазины[],2)</f>
        <v>вкусная еда</v>
      </c>
      <c r="D1465">
        <f t="shared" ca="1" si="89"/>
        <v>6</v>
      </c>
      <c r="E1465" t="str">
        <f ca="1">VLOOKUP(Транзакции[[#This Row],[ID_товара]],товары[],2)</f>
        <v>огурцы</v>
      </c>
      <c r="F1465" t="str">
        <f ca="1">VLOOKUP(Транзакции[[#This Row],[ID_товара]],товары[],3)</f>
        <v>овощи</v>
      </c>
      <c r="G1465" s="2">
        <f t="shared" ca="1" si="90"/>
        <v>9.4642299700297468</v>
      </c>
      <c r="H1465" s="3">
        <f ca="1">VLOOKUP(Транзакции[[#This Row],[ID_товара]],товары[],4) * Транзакции[[#This Row],[Количество, кг]]</f>
        <v>615.17494805193348</v>
      </c>
    </row>
    <row r="1466" spans="1:8" x14ac:dyDescent="0.25">
      <c r="A1466" s="1">
        <f t="shared" ca="1" si="91"/>
        <v>41198</v>
      </c>
      <c r="B1466">
        <f t="shared" ca="1" si="88"/>
        <v>2</v>
      </c>
      <c r="C1466" t="str">
        <f ca="1">VLOOKUP(Транзакции[[#This Row],[ID_магазина]],магазины[],2)</f>
        <v>свежая еда</v>
      </c>
      <c r="D1466">
        <f t="shared" ca="1" si="89"/>
        <v>5</v>
      </c>
      <c r="E1466" t="str">
        <f ca="1">VLOOKUP(Транзакции[[#This Row],[ID_товара]],товары[],2)</f>
        <v>нектарины</v>
      </c>
      <c r="F1466" t="str">
        <f ca="1">VLOOKUP(Транзакции[[#This Row],[ID_товара]],товары[],3)</f>
        <v>фрукты</v>
      </c>
      <c r="G1466" s="2">
        <f t="shared" ca="1" si="90"/>
        <v>7.0335627999629287</v>
      </c>
      <c r="H1466" s="3">
        <f ca="1">VLOOKUP(Транзакции[[#This Row],[ID_товара]],товары[],4) * Транзакции[[#This Row],[Количество, кг]]</f>
        <v>1266.0413039933271</v>
      </c>
    </row>
    <row r="1467" spans="1:8" x14ac:dyDescent="0.25">
      <c r="A1467" s="1">
        <f t="shared" ca="1" si="91"/>
        <v>41088</v>
      </c>
      <c r="B1467">
        <f t="shared" ca="1" si="88"/>
        <v>2</v>
      </c>
      <c r="C1467" t="str">
        <f ca="1">VLOOKUP(Транзакции[[#This Row],[ID_магазина]],магазины[],2)</f>
        <v>свежая еда</v>
      </c>
      <c r="D1467">
        <f t="shared" ca="1" si="89"/>
        <v>9</v>
      </c>
      <c r="E1467" t="str">
        <f ca="1">VLOOKUP(Транзакции[[#This Row],[ID_товара]],товары[],2)</f>
        <v>капуста</v>
      </c>
      <c r="F1467" t="str">
        <f ca="1">VLOOKUP(Транзакции[[#This Row],[ID_товара]],товары[],3)</f>
        <v>овощи</v>
      </c>
      <c r="G1467" s="2">
        <f t="shared" ca="1" si="90"/>
        <v>7.8184149683505888</v>
      </c>
      <c r="H1467" s="3">
        <f ca="1">VLOOKUP(Транзакции[[#This Row],[ID_товара]],товары[],4) * Транзакции[[#This Row],[Количество, кг]]</f>
        <v>312.73659873402357</v>
      </c>
    </row>
    <row r="1468" spans="1:8" x14ac:dyDescent="0.25">
      <c r="A1468" s="1">
        <f t="shared" ca="1" si="91"/>
        <v>41597</v>
      </c>
      <c r="B1468">
        <f t="shared" ca="1" si="88"/>
        <v>8</v>
      </c>
      <c r="C1468" t="str">
        <f ca="1">VLOOKUP(Транзакции[[#This Row],[ID_магазина]],магазины[],2)</f>
        <v>фруктовая лавка</v>
      </c>
      <c r="D1468">
        <f t="shared" ca="1" si="89"/>
        <v>8</v>
      </c>
      <c r="E1468" t="str">
        <f ca="1">VLOOKUP(Транзакции[[#This Row],[ID_товара]],товары[],2)</f>
        <v>лук</v>
      </c>
      <c r="F1468" t="str">
        <f ca="1">VLOOKUP(Транзакции[[#This Row],[ID_товара]],товары[],3)</f>
        <v>овощи</v>
      </c>
      <c r="G1468" s="2">
        <f t="shared" ca="1" si="90"/>
        <v>12.720147028609693</v>
      </c>
      <c r="H1468" s="3">
        <f ca="1">VLOOKUP(Транзакции[[#This Row],[ID_товара]],товары[],4) * Транзакции[[#This Row],[Количество, кг]]</f>
        <v>318.00367571524231</v>
      </c>
    </row>
    <row r="1469" spans="1:8" x14ac:dyDescent="0.25">
      <c r="A1469" s="1">
        <f t="shared" ca="1" si="91"/>
        <v>40952</v>
      </c>
      <c r="B1469">
        <f t="shared" ca="1" si="88"/>
        <v>3</v>
      </c>
      <c r="C1469" t="str">
        <f ca="1">VLOOKUP(Транзакции[[#This Row],[ID_магазина]],магазины[],2)</f>
        <v>вкусная еда</v>
      </c>
      <c r="D1469">
        <f t="shared" ca="1" si="89"/>
        <v>1</v>
      </c>
      <c r="E1469" t="str">
        <f ca="1">VLOOKUP(Транзакции[[#This Row],[ID_товара]],товары[],2)</f>
        <v>бананы</v>
      </c>
      <c r="F1469" t="str">
        <f ca="1">VLOOKUP(Транзакции[[#This Row],[ID_товара]],товары[],3)</f>
        <v>фрукты</v>
      </c>
      <c r="G1469" s="2">
        <f t="shared" ca="1" si="90"/>
        <v>8.1765879215018931</v>
      </c>
      <c r="H1469" s="3">
        <f ca="1">VLOOKUP(Транзакции[[#This Row],[ID_товара]],товары[],4) * Транзакции[[#This Row],[Количество, кг]]</f>
        <v>572.3611545051325</v>
      </c>
    </row>
    <row r="1470" spans="1:8" x14ac:dyDescent="0.25">
      <c r="A1470" s="1">
        <f t="shared" ca="1" si="91"/>
        <v>41027</v>
      </c>
      <c r="B1470">
        <f t="shared" ca="1" si="88"/>
        <v>3</v>
      </c>
      <c r="C1470" t="str">
        <f ca="1">VLOOKUP(Транзакции[[#This Row],[ID_магазина]],магазины[],2)</f>
        <v>вкусная еда</v>
      </c>
      <c r="D1470">
        <f t="shared" ca="1" si="89"/>
        <v>1</v>
      </c>
      <c r="E1470" t="str">
        <f ca="1">VLOOKUP(Транзакции[[#This Row],[ID_товара]],товары[],2)</f>
        <v>бананы</v>
      </c>
      <c r="F1470" t="str">
        <f ca="1">VLOOKUP(Транзакции[[#This Row],[ID_товара]],товары[],3)</f>
        <v>фрукты</v>
      </c>
      <c r="G1470" s="2">
        <f t="shared" ca="1" si="90"/>
        <v>5.2131775602869332</v>
      </c>
      <c r="H1470" s="3">
        <f ca="1">VLOOKUP(Транзакции[[#This Row],[ID_товара]],товары[],4) * Транзакции[[#This Row],[Количество, кг]]</f>
        <v>364.92242922008535</v>
      </c>
    </row>
    <row r="1471" spans="1:8" x14ac:dyDescent="0.25">
      <c r="A1471" s="1">
        <f t="shared" ca="1" si="91"/>
        <v>41721</v>
      </c>
      <c r="B1471">
        <f t="shared" ca="1" si="88"/>
        <v>2</v>
      </c>
      <c r="C1471" t="str">
        <f ca="1">VLOOKUP(Транзакции[[#This Row],[ID_магазина]],магазины[],2)</f>
        <v>свежая еда</v>
      </c>
      <c r="D1471">
        <f t="shared" ca="1" si="89"/>
        <v>2</v>
      </c>
      <c r="E1471" t="str">
        <f ca="1">VLOOKUP(Транзакции[[#This Row],[ID_товара]],товары[],2)</f>
        <v>яблоки</v>
      </c>
      <c r="F1471" t="str">
        <f ca="1">VLOOKUP(Транзакции[[#This Row],[ID_товара]],товары[],3)</f>
        <v>фрукты</v>
      </c>
      <c r="G1471" s="2">
        <f t="shared" ca="1" si="90"/>
        <v>6.9999264517004081</v>
      </c>
      <c r="H1471" s="3">
        <f ca="1">VLOOKUP(Транзакции[[#This Row],[ID_товара]],товары[],4) * Транзакции[[#This Row],[Количество, кг]]</f>
        <v>769.99190968704488</v>
      </c>
    </row>
    <row r="1472" spans="1:8" x14ac:dyDescent="0.25">
      <c r="A1472" s="1">
        <f t="shared" ca="1" si="91"/>
        <v>42214</v>
      </c>
      <c r="B1472">
        <f t="shared" ca="1" si="88"/>
        <v>1</v>
      </c>
      <c r="C1472" t="str">
        <f ca="1">VLOOKUP(Транзакции[[#This Row],[ID_магазина]],магазины[],2)</f>
        <v>фрукты и овощи</v>
      </c>
      <c r="D1472">
        <f t="shared" ca="1" si="89"/>
        <v>6</v>
      </c>
      <c r="E1472" t="str">
        <f ca="1">VLOOKUP(Транзакции[[#This Row],[ID_товара]],товары[],2)</f>
        <v>огурцы</v>
      </c>
      <c r="F1472" t="str">
        <f ca="1">VLOOKUP(Транзакции[[#This Row],[ID_товара]],товары[],3)</f>
        <v>овощи</v>
      </c>
      <c r="G1472" s="2">
        <f t="shared" ca="1" si="90"/>
        <v>3.851595202552669</v>
      </c>
      <c r="H1472" s="3">
        <f ca="1">VLOOKUP(Транзакции[[#This Row],[ID_товара]],товары[],4) * Транзакции[[#This Row],[Количество, кг]]</f>
        <v>250.35368816592347</v>
      </c>
    </row>
    <row r="1473" spans="1:8" x14ac:dyDescent="0.25">
      <c r="A1473" s="1">
        <f t="shared" ca="1" si="91"/>
        <v>41942</v>
      </c>
      <c r="B1473">
        <f t="shared" ca="1" si="88"/>
        <v>2</v>
      </c>
      <c r="C1473" t="str">
        <f ca="1">VLOOKUP(Транзакции[[#This Row],[ID_магазина]],магазины[],2)</f>
        <v>свежая еда</v>
      </c>
      <c r="D1473">
        <f t="shared" ca="1" si="89"/>
        <v>2</v>
      </c>
      <c r="E1473" t="str">
        <f ca="1">VLOOKUP(Транзакции[[#This Row],[ID_товара]],товары[],2)</f>
        <v>яблоки</v>
      </c>
      <c r="F1473" t="str">
        <f ca="1">VLOOKUP(Транзакции[[#This Row],[ID_товара]],товары[],3)</f>
        <v>фрукты</v>
      </c>
      <c r="G1473" s="2">
        <f t="shared" ca="1" si="90"/>
        <v>2.6351759873984681</v>
      </c>
      <c r="H1473" s="3">
        <f ca="1">VLOOKUP(Транзакции[[#This Row],[ID_товара]],товары[],4) * Транзакции[[#This Row],[Количество, кг]]</f>
        <v>289.86935861383148</v>
      </c>
    </row>
    <row r="1474" spans="1:8" x14ac:dyDescent="0.25">
      <c r="A1474" s="1">
        <f t="shared" ca="1" si="91"/>
        <v>42016</v>
      </c>
      <c r="B1474">
        <f t="shared" ref="B1474:B1537" ca="1" si="92">RANDBETWEEN(1,9)</f>
        <v>9</v>
      </c>
      <c r="C1474" t="str">
        <f ca="1">VLOOKUP(Транзакции[[#This Row],[ID_магазина]],магазины[],2)</f>
        <v>овощная лавка</v>
      </c>
      <c r="D1474">
        <f t="shared" ref="D1474:D1537" ca="1" si="93">RANDBETWEEN(1,10)</f>
        <v>9</v>
      </c>
      <c r="E1474" t="str">
        <f ca="1">VLOOKUP(Транзакции[[#This Row],[ID_товара]],товары[],2)</f>
        <v>капуста</v>
      </c>
      <c r="F1474" t="str">
        <f ca="1">VLOOKUP(Транзакции[[#This Row],[ID_товара]],товары[],3)</f>
        <v>овощи</v>
      </c>
      <c r="G1474" s="2">
        <f t="shared" ref="G1474:G1537" ca="1" si="94">RAND()*19.5+0.5</f>
        <v>8.2010186351271255</v>
      </c>
      <c r="H1474" s="3">
        <f ca="1">VLOOKUP(Транзакции[[#This Row],[ID_товара]],товары[],4) * Транзакции[[#This Row],[Количество, кг]]</f>
        <v>328.04074540508503</v>
      </c>
    </row>
    <row r="1475" spans="1:8" x14ac:dyDescent="0.25">
      <c r="A1475" s="1">
        <f t="shared" ref="A1475:A1538" ca="1" si="95">RANDBETWEEN(40909,42248)</f>
        <v>42022</v>
      </c>
      <c r="B1475">
        <f t="shared" ca="1" si="92"/>
        <v>5</v>
      </c>
      <c r="C1475" t="str">
        <f ca="1">VLOOKUP(Транзакции[[#This Row],[ID_магазина]],магазины[],2)</f>
        <v>овощик</v>
      </c>
      <c r="D1475">
        <f t="shared" ca="1" si="93"/>
        <v>6</v>
      </c>
      <c r="E1475" t="str">
        <f ca="1">VLOOKUP(Транзакции[[#This Row],[ID_товара]],товары[],2)</f>
        <v>огурцы</v>
      </c>
      <c r="F1475" t="str">
        <f ca="1">VLOOKUP(Транзакции[[#This Row],[ID_товара]],товары[],3)</f>
        <v>овощи</v>
      </c>
      <c r="G1475" s="2">
        <f t="shared" ca="1" si="94"/>
        <v>13.55869381771061</v>
      </c>
      <c r="H1475" s="3">
        <f ca="1">VLOOKUP(Транзакции[[#This Row],[ID_товара]],товары[],4) * Транзакции[[#This Row],[Количество, кг]]</f>
        <v>881.31509815118966</v>
      </c>
    </row>
    <row r="1476" spans="1:8" x14ac:dyDescent="0.25">
      <c r="A1476" s="1">
        <f t="shared" ca="1" si="95"/>
        <v>41371</v>
      </c>
      <c r="B1476">
        <f t="shared" ca="1" si="92"/>
        <v>3</v>
      </c>
      <c r="C1476" t="str">
        <f ca="1">VLOOKUP(Транзакции[[#This Row],[ID_магазина]],магазины[],2)</f>
        <v>вкусная еда</v>
      </c>
      <c r="D1476">
        <f t="shared" ca="1" si="93"/>
        <v>1</v>
      </c>
      <c r="E1476" t="str">
        <f ca="1">VLOOKUP(Транзакции[[#This Row],[ID_товара]],товары[],2)</f>
        <v>бананы</v>
      </c>
      <c r="F1476" t="str">
        <f ca="1">VLOOKUP(Транзакции[[#This Row],[ID_товара]],товары[],3)</f>
        <v>фрукты</v>
      </c>
      <c r="G1476" s="2">
        <f t="shared" ca="1" si="94"/>
        <v>11.30265131220396</v>
      </c>
      <c r="H1476" s="3">
        <f ca="1">VLOOKUP(Транзакции[[#This Row],[ID_товара]],товары[],4) * Транзакции[[#This Row],[Количество, кг]]</f>
        <v>791.18559185427716</v>
      </c>
    </row>
    <row r="1477" spans="1:8" x14ac:dyDescent="0.25">
      <c r="A1477" s="1">
        <f t="shared" ca="1" si="95"/>
        <v>40998</v>
      </c>
      <c r="B1477">
        <f t="shared" ca="1" si="92"/>
        <v>3</v>
      </c>
      <c r="C1477" t="str">
        <f ca="1">VLOOKUP(Транзакции[[#This Row],[ID_магазина]],магазины[],2)</f>
        <v>вкусная еда</v>
      </c>
      <c r="D1477">
        <f t="shared" ca="1" si="93"/>
        <v>3</v>
      </c>
      <c r="E1477" t="str">
        <f ca="1">VLOOKUP(Транзакции[[#This Row],[ID_товара]],товары[],2)</f>
        <v>мандарины</v>
      </c>
      <c r="F1477" t="str">
        <f ca="1">VLOOKUP(Транзакции[[#This Row],[ID_товара]],товары[],3)</f>
        <v>фрукты</v>
      </c>
      <c r="G1477" s="2">
        <f t="shared" ca="1" si="94"/>
        <v>11.331263115962471</v>
      </c>
      <c r="H1477" s="3">
        <f ca="1">VLOOKUP(Транзакции[[#This Row],[ID_товара]],товары[],4) * Транзакции[[#This Row],[Количество, кг]]</f>
        <v>1133.1263115962472</v>
      </c>
    </row>
    <row r="1478" spans="1:8" x14ac:dyDescent="0.25">
      <c r="A1478" s="1">
        <f t="shared" ca="1" si="95"/>
        <v>41373</v>
      </c>
      <c r="B1478">
        <f t="shared" ca="1" si="92"/>
        <v>2</v>
      </c>
      <c r="C1478" t="str">
        <f ca="1">VLOOKUP(Транзакции[[#This Row],[ID_магазина]],магазины[],2)</f>
        <v>свежая еда</v>
      </c>
      <c r="D1478">
        <f t="shared" ca="1" si="93"/>
        <v>6</v>
      </c>
      <c r="E1478" t="str">
        <f ca="1">VLOOKUP(Транзакции[[#This Row],[ID_товара]],товары[],2)</f>
        <v>огурцы</v>
      </c>
      <c r="F1478" t="str">
        <f ca="1">VLOOKUP(Транзакции[[#This Row],[ID_товара]],товары[],3)</f>
        <v>овощи</v>
      </c>
      <c r="G1478" s="2">
        <f t="shared" ca="1" si="94"/>
        <v>7.6661207897669605</v>
      </c>
      <c r="H1478" s="3">
        <f ca="1">VLOOKUP(Транзакции[[#This Row],[ID_товара]],товары[],4) * Транзакции[[#This Row],[Количество, кг]]</f>
        <v>498.29785133485245</v>
      </c>
    </row>
    <row r="1479" spans="1:8" x14ac:dyDescent="0.25">
      <c r="A1479" s="1">
        <f t="shared" ca="1" si="95"/>
        <v>41863</v>
      </c>
      <c r="B1479">
        <f t="shared" ca="1" si="92"/>
        <v>3</v>
      </c>
      <c r="C1479" t="str">
        <f ca="1">VLOOKUP(Транзакции[[#This Row],[ID_магазина]],магазины[],2)</f>
        <v>вкусная еда</v>
      </c>
      <c r="D1479">
        <f t="shared" ca="1" si="93"/>
        <v>3</v>
      </c>
      <c r="E1479" t="str">
        <f ca="1">VLOOKUP(Транзакции[[#This Row],[ID_товара]],товары[],2)</f>
        <v>мандарины</v>
      </c>
      <c r="F1479" t="str">
        <f ca="1">VLOOKUP(Транзакции[[#This Row],[ID_товара]],товары[],3)</f>
        <v>фрукты</v>
      </c>
      <c r="G1479" s="2">
        <f t="shared" ca="1" si="94"/>
        <v>19.155127259828809</v>
      </c>
      <c r="H1479" s="3">
        <f ca="1">VLOOKUP(Транзакции[[#This Row],[ID_товара]],товары[],4) * Транзакции[[#This Row],[Количество, кг]]</f>
        <v>1915.512725982881</v>
      </c>
    </row>
    <row r="1480" spans="1:8" x14ac:dyDescent="0.25">
      <c r="A1480" s="1">
        <f t="shared" ca="1" si="95"/>
        <v>41019</v>
      </c>
      <c r="B1480">
        <f t="shared" ca="1" si="92"/>
        <v>5</v>
      </c>
      <c r="C1480" t="str">
        <f ca="1">VLOOKUP(Транзакции[[#This Row],[ID_магазина]],магазины[],2)</f>
        <v>овощик</v>
      </c>
      <c r="D1480">
        <f t="shared" ca="1" si="93"/>
        <v>9</v>
      </c>
      <c r="E1480" t="str">
        <f ca="1">VLOOKUP(Транзакции[[#This Row],[ID_товара]],товары[],2)</f>
        <v>капуста</v>
      </c>
      <c r="F1480" t="str">
        <f ca="1">VLOOKUP(Транзакции[[#This Row],[ID_товара]],товары[],3)</f>
        <v>овощи</v>
      </c>
      <c r="G1480" s="2">
        <f t="shared" ca="1" si="94"/>
        <v>5.0262157105893852</v>
      </c>
      <c r="H1480" s="3">
        <f ca="1">VLOOKUP(Транзакции[[#This Row],[ID_товара]],товары[],4) * Транзакции[[#This Row],[Количество, кг]]</f>
        <v>201.04862842357539</v>
      </c>
    </row>
    <row r="1481" spans="1:8" x14ac:dyDescent="0.25">
      <c r="A1481" s="1">
        <f t="shared" ca="1" si="95"/>
        <v>42086</v>
      </c>
      <c r="B1481">
        <f t="shared" ca="1" si="92"/>
        <v>2</v>
      </c>
      <c r="C1481" t="str">
        <f ca="1">VLOOKUP(Транзакции[[#This Row],[ID_магазина]],магазины[],2)</f>
        <v>свежая еда</v>
      </c>
      <c r="D1481">
        <f t="shared" ca="1" si="93"/>
        <v>6</v>
      </c>
      <c r="E1481" t="str">
        <f ca="1">VLOOKUP(Транзакции[[#This Row],[ID_товара]],товары[],2)</f>
        <v>огурцы</v>
      </c>
      <c r="F1481" t="str">
        <f ca="1">VLOOKUP(Транзакции[[#This Row],[ID_товара]],товары[],3)</f>
        <v>овощи</v>
      </c>
      <c r="G1481" s="2">
        <f t="shared" ca="1" si="94"/>
        <v>17.390163321573073</v>
      </c>
      <c r="H1481" s="3">
        <f ca="1">VLOOKUP(Транзакции[[#This Row],[ID_товара]],товары[],4) * Транзакции[[#This Row],[Количество, кг]]</f>
        <v>1130.3606159022497</v>
      </c>
    </row>
    <row r="1482" spans="1:8" x14ac:dyDescent="0.25">
      <c r="A1482" s="1">
        <f t="shared" ca="1" si="95"/>
        <v>42200</v>
      </c>
      <c r="B1482">
        <f t="shared" ca="1" si="92"/>
        <v>4</v>
      </c>
      <c r="C1482" t="str">
        <f ca="1">VLOOKUP(Транзакции[[#This Row],[ID_магазина]],магазины[],2)</f>
        <v>фруктовик</v>
      </c>
      <c r="D1482">
        <f t="shared" ca="1" si="93"/>
        <v>2</v>
      </c>
      <c r="E1482" t="str">
        <f ca="1">VLOOKUP(Транзакции[[#This Row],[ID_товара]],товары[],2)</f>
        <v>яблоки</v>
      </c>
      <c r="F1482" t="str">
        <f ca="1">VLOOKUP(Транзакции[[#This Row],[ID_товара]],товары[],3)</f>
        <v>фрукты</v>
      </c>
      <c r="G1482" s="2">
        <f t="shared" ca="1" si="94"/>
        <v>4.8562491681234148</v>
      </c>
      <c r="H1482" s="3">
        <f ca="1">VLOOKUP(Транзакции[[#This Row],[ID_товара]],товары[],4) * Транзакции[[#This Row],[Количество, кг]]</f>
        <v>534.18740849357562</v>
      </c>
    </row>
    <row r="1483" spans="1:8" x14ac:dyDescent="0.25">
      <c r="A1483" s="1">
        <f t="shared" ca="1" si="95"/>
        <v>41440</v>
      </c>
      <c r="B1483">
        <f t="shared" ca="1" si="92"/>
        <v>4</v>
      </c>
      <c r="C1483" t="str">
        <f ca="1">VLOOKUP(Транзакции[[#This Row],[ID_магазина]],магазины[],2)</f>
        <v>фруктовик</v>
      </c>
      <c r="D1483">
        <f t="shared" ca="1" si="93"/>
        <v>9</v>
      </c>
      <c r="E1483" t="str">
        <f ca="1">VLOOKUP(Транзакции[[#This Row],[ID_товара]],товары[],2)</f>
        <v>капуста</v>
      </c>
      <c r="F1483" t="str">
        <f ca="1">VLOOKUP(Транзакции[[#This Row],[ID_товара]],товары[],3)</f>
        <v>овощи</v>
      </c>
      <c r="G1483" s="2">
        <f t="shared" ca="1" si="94"/>
        <v>4.4895605813666135</v>
      </c>
      <c r="H1483" s="3">
        <f ca="1">VLOOKUP(Транзакции[[#This Row],[ID_товара]],товары[],4) * Транзакции[[#This Row],[Количество, кг]]</f>
        <v>179.58242325466455</v>
      </c>
    </row>
    <row r="1484" spans="1:8" x14ac:dyDescent="0.25">
      <c r="A1484" s="1">
        <f t="shared" ca="1" si="95"/>
        <v>42140</v>
      </c>
      <c r="B1484">
        <f t="shared" ca="1" si="92"/>
        <v>4</v>
      </c>
      <c r="C1484" t="str">
        <f ca="1">VLOOKUP(Транзакции[[#This Row],[ID_магазина]],магазины[],2)</f>
        <v>фруктовик</v>
      </c>
      <c r="D1484">
        <f t="shared" ca="1" si="93"/>
        <v>6</v>
      </c>
      <c r="E1484" t="str">
        <f ca="1">VLOOKUP(Транзакции[[#This Row],[ID_товара]],товары[],2)</f>
        <v>огурцы</v>
      </c>
      <c r="F1484" t="str">
        <f ca="1">VLOOKUP(Транзакции[[#This Row],[ID_товара]],товары[],3)</f>
        <v>овощи</v>
      </c>
      <c r="G1484" s="2">
        <f t="shared" ca="1" si="94"/>
        <v>3.3442156969114909</v>
      </c>
      <c r="H1484" s="3">
        <f ca="1">VLOOKUP(Транзакции[[#This Row],[ID_товара]],товары[],4) * Транзакции[[#This Row],[Количество, кг]]</f>
        <v>217.37402029924692</v>
      </c>
    </row>
    <row r="1485" spans="1:8" x14ac:dyDescent="0.25">
      <c r="A1485" s="1">
        <f t="shared" ca="1" si="95"/>
        <v>42186</v>
      </c>
      <c r="B1485">
        <f t="shared" ca="1" si="92"/>
        <v>8</v>
      </c>
      <c r="C1485" t="str">
        <f ca="1">VLOOKUP(Транзакции[[#This Row],[ID_магазина]],магазины[],2)</f>
        <v>фруктовая лавка</v>
      </c>
      <c r="D1485">
        <f t="shared" ca="1" si="93"/>
        <v>3</v>
      </c>
      <c r="E1485" t="str">
        <f ca="1">VLOOKUP(Транзакции[[#This Row],[ID_товара]],товары[],2)</f>
        <v>мандарины</v>
      </c>
      <c r="F1485" t="str">
        <f ca="1">VLOOKUP(Транзакции[[#This Row],[ID_товара]],товары[],3)</f>
        <v>фрукты</v>
      </c>
      <c r="G1485" s="2">
        <f t="shared" ca="1" si="94"/>
        <v>10.586070225951552</v>
      </c>
      <c r="H1485" s="3">
        <f ca="1">VLOOKUP(Транзакции[[#This Row],[ID_товара]],товары[],4) * Транзакции[[#This Row],[Количество, кг]]</f>
        <v>1058.6070225951553</v>
      </c>
    </row>
    <row r="1486" spans="1:8" x14ac:dyDescent="0.25">
      <c r="A1486" s="1">
        <f t="shared" ca="1" si="95"/>
        <v>41689</v>
      </c>
      <c r="B1486">
        <f t="shared" ca="1" si="92"/>
        <v>9</v>
      </c>
      <c r="C1486" t="str">
        <f ca="1">VLOOKUP(Транзакции[[#This Row],[ID_магазина]],магазины[],2)</f>
        <v>овощная лавка</v>
      </c>
      <c r="D1486">
        <f t="shared" ca="1" si="93"/>
        <v>4</v>
      </c>
      <c r="E1486" t="str">
        <f ca="1">VLOOKUP(Транзакции[[#This Row],[ID_товара]],товары[],2)</f>
        <v>апельсины</v>
      </c>
      <c r="F1486" t="str">
        <f ca="1">VLOOKUP(Транзакции[[#This Row],[ID_товара]],товары[],3)</f>
        <v>фрукты</v>
      </c>
      <c r="G1486" s="2">
        <f t="shared" ca="1" si="94"/>
        <v>11.114554025039297</v>
      </c>
      <c r="H1486" s="3">
        <f ca="1">VLOOKUP(Транзакции[[#This Row],[ID_товара]],товары[],4) * Транзакции[[#This Row],[Количество, кг]]</f>
        <v>1333.7464830047156</v>
      </c>
    </row>
    <row r="1487" spans="1:8" x14ac:dyDescent="0.25">
      <c r="A1487" s="1">
        <f t="shared" ca="1" si="95"/>
        <v>41415</v>
      </c>
      <c r="B1487">
        <f t="shared" ca="1" si="92"/>
        <v>5</v>
      </c>
      <c r="C1487" t="str">
        <f ca="1">VLOOKUP(Транзакции[[#This Row],[ID_магазина]],магазины[],2)</f>
        <v>овощик</v>
      </c>
      <c r="D1487">
        <f t="shared" ca="1" si="93"/>
        <v>9</v>
      </c>
      <c r="E1487" t="str">
        <f ca="1">VLOOKUP(Транзакции[[#This Row],[ID_товара]],товары[],2)</f>
        <v>капуста</v>
      </c>
      <c r="F1487" t="str">
        <f ca="1">VLOOKUP(Транзакции[[#This Row],[ID_товара]],товары[],3)</f>
        <v>овощи</v>
      </c>
      <c r="G1487" s="2">
        <f t="shared" ca="1" si="94"/>
        <v>18.250512240795082</v>
      </c>
      <c r="H1487" s="3">
        <f ca="1">VLOOKUP(Транзакции[[#This Row],[ID_товара]],товары[],4) * Транзакции[[#This Row],[Количество, кг]]</f>
        <v>730.02048963180323</v>
      </c>
    </row>
    <row r="1488" spans="1:8" x14ac:dyDescent="0.25">
      <c r="A1488" s="1">
        <f t="shared" ca="1" si="95"/>
        <v>41462</v>
      </c>
      <c r="B1488">
        <f t="shared" ca="1" si="92"/>
        <v>4</v>
      </c>
      <c r="C1488" t="str">
        <f ca="1">VLOOKUP(Транзакции[[#This Row],[ID_магазина]],магазины[],2)</f>
        <v>фруктовик</v>
      </c>
      <c r="D1488">
        <f t="shared" ca="1" si="93"/>
        <v>8</v>
      </c>
      <c r="E1488" t="str">
        <f ca="1">VLOOKUP(Транзакции[[#This Row],[ID_товара]],товары[],2)</f>
        <v>лук</v>
      </c>
      <c r="F1488" t="str">
        <f ca="1">VLOOKUP(Транзакции[[#This Row],[ID_товара]],товары[],3)</f>
        <v>овощи</v>
      </c>
      <c r="G1488" s="2">
        <f t="shared" ca="1" si="94"/>
        <v>10.016321893284791</v>
      </c>
      <c r="H1488" s="3">
        <f ca="1">VLOOKUP(Транзакции[[#This Row],[ID_товара]],товары[],4) * Транзакции[[#This Row],[Количество, кг]]</f>
        <v>250.40804733211979</v>
      </c>
    </row>
    <row r="1489" spans="1:8" x14ac:dyDescent="0.25">
      <c r="A1489" s="1">
        <f t="shared" ca="1" si="95"/>
        <v>42199</v>
      </c>
      <c r="B1489">
        <f t="shared" ca="1" si="92"/>
        <v>2</v>
      </c>
      <c r="C1489" t="str">
        <f ca="1">VLOOKUP(Транзакции[[#This Row],[ID_магазина]],магазины[],2)</f>
        <v>свежая еда</v>
      </c>
      <c r="D1489">
        <f t="shared" ca="1" si="93"/>
        <v>1</v>
      </c>
      <c r="E1489" t="str">
        <f ca="1">VLOOKUP(Транзакции[[#This Row],[ID_товара]],товары[],2)</f>
        <v>бананы</v>
      </c>
      <c r="F1489" t="str">
        <f ca="1">VLOOKUP(Транзакции[[#This Row],[ID_товара]],товары[],3)</f>
        <v>фрукты</v>
      </c>
      <c r="G1489" s="2">
        <f t="shared" ca="1" si="94"/>
        <v>8.3614687095579523</v>
      </c>
      <c r="H1489" s="3">
        <f ca="1">VLOOKUP(Транзакции[[#This Row],[ID_товара]],товары[],4) * Транзакции[[#This Row],[Количество, кг]]</f>
        <v>585.30280966905661</v>
      </c>
    </row>
    <row r="1490" spans="1:8" x14ac:dyDescent="0.25">
      <c r="A1490" s="1">
        <f t="shared" ca="1" si="95"/>
        <v>41068</v>
      </c>
      <c r="B1490">
        <f t="shared" ca="1" si="92"/>
        <v>5</v>
      </c>
      <c r="C1490" t="str">
        <f ca="1">VLOOKUP(Транзакции[[#This Row],[ID_магазина]],магазины[],2)</f>
        <v>овощик</v>
      </c>
      <c r="D1490">
        <f t="shared" ca="1" si="93"/>
        <v>5</v>
      </c>
      <c r="E1490" t="str">
        <f ca="1">VLOOKUP(Транзакции[[#This Row],[ID_товара]],товары[],2)</f>
        <v>нектарины</v>
      </c>
      <c r="F1490" t="str">
        <f ca="1">VLOOKUP(Транзакции[[#This Row],[ID_товара]],товары[],3)</f>
        <v>фрукты</v>
      </c>
      <c r="G1490" s="2">
        <f t="shared" ca="1" si="94"/>
        <v>9.4057808825830325</v>
      </c>
      <c r="H1490" s="3">
        <f ca="1">VLOOKUP(Транзакции[[#This Row],[ID_товара]],товары[],4) * Транзакции[[#This Row],[Количество, кг]]</f>
        <v>1693.0405588649458</v>
      </c>
    </row>
    <row r="1491" spans="1:8" x14ac:dyDescent="0.25">
      <c r="A1491" s="1">
        <f t="shared" ca="1" si="95"/>
        <v>41858</v>
      </c>
      <c r="B1491">
        <f t="shared" ca="1" si="92"/>
        <v>6</v>
      </c>
      <c r="C1491" t="str">
        <f ca="1">VLOOKUP(Транзакции[[#This Row],[ID_магазина]],магазины[],2)</f>
        <v>бананы и огурцы</v>
      </c>
      <c r="D1491">
        <f t="shared" ca="1" si="93"/>
        <v>3</v>
      </c>
      <c r="E1491" t="str">
        <f ca="1">VLOOKUP(Транзакции[[#This Row],[ID_товара]],товары[],2)</f>
        <v>мандарины</v>
      </c>
      <c r="F1491" t="str">
        <f ca="1">VLOOKUP(Транзакции[[#This Row],[ID_товара]],товары[],3)</f>
        <v>фрукты</v>
      </c>
      <c r="G1491" s="2">
        <f t="shared" ca="1" si="94"/>
        <v>13.073235378989363</v>
      </c>
      <c r="H1491" s="3">
        <f ca="1">VLOOKUP(Транзакции[[#This Row],[ID_товара]],товары[],4) * Транзакции[[#This Row],[Количество, кг]]</f>
        <v>1307.3235378989364</v>
      </c>
    </row>
    <row r="1492" spans="1:8" x14ac:dyDescent="0.25">
      <c r="A1492" s="1">
        <f t="shared" ca="1" si="95"/>
        <v>41913</v>
      </c>
      <c r="B1492">
        <f t="shared" ca="1" si="92"/>
        <v>1</v>
      </c>
      <c r="C1492" t="str">
        <f ca="1">VLOOKUP(Транзакции[[#This Row],[ID_магазина]],магазины[],2)</f>
        <v>фрукты и овощи</v>
      </c>
      <c r="D1492">
        <f t="shared" ca="1" si="93"/>
        <v>9</v>
      </c>
      <c r="E1492" t="str">
        <f ca="1">VLOOKUP(Транзакции[[#This Row],[ID_товара]],товары[],2)</f>
        <v>капуста</v>
      </c>
      <c r="F1492" t="str">
        <f ca="1">VLOOKUP(Транзакции[[#This Row],[ID_товара]],товары[],3)</f>
        <v>овощи</v>
      </c>
      <c r="G1492" s="2">
        <f t="shared" ca="1" si="94"/>
        <v>3.6038754257091177</v>
      </c>
      <c r="H1492" s="3">
        <f ca="1">VLOOKUP(Транзакции[[#This Row],[ID_товара]],товары[],4) * Транзакции[[#This Row],[Количество, кг]]</f>
        <v>144.15501702836471</v>
      </c>
    </row>
    <row r="1493" spans="1:8" x14ac:dyDescent="0.25">
      <c r="A1493" s="1">
        <f t="shared" ca="1" si="95"/>
        <v>41658</v>
      </c>
      <c r="B1493">
        <f t="shared" ca="1" si="92"/>
        <v>6</v>
      </c>
      <c r="C1493" t="str">
        <f ca="1">VLOOKUP(Транзакции[[#This Row],[ID_магазина]],магазины[],2)</f>
        <v>бананы и огурцы</v>
      </c>
      <c r="D1493">
        <f t="shared" ca="1" si="93"/>
        <v>9</v>
      </c>
      <c r="E1493" t="str">
        <f ca="1">VLOOKUP(Транзакции[[#This Row],[ID_товара]],товары[],2)</f>
        <v>капуста</v>
      </c>
      <c r="F1493" t="str">
        <f ca="1">VLOOKUP(Транзакции[[#This Row],[ID_товара]],товары[],3)</f>
        <v>овощи</v>
      </c>
      <c r="G1493" s="2">
        <f t="shared" ca="1" si="94"/>
        <v>10.75427393023781</v>
      </c>
      <c r="H1493" s="3">
        <f ca="1">VLOOKUP(Транзакции[[#This Row],[ID_товара]],товары[],4) * Транзакции[[#This Row],[Количество, кг]]</f>
        <v>430.17095720951238</v>
      </c>
    </row>
    <row r="1494" spans="1:8" x14ac:dyDescent="0.25">
      <c r="A1494" s="1">
        <f t="shared" ca="1" si="95"/>
        <v>41790</v>
      </c>
      <c r="B1494">
        <f t="shared" ca="1" si="92"/>
        <v>5</v>
      </c>
      <c r="C1494" t="str">
        <f ca="1">VLOOKUP(Транзакции[[#This Row],[ID_магазина]],магазины[],2)</f>
        <v>овощик</v>
      </c>
      <c r="D1494">
        <f t="shared" ca="1" si="93"/>
        <v>10</v>
      </c>
      <c r="E1494" t="str">
        <f ca="1">VLOOKUP(Транзакции[[#This Row],[ID_товара]],товары[],2)</f>
        <v>перец</v>
      </c>
      <c r="F1494" t="str">
        <f ca="1">VLOOKUP(Транзакции[[#This Row],[ID_товара]],товары[],3)</f>
        <v>овощи</v>
      </c>
      <c r="G1494" s="2">
        <f t="shared" ca="1" si="94"/>
        <v>5.7073110344409921</v>
      </c>
      <c r="H1494" s="3">
        <f ca="1">VLOOKUP(Транзакции[[#This Row],[ID_товара]],товары[],4) * Транзакции[[#This Row],[Количество, кг]]</f>
        <v>1141.4622068881984</v>
      </c>
    </row>
    <row r="1495" spans="1:8" x14ac:dyDescent="0.25">
      <c r="A1495" s="1">
        <f t="shared" ca="1" si="95"/>
        <v>41629</v>
      </c>
      <c r="B1495">
        <f t="shared" ca="1" si="92"/>
        <v>6</v>
      </c>
      <c r="C1495" t="str">
        <f ca="1">VLOOKUP(Транзакции[[#This Row],[ID_магазина]],магазины[],2)</f>
        <v>бананы и огурцы</v>
      </c>
      <c r="D1495">
        <f t="shared" ca="1" si="93"/>
        <v>9</v>
      </c>
      <c r="E1495" t="str">
        <f ca="1">VLOOKUP(Транзакции[[#This Row],[ID_товара]],товары[],2)</f>
        <v>капуста</v>
      </c>
      <c r="F1495" t="str">
        <f ca="1">VLOOKUP(Транзакции[[#This Row],[ID_товара]],товары[],3)</f>
        <v>овощи</v>
      </c>
      <c r="G1495" s="2">
        <f t="shared" ca="1" si="94"/>
        <v>4.6313555359402443</v>
      </c>
      <c r="H1495" s="3">
        <f ca="1">VLOOKUP(Транзакции[[#This Row],[ID_товара]],товары[],4) * Транзакции[[#This Row],[Количество, кг]]</f>
        <v>185.25422143760977</v>
      </c>
    </row>
    <row r="1496" spans="1:8" x14ac:dyDescent="0.25">
      <c r="A1496" s="1">
        <f t="shared" ca="1" si="95"/>
        <v>41472</v>
      </c>
      <c r="B1496">
        <f t="shared" ca="1" si="92"/>
        <v>2</v>
      </c>
      <c r="C1496" t="str">
        <f ca="1">VLOOKUP(Транзакции[[#This Row],[ID_магазина]],магазины[],2)</f>
        <v>свежая еда</v>
      </c>
      <c r="D1496">
        <f t="shared" ca="1" si="93"/>
        <v>2</v>
      </c>
      <c r="E1496" t="str">
        <f ca="1">VLOOKUP(Транзакции[[#This Row],[ID_товара]],товары[],2)</f>
        <v>яблоки</v>
      </c>
      <c r="F1496" t="str">
        <f ca="1">VLOOKUP(Транзакции[[#This Row],[ID_товара]],товары[],3)</f>
        <v>фрукты</v>
      </c>
      <c r="G1496" s="2">
        <f t="shared" ca="1" si="94"/>
        <v>17.880772114737962</v>
      </c>
      <c r="H1496" s="3">
        <f ca="1">VLOOKUP(Транзакции[[#This Row],[ID_товара]],товары[],4) * Транзакции[[#This Row],[Количество, кг]]</f>
        <v>1966.8849326211757</v>
      </c>
    </row>
    <row r="1497" spans="1:8" x14ac:dyDescent="0.25">
      <c r="A1497" s="1">
        <f t="shared" ca="1" si="95"/>
        <v>41040</v>
      </c>
      <c r="B1497">
        <f t="shared" ca="1" si="92"/>
        <v>3</v>
      </c>
      <c r="C1497" t="str">
        <f ca="1">VLOOKUP(Транзакции[[#This Row],[ID_магазина]],магазины[],2)</f>
        <v>вкусная еда</v>
      </c>
      <c r="D1497">
        <f t="shared" ca="1" si="93"/>
        <v>9</v>
      </c>
      <c r="E1497" t="str">
        <f ca="1">VLOOKUP(Транзакции[[#This Row],[ID_товара]],товары[],2)</f>
        <v>капуста</v>
      </c>
      <c r="F1497" t="str">
        <f ca="1">VLOOKUP(Транзакции[[#This Row],[ID_товара]],товары[],3)</f>
        <v>овощи</v>
      </c>
      <c r="G1497" s="2">
        <f t="shared" ca="1" si="94"/>
        <v>1.1955277628153249</v>
      </c>
      <c r="H1497" s="3">
        <f ca="1">VLOOKUP(Транзакции[[#This Row],[ID_товара]],товары[],4) * Транзакции[[#This Row],[Количество, кг]]</f>
        <v>47.821110512612997</v>
      </c>
    </row>
    <row r="1498" spans="1:8" x14ac:dyDescent="0.25">
      <c r="A1498" s="1">
        <f t="shared" ca="1" si="95"/>
        <v>41949</v>
      </c>
      <c r="B1498">
        <f t="shared" ca="1" si="92"/>
        <v>4</v>
      </c>
      <c r="C1498" t="str">
        <f ca="1">VLOOKUP(Транзакции[[#This Row],[ID_магазина]],магазины[],2)</f>
        <v>фруктовик</v>
      </c>
      <c r="D1498">
        <f t="shared" ca="1" si="93"/>
        <v>1</v>
      </c>
      <c r="E1498" t="str">
        <f ca="1">VLOOKUP(Транзакции[[#This Row],[ID_товара]],товары[],2)</f>
        <v>бананы</v>
      </c>
      <c r="F1498" t="str">
        <f ca="1">VLOOKUP(Транзакции[[#This Row],[ID_товара]],товары[],3)</f>
        <v>фрукты</v>
      </c>
      <c r="G1498" s="2">
        <f t="shared" ca="1" si="94"/>
        <v>1.4232441986135895</v>
      </c>
      <c r="H1498" s="3">
        <f ca="1">VLOOKUP(Транзакции[[#This Row],[ID_товара]],товары[],4) * Транзакции[[#This Row],[Количество, кг]]</f>
        <v>99.627093902951273</v>
      </c>
    </row>
    <row r="1499" spans="1:8" x14ac:dyDescent="0.25">
      <c r="A1499" s="1">
        <f t="shared" ca="1" si="95"/>
        <v>41876</v>
      </c>
      <c r="B1499">
        <f t="shared" ca="1" si="92"/>
        <v>3</v>
      </c>
      <c r="C1499" t="str">
        <f ca="1">VLOOKUP(Транзакции[[#This Row],[ID_магазина]],магазины[],2)</f>
        <v>вкусная еда</v>
      </c>
      <c r="D1499">
        <f t="shared" ca="1" si="93"/>
        <v>1</v>
      </c>
      <c r="E1499" t="str">
        <f ca="1">VLOOKUP(Транзакции[[#This Row],[ID_товара]],товары[],2)</f>
        <v>бананы</v>
      </c>
      <c r="F1499" t="str">
        <f ca="1">VLOOKUP(Транзакции[[#This Row],[ID_товара]],товары[],3)</f>
        <v>фрукты</v>
      </c>
      <c r="G1499" s="2">
        <f t="shared" ca="1" si="94"/>
        <v>9.7994283824018513</v>
      </c>
      <c r="H1499" s="3">
        <f ca="1">VLOOKUP(Транзакции[[#This Row],[ID_товара]],товары[],4) * Транзакции[[#This Row],[Количество, кг]]</f>
        <v>685.95998676812962</v>
      </c>
    </row>
    <row r="1500" spans="1:8" x14ac:dyDescent="0.25">
      <c r="A1500" s="1">
        <f t="shared" ca="1" si="95"/>
        <v>41385</v>
      </c>
      <c r="B1500">
        <f t="shared" ca="1" si="92"/>
        <v>5</v>
      </c>
      <c r="C1500" t="str">
        <f ca="1">VLOOKUP(Транзакции[[#This Row],[ID_магазина]],магазины[],2)</f>
        <v>овощик</v>
      </c>
      <c r="D1500">
        <f t="shared" ca="1" si="93"/>
        <v>7</v>
      </c>
      <c r="E1500" t="str">
        <f ca="1">VLOOKUP(Транзакции[[#This Row],[ID_товара]],товары[],2)</f>
        <v>томаты</v>
      </c>
      <c r="F1500" t="str">
        <f ca="1">VLOOKUP(Транзакции[[#This Row],[ID_товара]],товары[],3)</f>
        <v>овощи</v>
      </c>
      <c r="G1500" s="2">
        <f t="shared" ca="1" si="94"/>
        <v>11.51783092584701</v>
      </c>
      <c r="H1500" s="3">
        <f ca="1">VLOOKUP(Транзакции[[#This Row],[ID_товара]],товары[],4) * Транзакции[[#This Row],[Количество, кг]]</f>
        <v>921.42647406776075</v>
      </c>
    </row>
    <row r="1501" spans="1:8" x14ac:dyDescent="0.25">
      <c r="A1501" s="1">
        <f t="shared" ca="1" si="95"/>
        <v>41276</v>
      </c>
      <c r="B1501">
        <f t="shared" ca="1" si="92"/>
        <v>6</v>
      </c>
      <c r="C1501" t="str">
        <f ca="1">VLOOKUP(Транзакции[[#This Row],[ID_магазина]],магазины[],2)</f>
        <v>бананы и огурцы</v>
      </c>
      <c r="D1501">
        <f t="shared" ca="1" si="93"/>
        <v>7</v>
      </c>
      <c r="E1501" t="str">
        <f ca="1">VLOOKUP(Транзакции[[#This Row],[ID_товара]],товары[],2)</f>
        <v>томаты</v>
      </c>
      <c r="F1501" t="str">
        <f ca="1">VLOOKUP(Транзакции[[#This Row],[ID_товара]],товары[],3)</f>
        <v>овощи</v>
      </c>
      <c r="G1501" s="2">
        <f t="shared" ca="1" si="94"/>
        <v>1.2725985378646987</v>
      </c>
      <c r="H1501" s="3">
        <f ca="1">VLOOKUP(Транзакции[[#This Row],[ID_товара]],товары[],4) * Транзакции[[#This Row],[Количество, кг]]</f>
        <v>101.8078830291759</v>
      </c>
    </row>
    <row r="1502" spans="1:8" x14ac:dyDescent="0.25">
      <c r="A1502" s="1">
        <f t="shared" ca="1" si="95"/>
        <v>41273</v>
      </c>
      <c r="B1502">
        <f t="shared" ca="1" si="92"/>
        <v>2</v>
      </c>
      <c r="C1502" t="str">
        <f ca="1">VLOOKUP(Транзакции[[#This Row],[ID_магазина]],магазины[],2)</f>
        <v>свежая еда</v>
      </c>
      <c r="D1502">
        <f t="shared" ca="1" si="93"/>
        <v>8</v>
      </c>
      <c r="E1502" t="str">
        <f ca="1">VLOOKUP(Транзакции[[#This Row],[ID_товара]],товары[],2)</f>
        <v>лук</v>
      </c>
      <c r="F1502" t="str">
        <f ca="1">VLOOKUP(Транзакции[[#This Row],[ID_товара]],товары[],3)</f>
        <v>овощи</v>
      </c>
      <c r="G1502" s="2">
        <f t="shared" ca="1" si="94"/>
        <v>6.5472975527689012</v>
      </c>
      <c r="H1502" s="3">
        <f ca="1">VLOOKUP(Транзакции[[#This Row],[ID_товара]],товары[],4) * Транзакции[[#This Row],[Количество, кг]]</f>
        <v>163.68243881922254</v>
      </c>
    </row>
    <row r="1503" spans="1:8" x14ac:dyDescent="0.25">
      <c r="A1503" s="1">
        <f t="shared" ca="1" si="95"/>
        <v>41080</v>
      </c>
      <c r="B1503">
        <f t="shared" ca="1" si="92"/>
        <v>1</v>
      </c>
      <c r="C1503" t="str">
        <f ca="1">VLOOKUP(Транзакции[[#This Row],[ID_магазина]],магазины[],2)</f>
        <v>фрукты и овощи</v>
      </c>
      <c r="D1503">
        <f t="shared" ca="1" si="93"/>
        <v>3</v>
      </c>
      <c r="E1503" t="str">
        <f ca="1">VLOOKUP(Транзакции[[#This Row],[ID_товара]],товары[],2)</f>
        <v>мандарины</v>
      </c>
      <c r="F1503" t="str">
        <f ca="1">VLOOKUP(Транзакции[[#This Row],[ID_товара]],товары[],3)</f>
        <v>фрукты</v>
      </c>
      <c r="G1503" s="2">
        <f t="shared" ca="1" si="94"/>
        <v>17.141685110316939</v>
      </c>
      <c r="H1503" s="3">
        <f ca="1">VLOOKUP(Транзакции[[#This Row],[ID_товара]],товары[],4) * Транзакции[[#This Row],[Количество, кг]]</f>
        <v>1714.1685110316939</v>
      </c>
    </row>
    <row r="1504" spans="1:8" x14ac:dyDescent="0.25">
      <c r="A1504" s="1">
        <f t="shared" ca="1" si="95"/>
        <v>41040</v>
      </c>
      <c r="B1504">
        <f t="shared" ca="1" si="92"/>
        <v>5</v>
      </c>
      <c r="C1504" t="str">
        <f ca="1">VLOOKUP(Транзакции[[#This Row],[ID_магазина]],магазины[],2)</f>
        <v>овощик</v>
      </c>
      <c r="D1504">
        <f t="shared" ca="1" si="93"/>
        <v>2</v>
      </c>
      <c r="E1504" t="str">
        <f ca="1">VLOOKUP(Транзакции[[#This Row],[ID_товара]],товары[],2)</f>
        <v>яблоки</v>
      </c>
      <c r="F1504" t="str">
        <f ca="1">VLOOKUP(Транзакции[[#This Row],[ID_товара]],товары[],3)</f>
        <v>фрукты</v>
      </c>
      <c r="G1504" s="2">
        <f t="shared" ca="1" si="94"/>
        <v>3.738428410992678</v>
      </c>
      <c r="H1504" s="3">
        <f ca="1">VLOOKUP(Транзакции[[#This Row],[ID_товара]],товары[],4) * Транзакции[[#This Row],[Количество, кг]]</f>
        <v>411.22712520919458</v>
      </c>
    </row>
    <row r="1505" spans="1:8" x14ac:dyDescent="0.25">
      <c r="A1505" s="1">
        <f t="shared" ca="1" si="95"/>
        <v>41430</v>
      </c>
      <c r="B1505">
        <f t="shared" ca="1" si="92"/>
        <v>5</v>
      </c>
      <c r="C1505" t="str">
        <f ca="1">VLOOKUP(Транзакции[[#This Row],[ID_магазина]],магазины[],2)</f>
        <v>овощик</v>
      </c>
      <c r="D1505">
        <f t="shared" ca="1" si="93"/>
        <v>2</v>
      </c>
      <c r="E1505" t="str">
        <f ca="1">VLOOKUP(Транзакции[[#This Row],[ID_товара]],товары[],2)</f>
        <v>яблоки</v>
      </c>
      <c r="F1505" t="str">
        <f ca="1">VLOOKUP(Транзакции[[#This Row],[ID_товара]],товары[],3)</f>
        <v>фрукты</v>
      </c>
      <c r="G1505" s="2">
        <f t="shared" ca="1" si="94"/>
        <v>2.0406259608340989</v>
      </c>
      <c r="H1505" s="3">
        <f ca="1">VLOOKUP(Транзакции[[#This Row],[ID_товара]],товары[],4) * Транзакции[[#This Row],[Количество, кг]]</f>
        <v>224.46885569175089</v>
      </c>
    </row>
    <row r="1506" spans="1:8" x14ac:dyDescent="0.25">
      <c r="A1506" s="1">
        <f t="shared" ca="1" si="95"/>
        <v>41518</v>
      </c>
      <c r="B1506">
        <f t="shared" ca="1" si="92"/>
        <v>5</v>
      </c>
      <c r="C1506" t="str">
        <f ca="1">VLOOKUP(Транзакции[[#This Row],[ID_магазина]],магазины[],2)</f>
        <v>овощик</v>
      </c>
      <c r="D1506">
        <f t="shared" ca="1" si="93"/>
        <v>10</v>
      </c>
      <c r="E1506" t="str">
        <f ca="1">VLOOKUP(Транзакции[[#This Row],[ID_товара]],товары[],2)</f>
        <v>перец</v>
      </c>
      <c r="F1506" t="str">
        <f ca="1">VLOOKUP(Транзакции[[#This Row],[ID_товара]],товары[],3)</f>
        <v>овощи</v>
      </c>
      <c r="G1506" s="2">
        <f t="shared" ca="1" si="94"/>
        <v>14.868801227500779</v>
      </c>
      <c r="H1506" s="3">
        <f ca="1">VLOOKUP(Транзакции[[#This Row],[ID_товара]],товары[],4) * Транзакции[[#This Row],[Количество, кг]]</f>
        <v>2973.7602455001556</v>
      </c>
    </row>
    <row r="1507" spans="1:8" x14ac:dyDescent="0.25">
      <c r="A1507" s="1">
        <f t="shared" ca="1" si="95"/>
        <v>42124</v>
      </c>
      <c r="B1507">
        <f t="shared" ca="1" si="92"/>
        <v>7</v>
      </c>
      <c r="C1507" t="str">
        <f ca="1">VLOOKUP(Транзакции[[#This Row],[ID_магазина]],магазины[],2)</f>
        <v>овощи фрукты</v>
      </c>
      <c r="D1507">
        <f t="shared" ca="1" si="93"/>
        <v>6</v>
      </c>
      <c r="E1507" t="str">
        <f ca="1">VLOOKUP(Транзакции[[#This Row],[ID_товара]],товары[],2)</f>
        <v>огурцы</v>
      </c>
      <c r="F1507" t="str">
        <f ca="1">VLOOKUP(Транзакции[[#This Row],[ID_товара]],товары[],3)</f>
        <v>овощи</v>
      </c>
      <c r="G1507" s="2">
        <f t="shared" ca="1" si="94"/>
        <v>19.327833970329305</v>
      </c>
      <c r="H1507" s="3">
        <f ca="1">VLOOKUP(Транзакции[[#This Row],[ID_товара]],товары[],4) * Транзакции[[#This Row],[Количество, кг]]</f>
        <v>1256.3092080714048</v>
      </c>
    </row>
    <row r="1508" spans="1:8" x14ac:dyDescent="0.25">
      <c r="A1508" s="1">
        <f t="shared" ca="1" si="95"/>
        <v>41666</v>
      </c>
      <c r="B1508">
        <f t="shared" ca="1" si="92"/>
        <v>2</v>
      </c>
      <c r="C1508" t="str">
        <f ca="1">VLOOKUP(Транзакции[[#This Row],[ID_магазина]],магазины[],2)</f>
        <v>свежая еда</v>
      </c>
      <c r="D1508">
        <f t="shared" ca="1" si="93"/>
        <v>1</v>
      </c>
      <c r="E1508" t="str">
        <f ca="1">VLOOKUP(Транзакции[[#This Row],[ID_товара]],товары[],2)</f>
        <v>бананы</v>
      </c>
      <c r="F1508" t="str">
        <f ca="1">VLOOKUP(Транзакции[[#This Row],[ID_товара]],товары[],3)</f>
        <v>фрукты</v>
      </c>
      <c r="G1508" s="2">
        <f t="shared" ca="1" si="94"/>
        <v>8.2367355928371566</v>
      </c>
      <c r="H1508" s="3">
        <f ca="1">VLOOKUP(Транзакции[[#This Row],[ID_товара]],товары[],4) * Транзакции[[#This Row],[Количество, кг]]</f>
        <v>576.57149149860095</v>
      </c>
    </row>
    <row r="1509" spans="1:8" x14ac:dyDescent="0.25">
      <c r="A1509" s="1">
        <f t="shared" ca="1" si="95"/>
        <v>41403</v>
      </c>
      <c r="B1509">
        <f t="shared" ca="1" si="92"/>
        <v>1</v>
      </c>
      <c r="C1509" t="str">
        <f ca="1">VLOOKUP(Транзакции[[#This Row],[ID_магазина]],магазины[],2)</f>
        <v>фрукты и овощи</v>
      </c>
      <c r="D1509">
        <f t="shared" ca="1" si="93"/>
        <v>5</v>
      </c>
      <c r="E1509" t="str">
        <f ca="1">VLOOKUP(Транзакции[[#This Row],[ID_товара]],товары[],2)</f>
        <v>нектарины</v>
      </c>
      <c r="F1509" t="str">
        <f ca="1">VLOOKUP(Транзакции[[#This Row],[ID_товара]],товары[],3)</f>
        <v>фрукты</v>
      </c>
      <c r="G1509" s="2">
        <f t="shared" ca="1" si="94"/>
        <v>8.0949612381461105</v>
      </c>
      <c r="H1509" s="3">
        <f ca="1">VLOOKUP(Транзакции[[#This Row],[ID_товара]],товары[],4) * Транзакции[[#This Row],[Количество, кг]]</f>
        <v>1457.0930228662999</v>
      </c>
    </row>
    <row r="1510" spans="1:8" x14ac:dyDescent="0.25">
      <c r="A1510" s="1">
        <f t="shared" ca="1" si="95"/>
        <v>41032</v>
      </c>
      <c r="B1510">
        <f t="shared" ca="1" si="92"/>
        <v>7</v>
      </c>
      <c r="C1510" t="str">
        <f ca="1">VLOOKUP(Транзакции[[#This Row],[ID_магазина]],магазины[],2)</f>
        <v>овощи фрукты</v>
      </c>
      <c r="D1510">
        <f t="shared" ca="1" si="93"/>
        <v>8</v>
      </c>
      <c r="E1510" t="str">
        <f ca="1">VLOOKUP(Транзакции[[#This Row],[ID_товара]],товары[],2)</f>
        <v>лук</v>
      </c>
      <c r="F1510" t="str">
        <f ca="1">VLOOKUP(Транзакции[[#This Row],[ID_товара]],товары[],3)</f>
        <v>овощи</v>
      </c>
      <c r="G1510" s="2">
        <f t="shared" ca="1" si="94"/>
        <v>1.7089432587423299</v>
      </c>
      <c r="H1510" s="3">
        <f ca="1">VLOOKUP(Транзакции[[#This Row],[ID_товара]],товары[],4) * Транзакции[[#This Row],[Количество, кг]]</f>
        <v>42.723581468558244</v>
      </c>
    </row>
    <row r="1511" spans="1:8" x14ac:dyDescent="0.25">
      <c r="A1511" s="1">
        <f t="shared" ca="1" si="95"/>
        <v>41857</v>
      </c>
      <c r="B1511">
        <f t="shared" ca="1" si="92"/>
        <v>8</v>
      </c>
      <c r="C1511" t="str">
        <f ca="1">VLOOKUP(Транзакции[[#This Row],[ID_магазина]],магазины[],2)</f>
        <v>фруктовая лавка</v>
      </c>
      <c r="D1511">
        <f t="shared" ca="1" si="93"/>
        <v>10</v>
      </c>
      <c r="E1511" t="str">
        <f ca="1">VLOOKUP(Транзакции[[#This Row],[ID_товара]],товары[],2)</f>
        <v>перец</v>
      </c>
      <c r="F1511" t="str">
        <f ca="1">VLOOKUP(Транзакции[[#This Row],[ID_товара]],товары[],3)</f>
        <v>овощи</v>
      </c>
      <c r="G1511" s="2">
        <f t="shared" ca="1" si="94"/>
        <v>12.904072942599059</v>
      </c>
      <c r="H1511" s="3">
        <f ca="1">VLOOKUP(Транзакции[[#This Row],[ID_товара]],товары[],4) * Транзакции[[#This Row],[Количество, кг]]</f>
        <v>2580.8145885198119</v>
      </c>
    </row>
    <row r="1512" spans="1:8" x14ac:dyDescent="0.25">
      <c r="A1512" s="1">
        <f t="shared" ca="1" si="95"/>
        <v>42057</v>
      </c>
      <c r="B1512">
        <f t="shared" ca="1" si="92"/>
        <v>1</v>
      </c>
      <c r="C1512" t="str">
        <f ca="1">VLOOKUP(Транзакции[[#This Row],[ID_магазина]],магазины[],2)</f>
        <v>фрукты и овощи</v>
      </c>
      <c r="D1512">
        <f t="shared" ca="1" si="93"/>
        <v>1</v>
      </c>
      <c r="E1512" t="str">
        <f ca="1">VLOOKUP(Транзакции[[#This Row],[ID_товара]],товары[],2)</f>
        <v>бананы</v>
      </c>
      <c r="F1512" t="str">
        <f ca="1">VLOOKUP(Транзакции[[#This Row],[ID_товара]],товары[],3)</f>
        <v>фрукты</v>
      </c>
      <c r="G1512" s="2">
        <f t="shared" ca="1" si="94"/>
        <v>19.94947411162239</v>
      </c>
      <c r="H1512" s="3">
        <f ca="1">VLOOKUP(Транзакции[[#This Row],[ID_товара]],товары[],4) * Транзакции[[#This Row],[Количество, кг]]</f>
        <v>1396.4631878135674</v>
      </c>
    </row>
    <row r="1513" spans="1:8" x14ac:dyDescent="0.25">
      <c r="A1513" s="1">
        <f t="shared" ca="1" si="95"/>
        <v>41379</v>
      </c>
      <c r="B1513">
        <f t="shared" ca="1" si="92"/>
        <v>1</v>
      </c>
      <c r="C1513" t="str">
        <f ca="1">VLOOKUP(Транзакции[[#This Row],[ID_магазина]],магазины[],2)</f>
        <v>фрукты и овощи</v>
      </c>
      <c r="D1513">
        <f t="shared" ca="1" si="93"/>
        <v>2</v>
      </c>
      <c r="E1513" t="str">
        <f ca="1">VLOOKUP(Транзакции[[#This Row],[ID_товара]],товары[],2)</f>
        <v>яблоки</v>
      </c>
      <c r="F1513" t="str">
        <f ca="1">VLOOKUP(Транзакции[[#This Row],[ID_товара]],товары[],3)</f>
        <v>фрукты</v>
      </c>
      <c r="G1513" s="2">
        <f t="shared" ca="1" si="94"/>
        <v>5.4283658668074102</v>
      </c>
      <c r="H1513" s="3">
        <f ca="1">VLOOKUP(Транзакции[[#This Row],[ID_товара]],товары[],4) * Транзакции[[#This Row],[Количество, кг]]</f>
        <v>597.12024534881516</v>
      </c>
    </row>
    <row r="1514" spans="1:8" x14ac:dyDescent="0.25">
      <c r="A1514" s="1">
        <f t="shared" ca="1" si="95"/>
        <v>42075</v>
      </c>
      <c r="B1514">
        <f t="shared" ca="1" si="92"/>
        <v>6</v>
      </c>
      <c r="C1514" t="str">
        <f ca="1">VLOOKUP(Транзакции[[#This Row],[ID_магазина]],магазины[],2)</f>
        <v>бананы и огурцы</v>
      </c>
      <c r="D1514">
        <f t="shared" ca="1" si="93"/>
        <v>9</v>
      </c>
      <c r="E1514" t="str">
        <f ca="1">VLOOKUP(Транзакции[[#This Row],[ID_товара]],товары[],2)</f>
        <v>капуста</v>
      </c>
      <c r="F1514" t="str">
        <f ca="1">VLOOKUP(Транзакции[[#This Row],[ID_товара]],товары[],3)</f>
        <v>овощи</v>
      </c>
      <c r="G1514" s="2">
        <f t="shared" ca="1" si="94"/>
        <v>15.79283555185855</v>
      </c>
      <c r="H1514" s="3">
        <f ca="1">VLOOKUP(Транзакции[[#This Row],[ID_товара]],товары[],4) * Транзакции[[#This Row],[Количество, кг]]</f>
        <v>631.71342207434202</v>
      </c>
    </row>
    <row r="1515" spans="1:8" x14ac:dyDescent="0.25">
      <c r="A1515" s="1">
        <f t="shared" ca="1" si="95"/>
        <v>41956</v>
      </c>
      <c r="B1515">
        <f t="shared" ca="1" si="92"/>
        <v>8</v>
      </c>
      <c r="C1515" t="str">
        <f ca="1">VLOOKUP(Транзакции[[#This Row],[ID_магазина]],магазины[],2)</f>
        <v>фруктовая лавка</v>
      </c>
      <c r="D1515">
        <f t="shared" ca="1" si="93"/>
        <v>5</v>
      </c>
      <c r="E1515" t="str">
        <f ca="1">VLOOKUP(Транзакции[[#This Row],[ID_товара]],товары[],2)</f>
        <v>нектарины</v>
      </c>
      <c r="F1515" t="str">
        <f ca="1">VLOOKUP(Транзакции[[#This Row],[ID_товара]],товары[],3)</f>
        <v>фрукты</v>
      </c>
      <c r="G1515" s="2">
        <f t="shared" ca="1" si="94"/>
        <v>6.417744490074683</v>
      </c>
      <c r="H1515" s="3">
        <f ca="1">VLOOKUP(Транзакции[[#This Row],[ID_товара]],товары[],4) * Транзакции[[#This Row],[Количество, кг]]</f>
        <v>1155.1940082134429</v>
      </c>
    </row>
    <row r="1516" spans="1:8" x14ac:dyDescent="0.25">
      <c r="A1516" s="1">
        <f t="shared" ca="1" si="95"/>
        <v>41806</v>
      </c>
      <c r="B1516">
        <f t="shared" ca="1" si="92"/>
        <v>4</v>
      </c>
      <c r="C1516" t="str">
        <f ca="1">VLOOKUP(Транзакции[[#This Row],[ID_магазина]],магазины[],2)</f>
        <v>фруктовик</v>
      </c>
      <c r="D1516">
        <f t="shared" ca="1" si="93"/>
        <v>9</v>
      </c>
      <c r="E1516" t="str">
        <f ca="1">VLOOKUP(Транзакции[[#This Row],[ID_товара]],товары[],2)</f>
        <v>капуста</v>
      </c>
      <c r="F1516" t="str">
        <f ca="1">VLOOKUP(Транзакции[[#This Row],[ID_товара]],товары[],3)</f>
        <v>овощи</v>
      </c>
      <c r="G1516" s="2">
        <f t="shared" ca="1" si="94"/>
        <v>2.8296418317610597</v>
      </c>
      <c r="H1516" s="3">
        <f ca="1">VLOOKUP(Транзакции[[#This Row],[ID_товара]],товары[],4) * Транзакции[[#This Row],[Количество, кг]]</f>
        <v>113.18567327044238</v>
      </c>
    </row>
    <row r="1517" spans="1:8" x14ac:dyDescent="0.25">
      <c r="A1517" s="1">
        <f t="shared" ca="1" si="95"/>
        <v>41532</v>
      </c>
      <c r="B1517">
        <f t="shared" ca="1" si="92"/>
        <v>8</v>
      </c>
      <c r="C1517" t="str">
        <f ca="1">VLOOKUP(Транзакции[[#This Row],[ID_магазина]],магазины[],2)</f>
        <v>фруктовая лавка</v>
      </c>
      <c r="D1517">
        <f t="shared" ca="1" si="93"/>
        <v>7</v>
      </c>
      <c r="E1517" t="str">
        <f ca="1">VLOOKUP(Транзакции[[#This Row],[ID_товара]],товары[],2)</f>
        <v>томаты</v>
      </c>
      <c r="F1517" t="str">
        <f ca="1">VLOOKUP(Транзакции[[#This Row],[ID_товара]],товары[],3)</f>
        <v>овощи</v>
      </c>
      <c r="G1517" s="2">
        <f t="shared" ca="1" si="94"/>
        <v>15.358862276191028</v>
      </c>
      <c r="H1517" s="3">
        <f ca="1">VLOOKUP(Транзакции[[#This Row],[ID_товара]],товары[],4) * Транзакции[[#This Row],[Количество, кг]]</f>
        <v>1228.7089820952822</v>
      </c>
    </row>
    <row r="1518" spans="1:8" x14ac:dyDescent="0.25">
      <c r="A1518" s="1">
        <f t="shared" ca="1" si="95"/>
        <v>41878</v>
      </c>
      <c r="B1518">
        <f t="shared" ca="1" si="92"/>
        <v>4</v>
      </c>
      <c r="C1518" t="str">
        <f ca="1">VLOOKUP(Транзакции[[#This Row],[ID_магазина]],магазины[],2)</f>
        <v>фруктовик</v>
      </c>
      <c r="D1518">
        <f t="shared" ca="1" si="93"/>
        <v>9</v>
      </c>
      <c r="E1518" t="str">
        <f ca="1">VLOOKUP(Транзакции[[#This Row],[ID_товара]],товары[],2)</f>
        <v>капуста</v>
      </c>
      <c r="F1518" t="str">
        <f ca="1">VLOOKUP(Транзакции[[#This Row],[ID_товара]],товары[],3)</f>
        <v>овощи</v>
      </c>
      <c r="G1518" s="2">
        <f t="shared" ca="1" si="94"/>
        <v>7.5174705175386523</v>
      </c>
      <c r="H1518" s="3">
        <f ca="1">VLOOKUP(Транзакции[[#This Row],[ID_товара]],товары[],4) * Транзакции[[#This Row],[Количество, кг]]</f>
        <v>300.69882070154608</v>
      </c>
    </row>
    <row r="1519" spans="1:8" x14ac:dyDescent="0.25">
      <c r="A1519" s="1">
        <f t="shared" ca="1" si="95"/>
        <v>41892</v>
      </c>
      <c r="B1519">
        <f t="shared" ca="1" si="92"/>
        <v>9</v>
      </c>
      <c r="C1519" t="str">
        <f ca="1">VLOOKUP(Транзакции[[#This Row],[ID_магазина]],магазины[],2)</f>
        <v>овощная лавка</v>
      </c>
      <c r="D1519">
        <f t="shared" ca="1" si="93"/>
        <v>2</v>
      </c>
      <c r="E1519" t="str">
        <f ca="1">VLOOKUP(Транзакции[[#This Row],[ID_товара]],товары[],2)</f>
        <v>яблоки</v>
      </c>
      <c r="F1519" t="str">
        <f ca="1">VLOOKUP(Транзакции[[#This Row],[ID_товара]],товары[],3)</f>
        <v>фрукты</v>
      </c>
      <c r="G1519" s="2">
        <f t="shared" ca="1" si="94"/>
        <v>18.397257058582838</v>
      </c>
      <c r="H1519" s="3">
        <f ca="1">VLOOKUP(Транзакции[[#This Row],[ID_товара]],товары[],4) * Транзакции[[#This Row],[Количество, кг]]</f>
        <v>2023.6982764441123</v>
      </c>
    </row>
    <row r="1520" spans="1:8" x14ac:dyDescent="0.25">
      <c r="A1520" s="1">
        <f t="shared" ca="1" si="95"/>
        <v>41632</v>
      </c>
      <c r="B1520">
        <f t="shared" ca="1" si="92"/>
        <v>5</v>
      </c>
      <c r="C1520" t="str">
        <f ca="1">VLOOKUP(Транзакции[[#This Row],[ID_магазина]],магазины[],2)</f>
        <v>овощик</v>
      </c>
      <c r="D1520">
        <f t="shared" ca="1" si="93"/>
        <v>9</v>
      </c>
      <c r="E1520" t="str">
        <f ca="1">VLOOKUP(Транзакции[[#This Row],[ID_товара]],товары[],2)</f>
        <v>капуста</v>
      </c>
      <c r="F1520" t="str">
        <f ca="1">VLOOKUP(Транзакции[[#This Row],[ID_товара]],товары[],3)</f>
        <v>овощи</v>
      </c>
      <c r="G1520" s="2">
        <f t="shared" ca="1" si="94"/>
        <v>4.0259868898714206</v>
      </c>
      <c r="H1520" s="3">
        <f ca="1">VLOOKUP(Транзакции[[#This Row],[ID_товара]],товары[],4) * Транзакции[[#This Row],[Количество, кг]]</f>
        <v>161.03947559485681</v>
      </c>
    </row>
    <row r="1521" spans="1:8" x14ac:dyDescent="0.25">
      <c r="A1521" s="1">
        <f t="shared" ca="1" si="95"/>
        <v>42060</v>
      </c>
      <c r="B1521">
        <f t="shared" ca="1" si="92"/>
        <v>9</v>
      </c>
      <c r="C1521" t="str">
        <f ca="1">VLOOKUP(Транзакции[[#This Row],[ID_магазина]],магазины[],2)</f>
        <v>овощная лавка</v>
      </c>
      <c r="D1521">
        <f t="shared" ca="1" si="93"/>
        <v>10</v>
      </c>
      <c r="E1521" t="str">
        <f ca="1">VLOOKUP(Транзакции[[#This Row],[ID_товара]],товары[],2)</f>
        <v>перец</v>
      </c>
      <c r="F1521" t="str">
        <f ca="1">VLOOKUP(Транзакции[[#This Row],[ID_товара]],товары[],3)</f>
        <v>овощи</v>
      </c>
      <c r="G1521" s="2">
        <f t="shared" ca="1" si="94"/>
        <v>13.520859296886371</v>
      </c>
      <c r="H1521" s="3">
        <f ca="1">VLOOKUP(Транзакции[[#This Row],[ID_товара]],товары[],4) * Транзакции[[#This Row],[Количество, кг]]</f>
        <v>2704.1718593772744</v>
      </c>
    </row>
    <row r="1522" spans="1:8" x14ac:dyDescent="0.25">
      <c r="A1522" s="1">
        <f t="shared" ca="1" si="95"/>
        <v>41562</v>
      </c>
      <c r="B1522">
        <f t="shared" ca="1" si="92"/>
        <v>6</v>
      </c>
      <c r="C1522" t="str">
        <f ca="1">VLOOKUP(Транзакции[[#This Row],[ID_магазина]],магазины[],2)</f>
        <v>бананы и огурцы</v>
      </c>
      <c r="D1522">
        <f t="shared" ca="1" si="93"/>
        <v>5</v>
      </c>
      <c r="E1522" t="str">
        <f ca="1">VLOOKUP(Транзакции[[#This Row],[ID_товара]],товары[],2)</f>
        <v>нектарины</v>
      </c>
      <c r="F1522" t="str">
        <f ca="1">VLOOKUP(Транзакции[[#This Row],[ID_товара]],товары[],3)</f>
        <v>фрукты</v>
      </c>
      <c r="G1522" s="2">
        <f t="shared" ca="1" si="94"/>
        <v>17.23077130801558</v>
      </c>
      <c r="H1522" s="3">
        <f ca="1">VLOOKUP(Транзакции[[#This Row],[ID_товара]],товары[],4) * Транзакции[[#This Row],[Количество, кг]]</f>
        <v>3101.5388354428046</v>
      </c>
    </row>
    <row r="1523" spans="1:8" x14ac:dyDescent="0.25">
      <c r="A1523" s="1">
        <f t="shared" ca="1" si="95"/>
        <v>42191</v>
      </c>
      <c r="B1523">
        <f t="shared" ca="1" si="92"/>
        <v>7</v>
      </c>
      <c r="C1523" t="str">
        <f ca="1">VLOOKUP(Транзакции[[#This Row],[ID_магазина]],магазины[],2)</f>
        <v>овощи фрукты</v>
      </c>
      <c r="D1523">
        <f t="shared" ca="1" si="93"/>
        <v>8</v>
      </c>
      <c r="E1523" t="str">
        <f ca="1">VLOOKUP(Транзакции[[#This Row],[ID_товара]],товары[],2)</f>
        <v>лук</v>
      </c>
      <c r="F1523" t="str">
        <f ca="1">VLOOKUP(Транзакции[[#This Row],[ID_товара]],товары[],3)</f>
        <v>овощи</v>
      </c>
      <c r="G1523" s="2">
        <f t="shared" ca="1" si="94"/>
        <v>8.9190555955811632</v>
      </c>
      <c r="H1523" s="3">
        <f ca="1">VLOOKUP(Транзакции[[#This Row],[ID_товара]],товары[],4) * Транзакции[[#This Row],[Количество, кг]]</f>
        <v>222.97638988952909</v>
      </c>
    </row>
    <row r="1524" spans="1:8" x14ac:dyDescent="0.25">
      <c r="A1524" s="1">
        <f t="shared" ca="1" si="95"/>
        <v>41894</v>
      </c>
      <c r="B1524">
        <f t="shared" ca="1" si="92"/>
        <v>5</v>
      </c>
      <c r="C1524" t="str">
        <f ca="1">VLOOKUP(Транзакции[[#This Row],[ID_магазина]],магазины[],2)</f>
        <v>овощик</v>
      </c>
      <c r="D1524">
        <f t="shared" ca="1" si="93"/>
        <v>10</v>
      </c>
      <c r="E1524" t="str">
        <f ca="1">VLOOKUP(Транзакции[[#This Row],[ID_товара]],товары[],2)</f>
        <v>перец</v>
      </c>
      <c r="F1524" t="str">
        <f ca="1">VLOOKUP(Транзакции[[#This Row],[ID_товара]],товары[],3)</f>
        <v>овощи</v>
      </c>
      <c r="G1524" s="2">
        <f t="shared" ca="1" si="94"/>
        <v>8.6522786190041501</v>
      </c>
      <c r="H1524" s="3">
        <f ca="1">VLOOKUP(Транзакции[[#This Row],[ID_товара]],товары[],4) * Транзакции[[#This Row],[Количество, кг]]</f>
        <v>1730.4557238008301</v>
      </c>
    </row>
    <row r="1525" spans="1:8" x14ac:dyDescent="0.25">
      <c r="A1525" s="1">
        <f t="shared" ca="1" si="95"/>
        <v>41541</v>
      </c>
      <c r="B1525">
        <f t="shared" ca="1" si="92"/>
        <v>1</v>
      </c>
      <c r="C1525" t="str">
        <f ca="1">VLOOKUP(Транзакции[[#This Row],[ID_магазина]],магазины[],2)</f>
        <v>фрукты и овощи</v>
      </c>
      <c r="D1525">
        <f t="shared" ca="1" si="93"/>
        <v>3</v>
      </c>
      <c r="E1525" t="str">
        <f ca="1">VLOOKUP(Транзакции[[#This Row],[ID_товара]],товары[],2)</f>
        <v>мандарины</v>
      </c>
      <c r="F1525" t="str">
        <f ca="1">VLOOKUP(Транзакции[[#This Row],[ID_товара]],товары[],3)</f>
        <v>фрукты</v>
      </c>
      <c r="G1525" s="2">
        <f t="shared" ca="1" si="94"/>
        <v>13.209173540597556</v>
      </c>
      <c r="H1525" s="3">
        <f ca="1">VLOOKUP(Транзакции[[#This Row],[ID_товара]],товары[],4) * Транзакции[[#This Row],[Количество, кг]]</f>
        <v>1320.9173540597556</v>
      </c>
    </row>
    <row r="1526" spans="1:8" x14ac:dyDescent="0.25">
      <c r="A1526" s="1">
        <f t="shared" ca="1" si="95"/>
        <v>41463</v>
      </c>
      <c r="B1526">
        <f t="shared" ca="1" si="92"/>
        <v>9</v>
      </c>
      <c r="C1526" t="str">
        <f ca="1">VLOOKUP(Транзакции[[#This Row],[ID_магазина]],магазины[],2)</f>
        <v>овощная лавка</v>
      </c>
      <c r="D1526">
        <f t="shared" ca="1" si="93"/>
        <v>10</v>
      </c>
      <c r="E1526" t="str">
        <f ca="1">VLOOKUP(Транзакции[[#This Row],[ID_товара]],товары[],2)</f>
        <v>перец</v>
      </c>
      <c r="F1526" t="str">
        <f ca="1">VLOOKUP(Транзакции[[#This Row],[ID_товара]],товары[],3)</f>
        <v>овощи</v>
      </c>
      <c r="G1526" s="2">
        <f t="shared" ca="1" si="94"/>
        <v>1.5030049925850331</v>
      </c>
      <c r="H1526" s="3">
        <f ca="1">VLOOKUP(Транзакции[[#This Row],[ID_товара]],товары[],4) * Транзакции[[#This Row],[Количество, кг]]</f>
        <v>300.60099851700659</v>
      </c>
    </row>
    <row r="1527" spans="1:8" x14ac:dyDescent="0.25">
      <c r="A1527" s="1">
        <f t="shared" ca="1" si="95"/>
        <v>41814</v>
      </c>
      <c r="B1527">
        <f t="shared" ca="1" si="92"/>
        <v>1</v>
      </c>
      <c r="C1527" t="str">
        <f ca="1">VLOOKUP(Транзакции[[#This Row],[ID_магазина]],магазины[],2)</f>
        <v>фрукты и овощи</v>
      </c>
      <c r="D1527">
        <f t="shared" ca="1" si="93"/>
        <v>5</v>
      </c>
      <c r="E1527" t="str">
        <f ca="1">VLOOKUP(Транзакции[[#This Row],[ID_товара]],товары[],2)</f>
        <v>нектарины</v>
      </c>
      <c r="F1527" t="str">
        <f ca="1">VLOOKUP(Транзакции[[#This Row],[ID_товара]],товары[],3)</f>
        <v>фрукты</v>
      </c>
      <c r="G1527" s="2">
        <f t="shared" ca="1" si="94"/>
        <v>11.271236554976966</v>
      </c>
      <c r="H1527" s="3">
        <f ca="1">VLOOKUP(Транзакции[[#This Row],[ID_товара]],товары[],4) * Транзакции[[#This Row],[Количество, кг]]</f>
        <v>2028.8225798958538</v>
      </c>
    </row>
    <row r="1528" spans="1:8" x14ac:dyDescent="0.25">
      <c r="A1528" s="1">
        <f t="shared" ca="1" si="95"/>
        <v>42222</v>
      </c>
      <c r="B1528">
        <f t="shared" ca="1" si="92"/>
        <v>6</v>
      </c>
      <c r="C1528" t="str">
        <f ca="1">VLOOKUP(Транзакции[[#This Row],[ID_магазина]],магазины[],2)</f>
        <v>бананы и огурцы</v>
      </c>
      <c r="D1528">
        <f t="shared" ca="1" si="93"/>
        <v>4</v>
      </c>
      <c r="E1528" t="str">
        <f ca="1">VLOOKUP(Транзакции[[#This Row],[ID_товара]],товары[],2)</f>
        <v>апельсины</v>
      </c>
      <c r="F1528" t="str">
        <f ca="1">VLOOKUP(Транзакции[[#This Row],[ID_товара]],товары[],3)</f>
        <v>фрукты</v>
      </c>
      <c r="G1528" s="2">
        <f t="shared" ca="1" si="94"/>
        <v>2.0477552059435626</v>
      </c>
      <c r="H1528" s="3">
        <f ca="1">VLOOKUP(Транзакции[[#This Row],[ID_товара]],товары[],4) * Транзакции[[#This Row],[Количество, кг]]</f>
        <v>245.73062471322751</v>
      </c>
    </row>
    <row r="1529" spans="1:8" x14ac:dyDescent="0.25">
      <c r="A1529" s="1">
        <f t="shared" ca="1" si="95"/>
        <v>41478</v>
      </c>
      <c r="B1529">
        <f t="shared" ca="1" si="92"/>
        <v>2</v>
      </c>
      <c r="C1529" t="str">
        <f ca="1">VLOOKUP(Транзакции[[#This Row],[ID_магазина]],магазины[],2)</f>
        <v>свежая еда</v>
      </c>
      <c r="D1529">
        <f t="shared" ca="1" si="93"/>
        <v>8</v>
      </c>
      <c r="E1529" t="str">
        <f ca="1">VLOOKUP(Транзакции[[#This Row],[ID_товара]],товары[],2)</f>
        <v>лук</v>
      </c>
      <c r="F1529" t="str">
        <f ca="1">VLOOKUP(Транзакции[[#This Row],[ID_товара]],товары[],3)</f>
        <v>овощи</v>
      </c>
      <c r="G1529" s="2">
        <f t="shared" ca="1" si="94"/>
        <v>13.11073564582453</v>
      </c>
      <c r="H1529" s="3">
        <f ca="1">VLOOKUP(Транзакции[[#This Row],[ID_товара]],товары[],4) * Транзакции[[#This Row],[Количество, кг]]</f>
        <v>327.76839114561324</v>
      </c>
    </row>
    <row r="1530" spans="1:8" x14ac:dyDescent="0.25">
      <c r="A1530" s="1">
        <f t="shared" ca="1" si="95"/>
        <v>41050</v>
      </c>
      <c r="B1530">
        <f t="shared" ca="1" si="92"/>
        <v>8</v>
      </c>
      <c r="C1530" t="str">
        <f ca="1">VLOOKUP(Транзакции[[#This Row],[ID_магазина]],магазины[],2)</f>
        <v>фруктовая лавка</v>
      </c>
      <c r="D1530">
        <f t="shared" ca="1" si="93"/>
        <v>2</v>
      </c>
      <c r="E1530" t="str">
        <f ca="1">VLOOKUP(Транзакции[[#This Row],[ID_товара]],товары[],2)</f>
        <v>яблоки</v>
      </c>
      <c r="F1530" t="str">
        <f ca="1">VLOOKUP(Транзакции[[#This Row],[ID_товара]],товары[],3)</f>
        <v>фрукты</v>
      </c>
      <c r="G1530" s="2">
        <f t="shared" ca="1" si="94"/>
        <v>3.1711292082099125</v>
      </c>
      <c r="H1530" s="3">
        <f ca="1">VLOOKUP(Транзакции[[#This Row],[ID_товара]],товары[],4) * Транзакции[[#This Row],[Количество, кг]]</f>
        <v>348.82421290309037</v>
      </c>
    </row>
    <row r="1531" spans="1:8" x14ac:dyDescent="0.25">
      <c r="A1531" s="1">
        <f t="shared" ca="1" si="95"/>
        <v>42118</v>
      </c>
      <c r="B1531">
        <f t="shared" ca="1" si="92"/>
        <v>6</v>
      </c>
      <c r="C1531" t="str">
        <f ca="1">VLOOKUP(Транзакции[[#This Row],[ID_магазина]],магазины[],2)</f>
        <v>бананы и огурцы</v>
      </c>
      <c r="D1531">
        <f t="shared" ca="1" si="93"/>
        <v>1</v>
      </c>
      <c r="E1531" t="str">
        <f ca="1">VLOOKUP(Транзакции[[#This Row],[ID_товара]],товары[],2)</f>
        <v>бананы</v>
      </c>
      <c r="F1531" t="str">
        <f ca="1">VLOOKUP(Транзакции[[#This Row],[ID_товара]],товары[],3)</f>
        <v>фрукты</v>
      </c>
      <c r="G1531" s="2">
        <f t="shared" ca="1" si="94"/>
        <v>16.6130679174778</v>
      </c>
      <c r="H1531" s="3">
        <f ca="1">VLOOKUP(Транзакции[[#This Row],[ID_товара]],товары[],4) * Транзакции[[#This Row],[Количество, кг]]</f>
        <v>1162.9147542234459</v>
      </c>
    </row>
    <row r="1532" spans="1:8" x14ac:dyDescent="0.25">
      <c r="A1532" s="1">
        <f t="shared" ca="1" si="95"/>
        <v>41846</v>
      </c>
      <c r="B1532">
        <f t="shared" ca="1" si="92"/>
        <v>7</v>
      </c>
      <c r="C1532" t="str">
        <f ca="1">VLOOKUP(Транзакции[[#This Row],[ID_магазина]],магазины[],2)</f>
        <v>овощи фрукты</v>
      </c>
      <c r="D1532">
        <f t="shared" ca="1" si="93"/>
        <v>7</v>
      </c>
      <c r="E1532" t="str">
        <f ca="1">VLOOKUP(Транзакции[[#This Row],[ID_товара]],товары[],2)</f>
        <v>томаты</v>
      </c>
      <c r="F1532" t="str">
        <f ca="1">VLOOKUP(Транзакции[[#This Row],[ID_товара]],товары[],3)</f>
        <v>овощи</v>
      </c>
      <c r="G1532" s="2">
        <f t="shared" ca="1" si="94"/>
        <v>13.486457740420718</v>
      </c>
      <c r="H1532" s="3">
        <f ca="1">VLOOKUP(Транзакции[[#This Row],[ID_товара]],товары[],4) * Транзакции[[#This Row],[Количество, кг]]</f>
        <v>1078.9166192336575</v>
      </c>
    </row>
    <row r="1533" spans="1:8" x14ac:dyDescent="0.25">
      <c r="A1533" s="1">
        <f t="shared" ca="1" si="95"/>
        <v>41742</v>
      </c>
      <c r="B1533">
        <f t="shared" ca="1" si="92"/>
        <v>5</v>
      </c>
      <c r="C1533" t="str">
        <f ca="1">VLOOKUP(Транзакции[[#This Row],[ID_магазина]],магазины[],2)</f>
        <v>овощик</v>
      </c>
      <c r="D1533">
        <f t="shared" ca="1" si="93"/>
        <v>8</v>
      </c>
      <c r="E1533" t="str">
        <f ca="1">VLOOKUP(Транзакции[[#This Row],[ID_товара]],товары[],2)</f>
        <v>лук</v>
      </c>
      <c r="F1533" t="str">
        <f ca="1">VLOOKUP(Транзакции[[#This Row],[ID_товара]],товары[],3)</f>
        <v>овощи</v>
      </c>
      <c r="G1533" s="2">
        <f t="shared" ca="1" si="94"/>
        <v>18.941593424738876</v>
      </c>
      <c r="H1533" s="3">
        <f ca="1">VLOOKUP(Транзакции[[#This Row],[ID_товара]],товары[],4) * Транзакции[[#This Row],[Количество, кг]]</f>
        <v>473.5398356184719</v>
      </c>
    </row>
    <row r="1534" spans="1:8" x14ac:dyDescent="0.25">
      <c r="A1534" s="1">
        <f t="shared" ca="1" si="95"/>
        <v>42188</v>
      </c>
      <c r="B1534">
        <f t="shared" ca="1" si="92"/>
        <v>2</v>
      </c>
      <c r="C1534" t="str">
        <f ca="1">VLOOKUP(Транзакции[[#This Row],[ID_магазина]],магазины[],2)</f>
        <v>свежая еда</v>
      </c>
      <c r="D1534">
        <f t="shared" ca="1" si="93"/>
        <v>9</v>
      </c>
      <c r="E1534" t="str">
        <f ca="1">VLOOKUP(Транзакции[[#This Row],[ID_товара]],товары[],2)</f>
        <v>капуста</v>
      </c>
      <c r="F1534" t="str">
        <f ca="1">VLOOKUP(Транзакции[[#This Row],[ID_товара]],товары[],3)</f>
        <v>овощи</v>
      </c>
      <c r="G1534" s="2">
        <f t="shared" ca="1" si="94"/>
        <v>1.0410385801398914</v>
      </c>
      <c r="H1534" s="3">
        <f ca="1">VLOOKUP(Транзакции[[#This Row],[ID_товара]],товары[],4) * Транзакции[[#This Row],[Количество, кг]]</f>
        <v>41.641543205595653</v>
      </c>
    </row>
    <row r="1535" spans="1:8" x14ac:dyDescent="0.25">
      <c r="A1535" s="1">
        <f t="shared" ca="1" si="95"/>
        <v>41588</v>
      </c>
      <c r="B1535">
        <f t="shared" ca="1" si="92"/>
        <v>5</v>
      </c>
      <c r="C1535" t="str">
        <f ca="1">VLOOKUP(Транзакции[[#This Row],[ID_магазина]],магазины[],2)</f>
        <v>овощик</v>
      </c>
      <c r="D1535">
        <f t="shared" ca="1" si="93"/>
        <v>4</v>
      </c>
      <c r="E1535" t="str">
        <f ca="1">VLOOKUP(Транзакции[[#This Row],[ID_товара]],товары[],2)</f>
        <v>апельсины</v>
      </c>
      <c r="F1535" t="str">
        <f ca="1">VLOOKUP(Транзакции[[#This Row],[ID_товара]],товары[],3)</f>
        <v>фрукты</v>
      </c>
      <c r="G1535" s="2">
        <f t="shared" ca="1" si="94"/>
        <v>13.674020495164141</v>
      </c>
      <c r="H1535" s="3">
        <f ca="1">VLOOKUP(Транзакции[[#This Row],[ID_товара]],товары[],4) * Транзакции[[#This Row],[Количество, кг]]</f>
        <v>1640.8824594196969</v>
      </c>
    </row>
    <row r="1536" spans="1:8" x14ac:dyDescent="0.25">
      <c r="A1536" s="1">
        <f t="shared" ca="1" si="95"/>
        <v>41310</v>
      </c>
      <c r="B1536">
        <f t="shared" ca="1" si="92"/>
        <v>7</v>
      </c>
      <c r="C1536" t="str">
        <f ca="1">VLOOKUP(Транзакции[[#This Row],[ID_магазина]],магазины[],2)</f>
        <v>овощи фрукты</v>
      </c>
      <c r="D1536">
        <f t="shared" ca="1" si="93"/>
        <v>4</v>
      </c>
      <c r="E1536" t="str">
        <f ca="1">VLOOKUP(Транзакции[[#This Row],[ID_товара]],товары[],2)</f>
        <v>апельсины</v>
      </c>
      <c r="F1536" t="str">
        <f ca="1">VLOOKUP(Транзакции[[#This Row],[ID_товара]],товары[],3)</f>
        <v>фрукты</v>
      </c>
      <c r="G1536" s="2">
        <f t="shared" ca="1" si="94"/>
        <v>18.872098993075326</v>
      </c>
      <c r="H1536" s="3">
        <f ca="1">VLOOKUP(Транзакции[[#This Row],[ID_товара]],товары[],4) * Транзакции[[#This Row],[Количество, кг]]</f>
        <v>2264.6518791690391</v>
      </c>
    </row>
    <row r="1537" spans="1:8" x14ac:dyDescent="0.25">
      <c r="A1537" s="1">
        <f t="shared" ca="1" si="95"/>
        <v>41998</v>
      </c>
      <c r="B1537">
        <f t="shared" ca="1" si="92"/>
        <v>4</v>
      </c>
      <c r="C1537" t="str">
        <f ca="1">VLOOKUP(Транзакции[[#This Row],[ID_магазина]],магазины[],2)</f>
        <v>фруктовик</v>
      </c>
      <c r="D1537">
        <f t="shared" ca="1" si="93"/>
        <v>1</v>
      </c>
      <c r="E1537" t="str">
        <f ca="1">VLOOKUP(Транзакции[[#This Row],[ID_товара]],товары[],2)</f>
        <v>бананы</v>
      </c>
      <c r="F1537" t="str">
        <f ca="1">VLOOKUP(Транзакции[[#This Row],[ID_товара]],товары[],3)</f>
        <v>фрукты</v>
      </c>
      <c r="G1537" s="2">
        <f t="shared" ca="1" si="94"/>
        <v>6.619088223244062</v>
      </c>
      <c r="H1537" s="3">
        <f ca="1">VLOOKUP(Транзакции[[#This Row],[ID_товара]],товары[],4) * Транзакции[[#This Row],[Количество, кг]]</f>
        <v>463.33617562708434</v>
      </c>
    </row>
    <row r="1538" spans="1:8" x14ac:dyDescent="0.25">
      <c r="A1538" s="1">
        <f t="shared" ca="1" si="95"/>
        <v>41094</v>
      </c>
      <c r="B1538">
        <f t="shared" ref="B1538:B1601" ca="1" si="96">RANDBETWEEN(1,9)</f>
        <v>1</v>
      </c>
      <c r="C1538" t="str">
        <f ca="1">VLOOKUP(Транзакции[[#This Row],[ID_магазина]],магазины[],2)</f>
        <v>фрукты и овощи</v>
      </c>
      <c r="D1538">
        <f t="shared" ref="D1538:D1601" ca="1" si="97">RANDBETWEEN(1,10)</f>
        <v>4</v>
      </c>
      <c r="E1538" t="str">
        <f ca="1">VLOOKUP(Транзакции[[#This Row],[ID_товара]],товары[],2)</f>
        <v>апельсины</v>
      </c>
      <c r="F1538" t="str">
        <f ca="1">VLOOKUP(Транзакции[[#This Row],[ID_товара]],товары[],3)</f>
        <v>фрукты</v>
      </c>
      <c r="G1538" s="2">
        <f t="shared" ref="G1538:G1601" ca="1" si="98">RAND()*19.5+0.5</f>
        <v>4.9061875164870559</v>
      </c>
      <c r="H1538" s="3">
        <f ca="1">VLOOKUP(Транзакции[[#This Row],[ID_товара]],товары[],4) * Транзакции[[#This Row],[Количество, кг]]</f>
        <v>588.74250197844674</v>
      </c>
    </row>
    <row r="1539" spans="1:8" x14ac:dyDescent="0.25">
      <c r="A1539" s="1">
        <f t="shared" ref="A1539:A1602" ca="1" si="99">RANDBETWEEN(40909,42248)</f>
        <v>41792</v>
      </c>
      <c r="B1539">
        <f t="shared" ca="1" si="96"/>
        <v>8</v>
      </c>
      <c r="C1539" t="str">
        <f ca="1">VLOOKUP(Транзакции[[#This Row],[ID_магазина]],магазины[],2)</f>
        <v>фруктовая лавка</v>
      </c>
      <c r="D1539">
        <f t="shared" ca="1" si="97"/>
        <v>4</v>
      </c>
      <c r="E1539" t="str">
        <f ca="1">VLOOKUP(Транзакции[[#This Row],[ID_товара]],товары[],2)</f>
        <v>апельсины</v>
      </c>
      <c r="F1539" t="str">
        <f ca="1">VLOOKUP(Транзакции[[#This Row],[ID_товара]],товары[],3)</f>
        <v>фрукты</v>
      </c>
      <c r="G1539" s="2">
        <f t="shared" ca="1" si="98"/>
        <v>2.164979265655063</v>
      </c>
      <c r="H1539" s="3">
        <f ca="1">VLOOKUP(Транзакции[[#This Row],[ID_товара]],товары[],4) * Транзакции[[#This Row],[Количество, кг]]</f>
        <v>259.79751187860757</v>
      </c>
    </row>
    <row r="1540" spans="1:8" x14ac:dyDescent="0.25">
      <c r="A1540" s="1">
        <f t="shared" ca="1" si="99"/>
        <v>41040</v>
      </c>
      <c r="B1540">
        <f t="shared" ca="1" si="96"/>
        <v>2</v>
      </c>
      <c r="C1540" t="str">
        <f ca="1">VLOOKUP(Транзакции[[#This Row],[ID_магазина]],магазины[],2)</f>
        <v>свежая еда</v>
      </c>
      <c r="D1540">
        <f t="shared" ca="1" si="97"/>
        <v>3</v>
      </c>
      <c r="E1540" t="str">
        <f ca="1">VLOOKUP(Транзакции[[#This Row],[ID_товара]],товары[],2)</f>
        <v>мандарины</v>
      </c>
      <c r="F1540" t="str">
        <f ca="1">VLOOKUP(Транзакции[[#This Row],[ID_товара]],товары[],3)</f>
        <v>фрукты</v>
      </c>
      <c r="G1540" s="2">
        <f t="shared" ca="1" si="98"/>
        <v>14.586928112610634</v>
      </c>
      <c r="H1540" s="3">
        <f ca="1">VLOOKUP(Транзакции[[#This Row],[ID_товара]],товары[],4) * Транзакции[[#This Row],[Количество, кг]]</f>
        <v>1458.6928112610633</v>
      </c>
    </row>
    <row r="1541" spans="1:8" x14ac:dyDescent="0.25">
      <c r="A1541" s="1">
        <f t="shared" ca="1" si="99"/>
        <v>41655</v>
      </c>
      <c r="B1541">
        <f t="shared" ca="1" si="96"/>
        <v>2</v>
      </c>
      <c r="C1541" t="str">
        <f ca="1">VLOOKUP(Транзакции[[#This Row],[ID_магазина]],магазины[],2)</f>
        <v>свежая еда</v>
      </c>
      <c r="D1541">
        <f t="shared" ca="1" si="97"/>
        <v>1</v>
      </c>
      <c r="E1541" t="str">
        <f ca="1">VLOOKUP(Транзакции[[#This Row],[ID_товара]],товары[],2)</f>
        <v>бананы</v>
      </c>
      <c r="F1541" t="str">
        <f ca="1">VLOOKUP(Транзакции[[#This Row],[ID_товара]],товары[],3)</f>
        <v>фрукты</v>
      </c>
      <c r="G1541" s="2">
        <f t="shared" ca="1" si="98"/>
        <v>13.716315760427587</v>
      </c>
      <c r="H1541" s="3">
        <f ca="1">VLOOKUP(Транзакции[[#This Row],[ID_товара]],товары[],4) * Транзакции[[#This Row],[Количество, кг]]</f>
        <v>960.14210322993108</v>
      </c>
    </row>
    <row r="1542" spans="1:8" x14ac:dyDescent="0.25">
      <c r="A1542" s="1">
        <f t="shared" ca="1" si="99"/>
        <v>41502</v>
      </c>
      <c r="B1542">
        <f t="shared" ca="1" si="96"/>
        <v>1</v>
      </c>
      <c r="C1542" t="str">
        <f ca="1">VLOOKUP(Транзакции[[#This Row],[ID_магазина]],магазины[],2)</f>
        <v>фрукты и овощи</v>
      </c>
      <c r="D1542">
        <f t="shared" ca="1" si="97"/>
        <v>8</v>
      </c>
      <c r="E1542" t="str">
        <f ca="1">VLOOKUP(Транзакции[[#This Row],[ID_товара]],товары[],2)</f>
        <v>лук</v>
      </c>
      <c r="F1542" t="str">
        <f ca="1">VLOOKUP(Транзакции[[#This Row],[ID_товара]],товары[],3)</f>
        <v>овощи</v>
      </c>
      <c r="G1542" s="2">
        <f t="shared" ca="1" si="98"/>
        <v>7.2145922264952382</v>
      </c>
      <c r="H1542" s="3">
        <f ca="1">VLOOKUP(Транзакции[[#This Row],[ID_товара]],товары[],4) * Транзакции[[#This Row],[Количество, кг]]</f>
        <v>180.36480566238095</v>
      </c>
    </row>
    <row r="1543" spans="1:8" x14ac:dyDescent="0.25">
      <c r="A1543" s="1">
        <f t="shared" ca="1" si="99"/>
        <v>41538</v>
      </c>
      <c r="B1543">
        <f t="shared" ca="1" si="96"/>
        <v>6</v>
      </c>
      <c r="C1543" t="str">
        <f ca="1">VLOOKUP(Транзакции[[#This Row],[ID_магазина]],магазины[],2)</f>
        <v>бананы и огурцы</v>
      </c>
      <c r="D1543">
        <f t="shared" ca="1" si="97"/>
        <v>5</v>
      </c>
      <c r="E1543" t="str">
        <f ca="1">VLOOKUP(Транзакции[[#This Row],[ID_товара]],товары[],2)</f>
        <v>нектарины</v>
      </c>
      <c r="F1543" t="str">
        <f ca="1">VLOOKUP(Транзакции[[#This Row],[ID_товара]],товары[],3)</f>
        <v>фрукты</v>
      </c>
      <c r="G1543" s="2">
        <f t="shared" ca="1" si="98"/>
        <v>6.8133254118706414</v>
      </c>
      <c r="H1543" s="3">
        <f ca="1">VLOOKUP(Транзакции[[#This Row],[ID_товара]],товары[],4) * Транзакции[[#This Row],[Количество, кг]]</f>
        <v>1226.3985741367155</v>
      </c>
    </row>
    <row r="1544" spans="1:8" x14ac:dyDescent="0.25">
      <c r="A1544" s="1">
        <f t="shared" ca="1" si="99"/>
        <v>40915</v>
      </c>
      <c r="B1544">
        <f t="shared" ca="1" si="96"/>
        <v>6</v>
      </c>
      <c r="C1544" t="str">
        <f ca="1">VLOOKUP(Транзакции[[#This Row],[ID_магазина]],магазины[],2)</f>
        <v>бананы и огурцы</v>
      </c>
      <c r="D1544">
        <f t="shared" ca="1" si="97"/>
        <v>6</v>
      </c>
      <c r="E1544" t="str">
        <f ca="1">VLOOKUP(Транзакции[[#This Row],[ID_товара]],товары[],2)</f>
        <v>огурцы</v>
      </c>
      <c r="F1544" t="str">
        <f ca="1">VLOOKUP(Транзакции[[#This Row],[ID_товара]],товары[],3)</f>
        <v>овощи</v>
      </c>
      <c r="G1544" s="2">
        <f t="shared" ca="1" si="98"/>
        <v>8.9031727397062017</v>
      </c>
      <c r="H1544" s="3">
        <f ca="1">VLOOKUP(Транзакции[[#This Row],[ID_товара]],товары[],4) * Транзакции[[#This Row],[Количество, кг]]</f>
        <v>578.70622808090309</v>
      </c>
    </row>
    <row r="1545" spans="1:8" x14ac:dyDescent="0.25">
      <c r="A1545" s="1">
        <f t="shared" ca="1" si="99"/>
        <v>41643</v>
      </c>
      <c r="B1545">
        <f t="shared" ca="1" si="96"/>
        <v>4</v>
      </c>
      <c r="C1545" t="str">
        <f ca="1">VLOOKUP(Транзакции[[#This Row],[ID_магазина]],магазины[],2)</f>
        <v>фруктовик</v>
      </c>
      <c r="D1545">
        <f t="shared" ca="1" si="97"/>
        <v>2</v>
      </c>
      <c r="E1545" t="str">
        <f ca="1">VLOOKUP(Транзакции[[#This Row],[ID_товара]],товары[],2)</f>
        <v>яблоки</v>
      </c>
      <c r="F1545" t="str">
        <f ca="1">VLOOKUP(Транзакции[[#This Row],[ID_товара]],товары[],3)</f>
        <v>фрукты</v>
      </c>
      <c r="G1545" s="2">
        <f t="shared" ca="1" si="98"/>
        <v>18.093559809848362</v>
      </c>
      <c r="H1545" s="3">
        <f ca="1">VLOOKUP(Транзакции[[#This Row],[ID_товара]],товары[],4) * Транзакции[[#This Row],[Количество, кг]]</f>
        <v>1990.2915790833197</v>
      </c>
    </row>
    <row r="1546" spans="1:8" x14ac:dyDescent="0.25">
      <c r="A1546" s="1">
        <f t="shared" ca="1" si="99"/>
        <v>41735</v>
      </c>
      <c r="B1546">
        <f t="shared" ca="1" si="96"/>
        <v>9</v>
      </c>
      <c r="C1546" t="str">
        <f ca="1">VLOOKUP(Транзакции[[#This Row],[ID_магазина]],магазины[],2)</f>
        <v>овощная лавка</v>
      </c>
      <c r="D1546">
        <f t="shared" ca="1" si="97"/>
        <v>8</v>
      </c>
      <c r="E1546" t="str">
        <f ca="1">VLOOKUP(Транзакции[[#This Row],[ID_товара]],товары[],2)</f>
        <v>лук</v>
      </c>
      <c r="F1546" t="str">
        <f ca="1">VLOOKUP(Транзакции[[#This Row],[ID_товара]],товары[],3)</f>
        <v>овощи</v>
      </c>
      <c r="G1546" s="2">
        <f t="shared" ca="1" si="98"/>
        <v>3.115683570348768</v>
      </c>
      <c r="H1546" s="3">
        <f ca="1">VLOOKUP(Транзакции[[#This Row],[ID_товара]],товары[],4) * Транзакции[[#This Row],[Количество, кг]]</f>
        <v>77.892089258719196</v>
      </c>
    </row>
    <row r="1547" spans="1:8" x14ac:dyDescent="0.25">
      <c r="A1547" s="1">
        <f t="shared" ca="1" si="99"/>
        <v>40938</v>
      </c>
      <c r="B1547">
        <f t="shared" ca="1" si="96"/>
        <v>6</v>
      </c>
      <c r="C1547" t="str">
        <f ca="1">VLOOKUP(Транзакции[[#This Row],[ID_магазина]],магазины[],2)</f>
        <v>бананы и огурцы</v>
      </c>
      <c r="D1547">
        <f t="shared" ca="1" si="97"/>
        <v>4</v>
      </c>
      <c r="E1547" t="str">
        <f ca="1">VLOOKUP(Транзакции[[#This Row],[ID_товара]],товары[],2)</f>
        <v>апельсины</v>
      </c>
      <c r="F1547" t="str">
        <f ca="1">VLOOKUP(Транзакции[[#This Row],[ID_товара]],товары[],3)</f>
        <v>фрукты</v>
      </c>
      <c r="G1547" s="2">
        <f t="shared" ca="1" si="98"/>
        <v>18.400353462442364</v>
      </c>
      <c r="H1547" s="3">
        <f ca="1">VLOOKUP(Транзакции[[#This Row],[ID_товара]],товары[],4) * Транзакции[[#This Row],[Количество, кг]]</f>
        <v>2208.0424154930838</v>
      </c>
    </row>
    <row r="1548" spans="1:8" x14ac:dyDescent="0.25">
      <c r="A1548" s="1">
        <f t="shared" ca="1" si="99"/>
        <v>42240</v>
      </c>
      <c r="B1548">
        <f t="shared" ca="1" si="96"/>
        <v>1</v>
      </c>
      <c r="C1548" t="str">
        <f ca="1">VLOOKUP(Транзакции[[#This Row],[ID_магазина]],магазины[],2)</f>
        <v>фрукты и овощи</v>
      </c>
      <c r="D1548">
        <f t="shared" ca="1" si="97"/>
        <v>4</v>
      </c>
      <c r="E1548" t="str">
        <f ca="1">VLOOKUP(Транзакции[[#This Row],[ID_товара]],товары[],2)</f>
        <v>апельсины</v>
      </c>
      <c r="F1548" t="str">
        <f ca="1">VLOOKUP(Транзакции[[#This Row],[ID_товара]],товары[],3)</f>
        <v>фрукты</v>
      </c>
      <c r="G1548" s="2">
        <f t="shared" ca="1" si="98"/>
        <v>14.822204122504509</v>
      </c>
      <c r="H1548" s="3">
        <f ca="1">VLOOKUP(Транзакции[[#This Row],[ID_товара]],товары[],4) * Транзакции[[#This Row],[Количество, кг]]</f>
        <v>1778.6644947005411</v>
      </c>
    </row>
    <row r="1549" spans="1:8" x14ac:dyDescent="0.25">
      <c r="A1549" s="1">
        <f t="shared" ca="1" si="99"/>
        <v>41963</v>
      </c>
      <c r="B1549">
        <f t="shared" ca="1" si="96"/>
        <v>5</v>
      </c>
      <c r="C1549" t="str">
        <f ca="1">VLOOKUP(Транзакции[[#This Row],[ID_магазина]],магазины[],2)</f>
        <v>овощик</v>
      </c>
      <c r="D1549">
        <f t="shared" ca="1" si="97"/>
        <v>1</v>
      </c>
      <c r="E1549" t="str">
        <f ca="1">VLOOKUP(Транзакции[[#This Row],[ID_товара]],товары[],2)</f>
        <v>бананы</v>
      </c>
      <c r="F1549" t="str">
        <f ca="1">VLOOKUP(Транзакции[[#This Row],[ID_товара]],товары[],3)</f>
        <v>фрукты</v>
      </c>
      <c r="G1549" s="2">
        <f t="shared" ca="1" si="98"/>
        <v>16.042146728835917</v>
      </c>
      <c r="H1549" s="3">
        <f ca="1">VLOOKUP(Транзакции[[#This Row],[ID_товара]],товары[],4) * Транзакции[[#This Row],[Количество, кг]]</f>
        <v>1122.9502710185143</v>
      </c>
    </row>
    <row r="1550" spans="1:8" x14ac:dyDescent="0.25">
      <c r="A1550" s="1">
        <f t="shared" ca="1" si="99"/>
        <v>41097</v>
      </c>
      <c r="B1550">
        <f t="shared" ca="1" si="96"/>
        <v>5</v>
      </c>
      <c r="C1550" t="str">
        <f ca="1">VLOOKUP(Транзакции[[#This Row],[ID_магазина]],магазины[],2)</f>
        <v>овощик</v>
      </c>
      <c r="D1550">
        <f t="shared" ca="1" si="97"/>
        <v>1</v>
      </c>
      <c r="E1550" t="str">
        <f ca="1">VLOOKUP(Транзакции[[#This Row],[ID_товара]],товары[],2)</f>
        <v>бананы</v>
      </c>
      <c r="F1550" t="str">
        <f ca="1">VLOOKUP(Транзакции[[#This Row],[ID_товара]],товары[],3)</f>
        <v>фрукты</v>
      </c>
      <c r="G1550" s="2">
        <f t="shared" ca="1" si="98"/>
        <v>5.2688362633591792</v>
      </c>
      <c r="H1550" s="3">
        <f ca="1">VLOOKUP(Транзакции[[#This Row],[ID_товара]],товары[],4) * Транзакции[[#This Row],[Количество, кг]]</f>
        <v>368.81853843514256</v>
      </c>
    </row>
    <row r="1551" spans="1:8" x14ac:dyDescent="0.25">
      <c r="A1551" s="1">
        <f t="shared" ca="1" si="99"/>
        <v>42214</v>
      </c>
      <c r="B1551">
        <f t="shared" ca="1" si="96"/>
        <v>6</v>
      </c>
      <c r="C1551" t="str">
        <f ca="1">VLOOKUP(Транзакции[[#This Row],[ID_магазина]],магазины[],2)</f>
        <v>бананы и огурцы</v>
      </c>
      <c r="D1551">
        <f t="shared" ca="1" si="97"/>
        <v>9</v>
      </c>
      <c r="E1551" t="str">
        <f ca="1">VLOOKUP(Транзакции[[#This Row],[ID_товара]],товары[],2)</f>
        <v>капуста</v>
      </c>
      <c r="F1551" t="str">
        <f ca="1">VLOOKUP(Транзакции[[#This Row],[ID_товара]],товары[],3)</f>
        <v>овощи</v>
      </c>
      <c r="G1551" s="2">
        <f t="shared" ca="1" si="98"/>
        <v>6.9038979935810403</v>
      </c>
      <c r="H1551" s="3">
        <f ca="1">VLOOKUP(Транзакции[[#This Row],[ID_товара]],товары[],4) * Транзакции[[#This Row],[Количество, кг]]</f>
        <v>276.15591974324161</v>
      </c>
    </row>
    <row r="1552" spans="1:8" x14ac:dyDescent="0.25">
      <c r="A1552" s="1">
        <f t="shared" ca="1" si="99"/>
        <v>41831</v>
      </c>
      <c r="B1552">
        <f t="shared" ca="1" si="96"/>
        <v>7</v>
      </c>
      <c r="C1552" t="str">
        <f ca="1">VLOOKUP(Транзакции[[#This Row],[ID_магазина]],магазины[],2)</f>
        <v>овощи фрукты</v>
      </c>
      <c r="D1552">
        <f t="shared" ca="1" si="97"/>
        <v>2</v>
      </c>
      <c r="E1552" t="str">
        <f ca="1">VLOOKUP(Транзакции[[#This Row],[ID_товара]],товары[],2)</f>
        <v>яблоки</v>
      </c>
      <c r="F1552" t="str">
        <f ca="1">VLOOKUP(Транзакции[[#This Row],[ID_товара]],товары[],3)</f>
        <v>фрукты</v>
      </c>
      <c r="G1552" s="2">
        <f t="shared" ca="1" si="98"/>
        <v>1.7512910192644322</v>
      </c>
      <c r="H1552" s="3">
        <f ca="1">VLOOKUP(Транзакции[[#This Row],[ID_товара]],товары[],4) * Транзакции[[#This Row],[Количество, кг]]</f>
        <v>192.64201211908755</v>
      </c>
    </row>
    <row r="1553" spans="1:8" x14ac:dyDescent="0.25">
      <c r="A1553" s="1">
        <f t="shared" ca="1" si="99"/>
        <v>42163</v>
      </c>
      <c r="B1553">
        <f t="shared" ca="1" si="96"/>
        <v>1</v>
      </c>
      <c r="C1553" t="str">
        <f ca="1">VLOOKUP(Транзакции[[#This Row],[ID_магазина]],магазины[],2)</f>
        <v>фрукты и овощи</v>
      </c>
      <c r="D1553">
        <f t="shared" ca="1" si="97"/>
        <v>4</v>
      </c>
      <c r="E1553" t="str">
        <f ca="1">VLOOKUP(Транзакции[[#This Row],[ID_товара]],товары[],2)</f>
        <v>апельсины</v>
      </c>
      <c r="F1553" t="str">
        <f ca="1">VLOOKUP(Транзакции[[#This Row],[ID_товара]],товары[],3)</f>
        <v>фрукты</v>
      </c>
      <c r="G1553" s="2">
        <f t="shared" ca="1" si="98"/>
        <v>12.377656995287944</v>
      </c>
      <c r="H1553" s="3">
        <f ca="1">VLOOKUP(Транзакции[[#This Row],[ID_товара]],товары[],4) * Транзакции[[#This Row],[Количество, кг]]</f>
        <v>1485.3188394345534</v>
      </c>
    </row>
    <row r="1554" spans="1:8" x14ac:dyDescent="0.25">
      <c r="A1554" s="1">
        <f t="shared" ca="1" si="99"/>
        <v>40999</v>
      </c>
      <c r="B1554">
        <f t="shared" ca="1" si="96"/>
        <v>8</v>
      </c>
      <c r="C1554" t="str">
        <f ca="1">VLOOKUP(Транзакции[[#This Row],[ID_магазина]],магазины[],2)</f>
        <v>фруктовая лавка</v>
      </c>
      <c r="D1554">
        <f t="shared" ca="1" si="97"/>
        <v>5</v>
      </c>
      <c r="E1554" t="str">
        <f ca="1">VLOOKUP(Транзакции[[#This Row],[ID_товара]],товары[],2)</f>
        <v>нектарины</v>
      </c>
      <c r="F1554" t="str">
        <f ca="1">VLOOKUP(Транзакции[[#This Row],[ID_товара]],товары[],3)</f>
        <v>фрукты</v>
      </c>
      <c r="G1554" s="2">
        <f t="shared" ca="1" si="98"/>
        <v>19.641191776613461</v>
      </c>
      <c r="H1554" s="3">
        <f ca="1">VLOOKUP(Транзакции[[#This Row],[ID_товара]],товары[],4) * Транзакции[[#This Row],[Количество, кг]]</f>
        <v>3535.4145197904231</v>
      </c>
    </row>
    <row r="1555" spans="1:8" x14ac:dyDescent="0.25">
      <c r="A1555" s="1">
        <f t="shared" ca="1" si="99"/>
        <v>41130</v>
      </c>
      <c r="B1555">
        <f t="shared" ca="1" si="96"/>
        <v>5</v>
      </c>
      <c r="C1555" t="str">
        <f ca="1">VLOOKUP(Транзакции[[#This Row],[ID_магазина]],магазины[],2)</f>
        <v>овощик</v>
      </c>
      <c r="D1555">
        <f t="shared" ca="1" si="97"/>
        <v>8</v>
      </c>
      <c r="E1555" t="str">
        <f ca="1">VLOOKUP(Транзакции[[#This Row],[ID_товара]],товары[],2)</f>
        <v>лук</v>
      </c>
      <c r="F1555" t="str">
        <f ca="1">VLOOKUP(Транзакции[[#This Row],[ID_товара]],товары[],3)</f>
        <v>овощи</v>
      </c>
      <c r="G1555" s="2">
        <f t="shared" ca="1" si="98"/>
        <v>3.9152026365087296</v>
      </c>
      <c r="H1555" s="3">
        <f ca="1">VLOOKUP(Транзакции[[#This Row],[ID_товара]],товары[],4) * Транзакции[[#This Row],[Количество, кг]]</f>
        <v>97.880065912718237</v>
      </c>
    </row>
    <row r="1556" spans="1:8" x14ac:dyDescent="0.25">
      <c r="A1556" s="1">
        <f t="shared" ca="1" si="99"/>
        <v>41619</v>
      </c>
      <c r="B1556">
        <f t="shared" ca="1" si="96"/>
        <v>1</v>
      </c>
      <c r="C1556" t="str">
        <f ca="1">VLOOKUP(Транзакции[[#This Row],[ID_магазина]],магазины[],2)</f>
        <v>фрукты и овощи</v>
      </c>
      <c r="D1556">
        <f t="shared" ca="1" si="97"/>
        <v>1</v>
      </c>
      <c r="E1556" t="str">
        <f ca="1">VLOOKUP(Транзакции[[#This Row],[ID_товара]],товары[],2)</f>
        <v>бананы</v>
      </c>
      <c r="F1556" t="str">
        <f ca="1">VLOOKUP(Транзакции[[#This Row],[ID_товара]],товары[],3)</f>
        <v>фрукты</v>
      </c>
      <c r="G1556" s="2">
        <f t="shared" ca="1" si="98"/>
        <v>18.808270043584645</v>
      </c>
      <c r="H1556" s="3">
        <f ca="1">VLOOKUP(Транзакции[[#This Row],[ID_товара]],товары[],4) * Транзакции[[#This Row],[Количество, кг]]</f>
        <v>1316.5789030509252</v>
      </c>
    </row>
    <row r="1557" spans="1:8" x14ac:dyDescent="0.25">
      <c r="A1557" s="1">
        <f t="shared" ca="1" si="99"/>
        <v>41263</v>
      </c>
      <c r="B1557">
        <f t="shared" ca="1" si="96"/>
        <v>9</v>
      </c>
      <c r="C1557" t="str">
        <f ca="1">VLOOKUP(Транзакции[[#This Row],[ID_магазина]],магазины[],2)</f>
        <v>овощная лавка</v>
      </c>
      <c r="D1557">
        <f t="shared" ca="1" si="97"/>
        <v>3</v>
      </c>
      <c r="E1557" t="str">
        <f ca="1">VLOOKUP(Транзакции[[#This Row],[ID_товара]],товары[],2)</f>
        <v>мандарины</v>
      </c>
      <c r="F1557" t="str">
        <f ca="1">VLOOKUP(Транзакции[[#This Row],[ID_товара]],товары[],3)</f>
        <v>фрукты</v>
      </c>
      <c r="G1557" s="2">
        <f t="shared" ca="1" si="98"/>
        <v>2.7066262262125922</v>
      </c>
      <c r="H1557" s="3">
        <f ca="1">VLOOKUP(Транзакции[[#This Row],[ID_товара]],товары[],4) * Транзакции[[#This Row],[Количество, кг]]</f>
        <v>270.66262262125923</v>
      </c>
    </row>
    <row r="1558" spans="1:8" x14ac:dyDescent="0.25">
      <c r="A1558" s="1">
        <f t="shared" ca="1" si="99"/>
        <v>41557</v>
      </c>
      <c r="B1558">
        <f t="shared" ca="1" si="96"/>
        <v>8</v>
      </c>
      <c r="C1558" t="str">
        <f ca="1">VLOOKUP(Транзакции[[#This Row],[ID_магазина]],магазины[],2)</f>
        <v>фруктовая лавка</v>
      </c>
      <c r="D1558">
        <f t="shared" ca="1" si="97"/>
        <v>5</v>
      </c>
      <c r="E1558" t="str">
        <f ca="1">VLOOKUP(Транзакции[[#This Row],[ID_товара]],товары[],2)</f>
        <v>нектарины</v>
      </c>
      <c r="F1558" t="str">
        <f ca="1">VLOOKUP(Транзакции[[#This Row],[ID_товара]],товары[],3)</f>
        <v>фрукты</v>
      </c>
      <c r="G1558" s="2">
        <f t="shared" ca="1" si="98"/>
        <v>12.714850811128912</v>
      </c>
      <c r="H1558" s="3">
        <f ca="1">VLOOKUP(Транзакции[[#This Row],[ID_товара]],товары[],4) * Транзакции[[#This Row],[Количество, кг]]</f>
        <v>2288.6731460032042</v>
      </c>
    </row>
    <row r="1559" spans="1:8" x14ac:dyDescent="0.25">
      <c r="A1559" s="1">
        <f t="shared" ca="1" si="99"/>
        <v>41896</v>
      </c>
      <c r="B1559">
        <f t="shared" ca="1" si="96"/>
        <v>3</v>
      </c>
      <c r="C1559" t="str">
        <f ca="1">VLOOKUP(Транзакции[[#This Row],[ID_магазина]],магазины[],2)</f>
        <v>вкусная еда</v>
      </c>
      <c r="D1559">
        <f t="shared" ca="1" si="97"/>
        <v>8</v>
      </c>
      <c r="E1559" t="str">
        <f ca="1">VLOOKUP(Транзакции[[#This Row],[ID_товара]],товары[],2)</f>
        <v>лук</v>
      </c>
      <c r="F1559" t="str">
        <f ca="1">VLOOKUP(Транзакции[[#This Row],[ID_товара]],товары[],3)</f>
        <v>овощи</v>
      </c>
      <c r="G1559" s="2">
        <f t="shared" ca="1" si="98"/>
        <v>11.422358547357227</v>
      </c>
      <c r="H1559" s="3">
        <f ca="1">VLOOKUP(Транзакции[[#This Row],[ID_товара]],товары[],4) * Транзакции[[#This Row],[Количество, кг]]</f>
        <v>285.5589636839307</v>
      </c>
    </row>
    <row r="1560" spans="1:8" x14ac:dyDescent="0.25">
      <c r="A1560" s="1">
        <f t="shared" ca="1" si="99"/>
        <v>41239</v>
      </c>
      <c r="B1560">
        <f t="shared" ca="1" si="96"/>
        <v>7</v>
      </c>
      <c r="C1560" t="str">
        <f ca="1">VLOOKUP(Транзакции[[#This Row],[ID_магазина]],магазины[],2)</f>
        <v>овощи фрукты</v>
      </c>
      <c r="D1560">
        <f t="shared" ca="1" si="97"/>
        <v>3</v>
      </c>
      <c r="E1560" t="str">
        <f ca="1">VLOOKUP(Транзакции[[#This Row],[ID_товара]],товары[],2)</f>
        <v>мандарины</v>
      </c>
      <c r="F1560" t="str">
        <f ca="1">VLOOKUP(Транзакции[[#This Row],[ID_товара]],товары[],3)</f>
        <v>фрукты</v>
      </c>
      <c r="G1560" s="2">
        <f t="shared" ca="1" si="98"/>
        <v>0.86865640711594438</v>
      </c>
      <c r="H1560" s="3">
        <f ca="1">VLOOKUP(Транзакции[[#This Row],[ID_товара]],товары[],4) * Транзакции[[#This Row],[Количество, кг]]</f>
        <v>86.865640711594438</v>
      </c>
    </row>
    <row r="1561" spans="1:8" x14ac:dyDescent="0.25">
      <c r="A1561" s="1">
        <f t="shared" ca="1" si="99"/>
        <v>41950</v>
      </c>
      <c r="B1561">
        <f t="shared" ca="1" si="96"/>
        <v>9</v>
      </c>
      <c r="C1561" t="str">
        <f ca="1">VLOOKUP(Транзакции[[#This Row],[ID_магазина]],магазины[],2)</f>
        <v>овощная лавка</v>
      </c>
      <c r="D1561">
        <f t="shared" ca="1" si="97"/>
        <v>9</v>
      </c>
      <c r="E1561" t="str">
        <f ca="1">VLOOKUP(Транзакции[[#This Row],[ID_товара]],товары[],2)</f>
        <v>капуста</v>
      </c>
      <c r="F1561" t="str">
        <f ca="1">VLOOKUP(Транзакции[[#This Row],[ID_товара]],товары[],3)</f>
        <v>овощи</v>
      </c>
      <c r="G1561" s="2">
        <f t="shared" ca="1" si="98"/>
        <v>4.7998073314871466</v>
      </c>
      <c r="H1561" s="3">
        <f ca="1">VLOOKUP(Транзакции[[#This Row],[ID_товара]],товары[],4) * Транзакции[[#This Row],[Количество, кг]]</f>
        <v>191.99229325948585</v>
      </c>
    </row>
    <row r="1562" spans="1:8" x14ac:dyDescent="0.25">
      <c r="A1562" s="1">
        <f t="shared" ca="1" si="99"/>
        <v>42174</v>
      </c>
      <c r="B1562">
        <f t="shared" ca="1" si="96"/>
        <v>9</v>
      </c>
      <c r="C1562" t="str">
        <f ca="1">VLOOKUP(Транзакции[[#This Row],[ID_магазина]],магазины[],2)</f>
        <v>овощная лавка</v>
      </c>
      <c r="D1562">
        <f t="shared" ca="1" si="97"/>
        <v>3</v>
      </c>
      <c r="E1562" t="str">
        <f ca="1">VLOOKUP(Транзакции[[#This Row],[ID_товара]],товары[],2)</f>
        <v>мандарины</v>
      </c>
      <c r="F1562" t="str">
        <f ca="1">VLOOKUP(Транзакции[[#This Row],[ID_товара]],товары[],3)</f>
        <v>фрукты</v>
      </c>
      <c r="G1562" s="2">
        <f t="shared" ca="1" si="98"/>
        <v>14.768308925878767</v>
      </c>
      <c r="H1562" s="3">
        <f ca="1">VLOOKUP(Транзакции[[#This Row],[ID_товара]],товары[],4) * Транзакции[[#This Row],[Количество, кг]]</f>
        <v>1476.8308925878766</v>
      </c>
    </row>
    <row r="1563" spans="1:8" x14ac:dyDescent="0.25">
      <c r="A1563" s="1">
        <f t="shared" ca="1" si="99"/>
        <v>41694</v>
      </c>
      <c r="B1563">
        <f t="shared" ca="1" si="96"/>
        <v>3</v>
      </c>
      <c r="C1563" t="str">
        <f ca="1">VLOOKUP(Транзакции[[#This Row],[ID_магазина]],магазины[],2)</f>
        <v>вкусная еда</v>
      </c>
      <c r="D1563">
        <f t="shared" ca="1" si="97"/>
        <v>2</v>
      </c>
      <c r="E1563" t="str">
        <f ca="1">VLOOKUP(Транзакции[[#This Row],[ID_товара]],товары[],2)</f>
        <v>яблоки</v>
      </c>
      <c r="F1563" t="str">
        <f ca="1">VLOOKUP(Транзакции[[#This Row],[ID_товара]],товары[],3)</f>
        <v>фрукты</v>
      </c>
      <c r="G1563" s="2">
        <f t="shared" ca="1" si="98"/>
        <v>9.2259296398237467</v>
      </c>
      <c r="H1563" s="3">
        <f ca="1">VLOOKUP(Транзакции[[#This Row],[ID_товара]],товары[],4) * Транзакции[[#This Row],[Количество, кг]]</f>
        <v>1014.8522603806122</v>
      </c>
    </row>
    <row r="1564" spans="1:8" x14ac:dyDescent="0.25">
      <c r="A1564" s="1">
        <f t="shared" ca="1" si="99"/>
        <v>41813</v>
      </c>
      <c r="B1564">
        <f t="shared" ca="1" si="96"/>
        <v>2</v>
      </c>
      <c r="C1564" t="str">
        <f ca="1">VLOOKUP(Транзакции[[#This Row],[ID_магазина]],магазины[],2)</f>
        <v>свежая еда</v>
      </c>
      <c r="D1564">
        <f t="shared" ca="1" si="97"/>
        <v>9</v>
      </c>
      <c r="E1564" t="str">
        <f ca="1">VLOOKUP(Транзакции[[#This Row],[ID_товара]],товары[],2)</f>
        <v>капуста</v>
      </c>
      <c r="F1564" t="str">
        <f ca="1">VLOOKUP(Транзакции[[#This Row],[ID_товара]],товары[],3)</f>
        <v>овощи</v>
      </c>
      <c r="G1564" s="2">
        <f t="shared" ca="1" si="98"/>
        <v>13.429742143527651</v>
      </c>
      <c r="H1564" s="3">
        <f ca="1">VLOOKUP(Транзакции[[#This Row],[ID_товара]],товары[],4) * Транзакции[[#This Row],[Количество, кг]]</f>
        <v>537.18968574110602</v>
      </c>
    </row>
    <row r="1565" spans="1:8" x14ac:dyDescent="0.25">
      <c r="A1565" s="1">
        <f t="shared" ca="1" si="99"/>
        <v>42237</v>
      </c>
      <c r="B1565">
        <f t="shared" ca="1" si="96"/>
        <v>8</v>
      </c>
      <c r="C1565" t="str">
        <f ca="1">VLOOKUP(Транзакции[[#This Row],[ID_магазина]],магазины[],2)</f>
        <v>фруктовая лавка</v>
      </c>
      <c r="D1565">
        <f t="shared" ca="1" si="97"/>
        <v>9</v>
      </c>
      <c r="E1565" t="str">
        <f ca="1">VLOOKUP(Транзакции[[#This Row],[ID_товара]],товары[],2)</f>
        <v>капуста</v>
      </c>
      <c r="F1565" t="str">
        <f ca="1">VLOOKUP(Транзакции[[#This Row],[ID_товара]],товары[],3)</f>
        <v>овощи</v>
      </c>
      <c r="G1565" s="2">
        <f t="shared" ca="1" si="98"/>
        <v>17.625578996131559</v>
      </c>
      <c r="H1565" s="3">
        <f ca="1">VLOOKUP(Транзакции[[#This Row],[ID_товара]],товары[],4) * Транзакции[[#This Row],[Количество, кг]]</f>
        <v>705.0231598452624</v>
      </c>
    </row>
    <row r="1566" spans="1:8" x14ac:dyDescent="0.25">
      <c r="A1566" s="1">
        <f t="shared" ca="1" si="99"/>
        <v>41729</v>
      </c>
      <c r="B1566">
        <f t="shared" ca="1" si="96"/>
        <v>3</v>
      </c>
      <c r="C1566" t="str">
        <f ca="1">VLOOKUP(Транзакции[[#This Row],[ID_магазина]],магазины[],2)</f>
        <v>вкусная еда</v>
      </c>
      <c r="D1566">
        <f t="shared" ca="1" si="97"/>
        <v>6</v>
      </c>
      <c r="E1566" t="str">
        <f ca="1">VLOOKUP(Транзакции[[#This Row],[ID_товара]],товары[],2)</f>
        <v>огурцы</v>
      </c>
      <c r="F1566" t="str">
        <f ca="1">VLOOKUP(Транзакции[[#This Row],[ID_товара]],товары[],3)</f>
        <v>овощи</v>
      </c>
      <c r="G1566" s="2">
        <f t="shared" ca="1" si="98"/>
        <v>19.007143956745757</v>
      </c>
      <c r="H1566" s="3">
        <f ca="1">VLOOKUP(Транзакции[[#This Row],[ID_товара]],товары[],4) * Транзакции[[#This Row],[Количество, кг]]</f>
        <v>1235.4643571884742</v>
      </c>
    </row>
    <row r="1567" spans="1:8" x14ac:dyDescent="0.25">
      <c r="A1567" s="1">
        <f t="shared" ca="1" si="99"/>
        <v>41492</v>
      </c>
      <c r="B1567">
        <f t="shared" ca="1" si="96"/>
        <v>9</v>
      </c>
      <c r="C1567" t="str">
        <f ca="1">VLOOKUP(Транзакции[[#This Row],[ID_магазина]],магазины[],2)</f>
        <v>овощная лавка</v>
      </c>
      <c r="D1567">
        <f t="shared" ca="1" si="97"/>
        <v>2</v>
      </c>
      <c r="E1567" t="str">
        <f ca="1">VLOOKUP(Транзакции[[#This Row],[ID_товара]],товары[],2)</f>
        <v>яблоки</v>
      </c>
      <c r="F1567" t="str">
        <f ca="1">VLOOKUP(Транзакции[[#This Row],[ID_товара]],товары[],3)</f>
        <v>фрукты</v>
      </c>
      <c r="G1567" s="2">
        <f t="shared" ca="1" si="98"/>
        <v>2.874735950143263</v>
      </c>
      <c r="H1567" s="3">
        <f ca="1">VLOOKUP(Транзакции[[#This Row],[ID_товара]],товары[],4) * Транзакции[[#This Row],[Количество, кг]]</f>
        <v>316.22095451575893</v>
      </c>
    </row>
    <row r="1568" spans="1:8" x14ac:dyDescent="0.25">
      <c r="A1568" s="1">
        <f t="shared" ca="1" si="99"/>
        <v>41565</v>
      </c>
      <c r="B1568">
        <f t="shared" ca="1" si="96"/>
        <v>8</v>
      </c>
      <c r="C1568" t="str">
        <f ca="1">VLOOKUP(Транзакции[[#This Row],[ID_магазина]],магазины[],2)</f>
        <v>фруктовая лавка</v>
      </c>
      <c r="D1568">
        <f t="shared" ca="1" si="97"/>
        <v>5</v>
      </c>
      <c r="E1568" t="str">
        <f ca="1">VLOOKUP(Транзакции[[#This Row],[ID_товара]],товары[],2)</f>
        <v>нектарины</v>
      </c>
      <c r="F1568" t="str">
        <f ca="1">VLOOKUP(Транзакции[[#This Row],[ID_товара]],товары[],3)</f>
        <v>фрукты</v>
      </c>
      <c r="G1568" s="2">
        <f t="shared" ca="1" si="98"/>
        <v>19.936414714929008</v>
      </c>
      <c r="H1568" s="3">
        <f ca="1">VLOOKUP(Транзакции[[#This Row],[ID_товара]],товары[],4) * Транзакции[[#This Row],[Количество, кг]]</f>
        <v>3588.5546486872213</v>
      </c>
    </row>
    <row r="1569" spans="1:8" x14ac:dyDescent="0.25">
      <c r="A1569" s="1">
        <f t="shared" ca="1" si="99"/>
        <v>41646</v>
      </c>
      <c r="B1569">
        <f t="shared" ca="1" si="96"/>
        <v>9</v>
      </c>
      <c r="C1569" t="str">
        <f ca="1">VLOOKUP(Транзакции[[#This Row],[ID_магазина]],магазины[],2)</f>
        <v>овощная лавка</v>
      </c>
      <c r="D1569">
        <f t="shared" ca="1" si="97"/>
        <v>7</v>
      </c>
      <c r="E1569" t="str">
        <f ca="1">VLOOKUP(Транзакции[[#This Row],[ID_товара]],товары[],2)</f>
        <v>томаты</v>
      </c>
      <c r="F1569" t="str">
        <f ca="1">VLOOKUP(Транзакции[[#This Row],[ID_товара]],товары[],3)</f>
        <v>овощи</v>
      </c>
      <c r="G1569" s="2">
        <f t="shared" ca="1" si="98"/>
        <v>6.6423777613398292</v>
      </c>
      <c r="H1569" s="3">
        <f ca="1">VLOOKUP(Транзакции[[#This Row],[ID_товара]],товары[],4) * Транзакции[[#This Row],[Количество, кг]]</f>
        <v>531.39022090718629</v>
      </c>
    </row>
    <row r="1570" spans="1:8" x14ac:dyDescent="0.25">
      <c r="A1570" s="1">
        <f t="shared" ca="1" si="99"/>
        <v>41709</v>
      </c>
      <c r="B1570">
        <f t="shared" ca="1" si="96"/>
        <v>4</v>
      </c>
      <c r="C1570" t="str">
        <f ca="1">VLOOKUP(Транзакции[[#This Row],[ID_магазина]],магазины[],2)</f>
        <v>фруктовик</v>
      </c>
      <c r="D1570">
        <f t="shared" ca="1" si="97"/>
        <v>2</v>
      </c>
      <c r="E1570" t="str">
        <f ca="1">VLOOKUP(Транзакции[[#This Row],[ID_товара]],товары[],2)</f>
        <v>яблоки</v>
      </c>
      <c r="F1570" t="str">
        <f ca="1">VLOOKUP(Транзакции[[#This Row],[ID_товара]],товары[],3)</f>
        <v>фрукты</v>
      </c>
      <c r="G1570" s="2">
        <f t="shared" ca="1" si="98"/>
        <v>7.7415990697967159</v>
      </c>
      <c r="H1570" s="3">
        <f ca="1">VLOOKUP(Транзакции[[#This Row],[ID_товара]],товары[],4) * Транзакции[[#This Row],[Количество, кг]]</f>
        <v>851.57589767763875</v>
      </c>
    </row>
    <row r="1571" spans="1:8" x14ac:dyDescent="0.25">
      <c r="A1571" s="1">
        <f t="shared" ca="1" si="99"/>
        <v>40989</v>
      </c>
      <c r="B1571">
        <f t="shared" ca="1" si="96"/>
        <v>4</v>
      </c>
      <c r="C1571" t="str">
        <f ca="1">VLOOKUP(Транзакции[[#This Row],[ID_магазина]],магазины[],2)</f>
        <v>фруктовик</v>
      </c>
      <c r="D1571">
        <f t="shared" ca="1" si="97"/>
        <v>1</v>
      </c>
      <c r="E1571" t="str">
        <f ca="1">VLOOKUP(Транзакции[[#This Row],[ID_товара]],товары[],2)</f>
        <v>бананы</v>
      </c>
      <c r="F1571" t="str">
        <f ca="1">VLOOKUP(Транзакции[[#This Row],[ID_товара]],товары[],3)</f>
        <v>фрукты</v>
      </c>
      <c r="G1571" s="2">
        <f t="shared" ca="1" si="98"/>
        <v>10.443630608932731</v>
      </c>
      <c r="H1571" s="3">
        <f ca="1">VLOOKUP(Транзакции[[#This Row],[ID_товара]],товары[],4) * Транзакции[[#This Row],[Количество, кг]]</f>
        <v>731.05414262529109</v>
      </c>
    </row>
    <row r="1572" spans="1:8" x14ac:dyDescent="0.25">
      <c r="A1572" s="1">
        <f t="shared" ca="1" si="99"/>
        <v>42159</v>
      </c>
      <c r="B1572">
        <f t="shared" ca="1" si="96"/>
        <v>7</v>
      </c>
      <c r="C1572" t="str">
        <f ca="1">VLOOKUP(Транзакции[[#This Row],[ID_магазина]],магазины[],2)</f>
        <v>овощи фрукты</v>
      </c>
      <c r="D1572">
        <f t="shared" ca="1" si="97"/>
        <v>7</v>
      </c>
      <c r="E1572" t="str">
        <f ca="1">VLOOKUP(Транзакции[[#This Row],[ID_товара]],товары[],2)</f>
        <v>томаты</v>
      </c>
      <c r="F1572" t="str">
        <f ca="1">VLOOKUP(Транзакции[[#This Row],[ID_товара]],товары[],3)</f>
        <v>овощи</v>
      </c>
      <c r="G1572" s="2">
        <f t="shared" ca="1" si="98"/>
        <v>10.368945335896944</v>
      </c>
      <c r="H1572" s="3">
        <f ca="1">VLOOKUP(Транзакции[[#This Row],[ID_товара]],товары[],4) * Транзакции[[#This Row],[Количество, кг]]</f>
        <v>829.51562687175556</v>
      </c>
    </row>
    <row r="1573" spans="1:8" x14ac:dyDescent="0.25">
      <c r="A1573" s="1">
        <f t="shared" ca="1" si="99"/>
        <v>41767</v>
      </c>
      <c r="B1573">
        <f t="shared" ca="1" si="96"/>
        <v>9</v>
      </c>
      <c r="C1573" t="str">
        <f ca="1">VLOOKUP(Транзакции[[#This Row],[ID_магазина]],магазины[],2)</f>
        <v>овощная лавка</v>
      </c>
      <c r="D1573">
        <f t="shared" ca="1" si="97"/>
        <v>7</v>
      </c>
      <c r="E1573" t="str">
        <f ca="1">VLOOKUP(Транзакции[[#This Row],[ID_товара]],товары[],2)</f>
        <v>томаты</v>
      </c>
      <c r="F1573" t="str">
        <f ca="1">VLOOKUP(Транзакции[[#This Row],[ID_товара]],товары[],3)</f>
        <v>овощи</v>
      </c>
      <c r="G1573" s="2">
        <f t="shared" ca="1" si="98"/>
        <v>11.941011473928095</v>
      </c>
      <c r="H1573" s="3">
        <f ca="1">VLOOKUP(Транзакции[[#This Row],[ID_товара]],товары[],4) * Транзакции[[#This Row],[Количество, кг]]</f>
        <v>955.28091791424754</v>
      </c>
    </row>
    <row r="1574" spans="1:8" x14ac:dyDescent="0.25">
      <c r="A1574" s="1">
        <f t="shared" ca="1" si="99"/>
        <v>41012</v>
      </c>
      <c r="B1574">
        <f t="shared" ca="1" si="96"/>
        <v>2</v>
      </c>
      <c r="C1574" t="str">
        <f ca="1">VLOOKUP(Транзакции[[#This Row],[ID_магазина]],магазины[],2)</f>
        <v>свежая еда</v>
      </c>
      <c r="D1574">
        <f t="shared" ca="1" si="97"/>
        <v>9</v>
      </c>
      <c r="E1574" t="str">
        <f ca="1">VLOOKUP(Транзакции[[#This Row],[ID_товара]],товары[],2)</f>
        <v>капуста</v>
      </c>
      <c r="F1574" t="str">
        <f ca="1">VLOOKUP(Транзакции[[#This Row],[ID_товара]],товары[],3)</f>
        <v>овощи</v>
      </c>
      <c r="G1574" s="2">
        <f t="shared" ca="1" si="98"/>
        <v>5.3383173233765211</v>
      </c>
      <c r="H1574" s="3">
        <f ca="1">VLOOKUP(Транзакции[[#This Row],[ID_товара]],товары[],4) * Транзакции[[#This Row],[Количество, кг]]</f>
        <v>213.53269293506085</v>
      </c>
    </row>
    <row r="1575" spans="1:8" x14ac:dyDescent="0.25">
      <c r="A1575" s="1">
        <f t="shared" ca="1" si="99"/>
        <v>41887</v>
      </c>
      <c r="B1575">
        <f t="shared" ca="1" si="96"/>
        <v>8</v>
      </c>
      <c r="C1575" t="str">
        <f ca="1">VLOOKUP(Транзакции[[#This Row],[ID_магазина]],магазины[],2)</f>
        <v>фруктовая лавка</v>
      </c>
      <c r="D1575">
        <f t="shared" ca="1" si="97"/>
        <v>9</v>
      </c>
      <c r="E1575" t="str">
        <f ca="1">VLOOKUP(Транзакции[[#This Row],[ID_товара]],товары[],2)</f>
        <v>капуста</v>
      </c>
      <c r="F1575" t="str">
        <f ca="1">VLOOKUP(Транзакции[[#This Row],[ID_товара]],товары[],3)</f>
        <v>овощи</v>
      </c>
      <c r="G1575" s="2">
        <f t="shared" ca="1" si="98"/>
        <v>2.972167749524635</v>
      </c>
      <c r="H1575" s="3">
        <f ca="1">VLOOKUP(Транзакции[[#This Row],[ID_товара]],товары[],4) * Транзакции[[#This Row],[Количество, кг]]</f>
        <v>118.8867099809854</v>
      </c>
    </row>
    <row r="1576" spans="1:8" x14ac:dyDescent="0.25">
      <c r="A1576" s="1">
        <f t="shared" ca="1" si="99"/>
        <v>41933</v>
      </c>
      <c r="B1576">
        <f t="shared" ca="1" si="96"/>
        <v>5</v>
      </c>
      <c r="C1576" t="str">
        <f ca="1">VLOOKUP(Транзакции[[#This Row],[ID_магазина]],магазины[],2)</f>
        <v>овощик</v>
      </c>
      <c r="D1576">
        <f t="shared" ca="1" si="97"/>
        <v>9</v>
      </c>
      <c r="E1576" t="str">
        <f ca="1">VLOOKUP(Транзакции[[#This Row],[ID_товара]],товары[],2)</f>
        <v>капуста</v>
      </c>
      <c r="F1576" t="str">
        <f ca="1">VLOOKUP(Транзакции[[#This Row],[ID_товара]],товары[],3)</f>
        <v>овощи</v>
      </c>
      <c r="G1576" s="2">
        <f t="shared" ca="1" si="98"/>
        <v>2.8681492232017218</v>
      </c>
      <c r="H1576" s="3">
        <f ca="1">VLOOKUP(Транзакции[[#This Row],[ID_товара]],товары[],4) * Транзакции[[#This Row],[Количество, кг]]</f>
        <v>114.72596892806888</v>
      </c>
    </row>
    <row r="1577" spans="1:8" x14ac:dyDescent="0.25">
      <c r="A1577" s="1">
        <f t="shared" ca="1" si="99"/>
        <v>41665</v>
      </c>
      <c r="B1577">
        <f t="shared" ca="1" si="96"/>
        <v>8</v>
      </c>
      <c r="C1577" t="str">
        <f ca="1">VLOOKUP(Транзакции[[#This Row],[ID_магазина]],магазины[],2)</f>
        <v>фруктовая лавка</v>
      </c>
      <c r="D1577">
        <f t="shared" ca="1" si="97"/>
        <v>9</v>
      </c>
      <c r="E1577" t="str">
        <f ca="1">VLOOKUP(Транзакции[[#This Row],[ID_товара]],товары[],2)</f>
        <v>капуста</v>
      </c>
      <c r="F1577" t="str">
        <f ca="1">VLOOKUP(Транзакции[[#This Row],[ID_товара]],товары[],3)</f>
        <v>овощи</v>
      </c>
      <c r="G1577" s="2">
        <f t="shared" ca="1" si="98"/>
        <v>0.96862666437787637</v>
      </c>
      <c r="H1577" s="3">
        <f ca="1">VLOOKUP(Транзакции[[#This Row],[ID_товара]],товары[],4) * Транзакции[[#This Row],[Количество, кг]]</f>
        <v>38.745066575115054</v>
      </c>
    </row>
    <row r="1578" spans="1:8" x14ac:dyDescent="0.25">
      <c r="A1578" s="1">
        <f t="shared" ca="1" si="99"/>
        <v>41793</v>
      </c>
      <c r="B1578">
        <f t="shared" ca="1" si="96"/>
        <v>1</v>
      </c>
      <c r="C1578" t="str">
        <f ca="1">VLOOKUP(Транзакции[[#This Row],[ID_магазина]],магазины[],2)</f>
        <v>фрукты и овощи</v>
      </c>
      <c r="D1578">
        <f t="shared" ca="1" si="97"/>
        <v>8</v>
      </c>
      <c r="E1578" t="str">
        <f ca="1">VLOOKUP(Транзакции[[#This Row],[ID_товара]],товары[],2)</f>
        <v>лук</v>
      </c>
      <c r="F1578" t="str">
        <f ca="1">VLOOKUP(Транзакции[[#This Row],[ID_товара]],товары[],3)</f>
        <v>овощи</v>
      </c>
      <c r="G1578" s="2">
        <f t="shared" ca="1" si="98"/>
        <v>2.4627989695010295</v>
      </c>
      <c r="H1578" s="3">
        <f ca="1">VLOOKUP(Транзакции[[#This Row],[ID_товара]],товары[],4) * Транзакции[[#This Row],[Количество, кг]]</f>
        <v>61.569974237525734</v>
      </c>
    </row>
    <row r="1579" spans="1:8" x14ac:dyDescent="0.25">
      <c r="A1579" s="1">
        <f t="shared" ca="1" si="99"/>
        <v>41281</v>
      </c>
      <c r="B1579">
        <f t="shared" ca="1" si="96"/>
        <v>7</v>
      </c>
      <c r="C1579" t="str">
        <f ca="1">VLOOKUP(Транзакции[[#This Row],[ID_магазина]],магазины[],2)</f>
        <v>овощи фрукты</v>
      </c>
      <c r="D1579">
        <f t="shared" ca="1" si="97"/>
        <v>8</v>
      </c>
      <c r="E1579" t="str">
        <f ca="1">VLOOKUP(Транзакции[[#This Row],[ID_товара]],товары[],2)</f>
        <v>лук</v>
      </c>
      <c r="F1579" t="str">
        <f ca="1">VLOOKUP(Транзакции[[#This Row],[ID_товара]],товары[],3)</f>
        <v>овощи</v>
      </c>
      <c r="G1579" s="2">
        <f t="shared" ca="1" si="98"/>
        <v>7.5295463704224836</v>
      </c>
      <c r="H1579" s="3">
        <f ca="1">VLOOKUP(Транзакции[[#This Row],[ID_товара]],товары[],4) * Транзакции[[#This Row],[Количество, кг]]</f>
        <v>188.23865926056209</v>
      </c>
    </row>
    <row r="1580" spans="1:8" x14ac:dyDescent="0.25">
      <c r="A1580" s="1">
        <f t="shared" ca="1" si="99"/>
        <v>40966</v>
      </c>
      <c r="B1580">
        <f t="shared" ca="1" si="96"/>
        <v>2</v>
      </c>
      <c r="C1580" t="str">
        <f ca="1">VLOOKUP(Транзакции[[#This Row],[ID_магазина]],магазины[],2)</f>
        <v>свежая еда</v>
      </c>
      <c r="D1580">
        <f t="shared" ca="1" si="97"/>
        <v>5</v>
      </c>
      <c r="E1580" t="str">
        <f ca="1">VLOOKUP(Транзакции[[#This Row],[ID_товара]],товары[],2)</f>
        <v>нектарины</v>
      </c>
      <c r="F1580" t="str">
        <f ca="1">VLOOKUP(Транзакции[[#This Row],[ID_товара]],товары[],3)</f>
        <v>фрукты</v>
      </c>
      <c r="G1580" s="2">
        <f t="shared" ca="1" si="98"/>
        <v>12.981659237019215</v>
      </c>
      <c r="H1580" s="3">
        <f ca="1">VLOOKUP(Транзакции[[#This Row],[ID_товара]],товары[],4) * Транзакции[[#This Row],[Количество, кг]]</f>
        <v>2336.6986626634589</v>
      </c>
    </row>
    <row r="1581" spans="1:8" x14ac:dyDescent="0.25">
      <c r="A1581" s="1">
        <f t="shared" ca="1" si="99"/>
        <v>41755</v>
      </c>
      <c r="B1581">
        <f t="shared" ca="1" si="96"/>
        <v>8</v>
      </c>
      <c r="C1581" t="str">
        <f ca="1">VLOOKUP(Транзакции[[#This Row],[ID_магазина]],магазины[],2)</f>
        <v>фруктовая лавка</v>
      </c>
      <c r="D1581">
        <f t="shared" ca="1" si="97"/>
        <v>3</v>
      </c>
      <c r="E1581" t="str">
        <f ca="1">VLOOKUP(Транзакции[[#This Row],[ID_товара]],товары[],2)</f>
        <v>мандарины</v>
      </c>
      <c r="F1581" t="str">
        <f ca="1">VLOOKUP(Транзакции[[#This Row],[ID_товара]],товары[],3)</f>
        <v>фрукты</v>
      </c>
      <c r="G1581" s="2">
        <f t="shared" ca="1" si="98"/>
        <v>12.919644689566022</v>
      </c>
      <c r="H1581" s="3">
        <f ca="1">VLOOKUP(Транзакции[[#This Row],[ID_товара]],товары[],4) * Транзакции[[#This Row],[Количество, кг]]</f>
        <v>1291.9644689566021</v>
      </c>
    </row>
    <row r="1582" spans="1:8" x14ac:dyDescent="0.25">
      <c r="A1582" s="1">
        <f t="shared" ca="1" si="99"/>
        <v>42052</v>
      </c>
      <c r="B1582">
        <f t="shared" ca="1" si="96"/>
        <v>2</v>
      </c>
      <c r="C1582" t="str">
        <f ca="1">VLOOKUP(Транзакции[[#This Row],[ID_магазина]],магазины[],2)</f>
        <v>свежая еда</v>
      </c>
      <c r="D1582">
        <f t="shared" ca="1" si="97"/>
        <v>7</v>
      </c>
      <c r="E1582" t="str">
        <f ca="1">VLOOKUP(Транзакции[[#This Row],[ID_товара]],товары[],2)</f>
        <v>томаты</v>
      </c>
      <c r="F1582" t="str">
        <f ca="1">VLOOKUP(Транзакции[[#This Row],[ID_товара]],товары[],3)</f>
        <v>овощи</v>
      </c>
      <c r="G1582" s="2">
        <f t="shared" ca="1" si="98"/>
        <v>17.594574101100534</v>
      </c>
      <c r="H1582" s="3">
        <f ca="1">VLOOKUP(Транзакции[[#This Row],[ID_товара]],товары[],4) * Транзакции[[#This Row],[Количество, кг]]</f>
        <v>1407.5659280880427</v>
      </c>
    </row>
    <row r="1583" spans="1:8" x14ac:dyDescent="0.25">
      <c r="A1583" s="1">
        <f t="shared" ca="1" si="99"/>
        <v>41901</v>
      </c>
      <c r="B1583">
        <f t="shared" ca="1" si="96"/>
        <v>6</v>
      </c>
      <c r="C1583" t="str">
        <f ca="1">VLOOKUP(Транзакции[[#This Row],[ID_магазина]],магазины[],2)</f>
        <v>бананы и огурцы</v>
      </c>
      <c r="D1583">
        <f t="shared" ca="1" si="97"/>
        <v>10</v>
      </c>
      <c r="E1583" t="str">
        <f ca="1">VLOOKUP(Транзакции[[#This Row],[ID_товара]],товары[],2)</f>
        <v>перец</v>
      </c>
      <c r="F1583" t="str">
        <f ca="1">VLOOKUP(Транзакции[[#This Row],[ID_товара]],товары[],3)</f>
        <v>овощи</v>
      </c>
      <c r="G1583" s="2">
        <f t="shared" ca="1" si="98"/>
        <v>3.0837821437325994</v>
      </c>
      <c r="H1583" s="3">
        <f ca="1">VLOOKUP(Транзакции[[#This Row],[ID_товара]],товары[],4) * Транзакции[[#This Row],[Количество, кг]]</f>
        <v>616.75642874651987</v>
      </c>
    </row>
    <row r="1584" spans="1:8" x14ac:dyDescent="0.25">
      <c r="A1584" s="1">
        <f t="shared" ca="1" si="99"/>
        <v>40945</v>
      </c>
      <c r="B1584">
        <f t="shared" ca="1" si="96"/>
        <v>7</v>
      </c>
      <c r="C1584" t="str">
        <f ca="1">VLOOKUP(Транзакции[[#This Row],[ID_магазина]],магазины[],2)</f>
        <v>овощи фрукты</v>
      </c>
      <c r="D1584">
        <f t="shared" ca="1" si="97"/>
        <v>7</v>
      </c>
      <c r="E1584" t="str">
        <f ca="1">VLOOKUP(Транзакции[[#This Row],[ID_товара]],товары[],2)</f>
        <v>томаты</v>
      </c>
      <c r="F1584" t="str">
        <f ca="1">VLOOKUP(Транзакции[[#This Row],[ID_товара]],товары[],3)</f>
        <v>овощи</v>
      </c>
      <c r="G1584" s="2">
        <f t="shared" ca="1" si="98"/>
        <v>6.7603000081013036</v>
      </c>
      <c r="H1584" s="3">
        <f ca="1">VLOOKUP(Транзакции[[#This Row],[ID_товара]],товары[],4) * Транзакции[[#This Row],[Количество, кг]]</f>
        <v>540.82400064810429</v>
      </c>
    </row>
    <row r="1585" spans="1:8" x14ac:dyDescent="0.25">
      <c r="A1585" s="1">
        <f t="shared" ca="1" si="99"/>
        <v>41693</v>
      </c>
      <c r="B1585">
        <f t="shared" ca="1" si="96"/>
        <v>1</v>
      </c>
      <c r="C1585" t="str">
        <f ca="1">VLOOKUP(Транзакции[[#This Row],[ID_магазина]],магазины[],2)</f>
        <v>фрукты и овощи</v>
      </c>
      <c r="D1585">
        <f t="shared" ca="1" si="97"/>
        <v>6</v>
      </c>
      <c r="E1585" t="str">
        <f ca="1">VLOOKUP(Транзакции[[#This Row],[ID_товара]],товары[],2)</f>
        <v>огурцы</v>
      </c>
      <c r="F1585" t="str">
        <f ca="1">VLOOKUP(Транзакции[[#This Row],[ID_товара]],товары[],3)</f>
        <v>овощи</v>
      </c>
      <c r="G1585" s="2">
        <f t="shared" ca="1" si="98"/>
        <v>9.996666795131139</v>
      </c>
      <c r="H1585" s="3">
        <f ca="1">VLOOKUP(Транзакции[[#This Row],[ID_товара]],товары[],4) * Транзакции[[#This Row],[Количество, кг]]</f>
        <v>649.78334168352399</v>
      </c>
    </row>
    <row r="1586" spans="1:8" x14ac:dyDescent="0.25">
      <c r="A1586" s="1">
        <f t="shared" ca="1" si="99"/>
        <v>41994</v>
      </c>
      <c r="B1586">
        <f t="shared" ca="1" si="96"/>
        <v>3</v>
      </c>
      <c r="C1586" t="str">
        <f ca="1">VLOOKUP(Транзакции[[#This Row],[ID_магазина]],магазины[],2)</f>
        <v>вкусная еда</v>
      </c>
      <c r="D1586">
        <f t="shared" ca="1" si="97"/>
        <v>2</v>
      </c>
      <c r="E1586" t="str">
        <f ca="1">VLOOKUP(Транзакции[[#This Row],[ID_товара]],товары[],2)</f>
        <v>яблоки</v>
      </c>
      <c r="F1586" t="str">
        <f ca="1">VLOOKUP(Транзакции[[#This Row],[ID_товара]],товары[],3)</f>
        <v>фрукты</v>
      </c>
      <c r="G1586" s="2">
        <f t="shared" ca="1" si="98"/>
        <v>3.824415400267831</v>
      </c>
      <c r="H1586" s="3">
        <f ca="1">VLOOKUP(Транзакции[[#This Row],[ID_товара]],товары[],4) * Транзакции[[#This Row],[Количество, кг]]</f>
        <v>420.68569402946139</v>
      </c>
    </row>
    <row r="1587" spans="1:8" x14ac:dyDescent="0.25">
      <c r="A1587" s="1">
        <f t="shared" ca="1" si="99"/>
        <v>42040</v>
      </c>
      <c r="B1587">
        <f t="shared" ca="1" si="96"/>
        <v>1</v>
      </c>
      <c r="C1587" t="str">
        <f ca="1">VLOOKUP(Транзакции[[#This Row],[ID_магазина]],магазины[],2)</f>
        <v>фрукты и овощи</v>
      </c>
      <c r="D1587">
        <f t="shared" ca="1" si="97"/>
        <v>10</v>
      </c>
      <c r="E1587" t="str">
        <f ca="1">VLOOKUP(Транзакции[[#This Row],[ID_товара]],товары[],2)</f>
        <v>перец</v>
      </c>
      <c r="F1587" t="str">
        <f ca="1">VLOOKUP(Транзакции[[#This Row],[ID_товара]],товары[],3)</f>
        <v>овощи</v>
      </c>
      <c r="G1587" s="2">
        <f t="shared" ca="1" si="98"/>
        <v>17.560677355871125</v>
      </c>
      <c r="H1587" s="3">
        <f ca="1">VLOOKUP(Транзакции[[#This Row],[ID_товара]],товары[],4) * Транзакции[[#This Row],[Количество, кг]]</f>
        <v>3512.1354711742251</v>
      </c>
    </row>
    <row r="1588" spans="1:8" x14ac:dyDescent="0.25">
      <c r="A1588" s="1">
        <f t="shared" ca="1" si="99"/>
        <v>41126</v>
      </c>
      <c r="B1588">
        <f t="shared" ca="1" si="96"/>
        <v>9</v>
      </c>
      <c r="C1588" t="str">
        <f ca="1">VLOOKUP(Транзакции[[#This Row],[ID_магазина]],магазины[],2)</f>
        <v>овощная лавка</v>
      </c>
      <c r="D1588">
        <f t="shared" ca="1" si="97"/>
        <v>10</v>
      </c>
      <c r="E1588" t="str">
        <f ca="1">VLOOKUP(Транзакции[[#This Row],[ID_товара]],товары[],2)</f>
        <v>перец</v>
      </c>
      <c r="F1588" t="str">
        <f ca="1">VLOOKUP(Транзакции[[#This Row],[ID_товара]],товары[],3)</f>
        <v>овощи</v>
      </c>
      <c r="G1588" s="2">
        <f t="shared" ca="1" si="98"/>
        <v>18.2177531169033</v>
      </c>
      <c r="H1588" s="3">
        <f ca="1">VLOOKUP(Транзакции[[#This Row],[ID_товара]],товары[],4) * Транзакции[[#This Row],[Количество, кг]]</f>
        <v>3643.55062338066</v>
      </c>
    </row>
    <row r="1589" spans="1:8" x14ac:dyDescent="0.25">
      <c r="A1589" s="1">
        <f t="shared" ca="1" si="99"/>
        <v>41261</v>
      </c>
      <c r="B1589">
        <f t="shared" ca="1" si="96"/>
        <v>7</v>
      </c>
      <c r="C1589" t="str">
        <f ca="1">VLOOKUP(Транзакции[[#This Row],[ID_магазина]],магазины[],2)</f>
        <v>овощи фрукты</v>
      </c>
      <c r="D1589">
        <f t="shared" ca="1" si="97"/>
        <v>3</v>
      </c>
      <c r="E1589" t="str">
        <f ca="1">VLOOKUP(Транзакции[[#This Row],[ID_товара]],товары[],2)</f>
        <v>мандарины</v>
      </c>
      <c r="F1589" t="str">
        <f ca="1">VLOOKUP(Транзакции[[#This Row],[ID_товара]],товары[],3)</f>
        <v>фрукты</v>
      </c>
      <c r="G1589" s="2">
        <f t="shared" ca="1" si="98"/>
        <v>4.2030381178311815</v>
      </c>
      <c r="H1589" s="3">
        <f ca="1">VLOOKUP(Транзакции[[#This Row],[ID_товара]],товары[],4) * Транзакции[[#This Row],[Количество, кг]]</f>
        <v>420.30381178311814</v>
      </c>
    </row>
    <row r="1590" spans="1:8" x14ac:dyDescent="0.25">
      <c r="A1590" s="1">
        <f t="shared" ca="1" si="99"/>
        <v>41927</v>
      </c>
      <c r="B1590">
        <f t="shared" ca="1" si="96"/>
        <v>1</v>
      </c>
      <c r="C1590" t="str">
        <f ca="1">VLOOKUP(Транзакции[[#This Row],[ID_магазина]],магазины[],2)</f>
        <v>фрукты и овощи</v>
      </c>
      <c r="D1590">
        <f t="shared" ca="1" si="97"/>
        <v>7</v>
      </c>
      <c r="E1590" t="str">
        <f ca="1">VLOOKUP(Транзакции[[#This Row],[ID_товара]],товары[],2)</f>
        <v>томаты</v>
      </c>
      <c r="F1590" t="str">
        <f ca="1">VLOOKUP(Транзакции[[#This Row],[ID_товара]],товары[],3)</f>
        <v>овощи</v>
      </c>
      <c r="G1590" s="2">
        <f t="shared" ca="1" si="98"/>
        <v>2.3526956896763123</v>
      </c>
      <c r="H1590" s="3">
        <f ca="1">VLOOKUP(Транзакции[[#This Row],[ID_товара]],товары[],4) * Транзакции[[#This Row],[Количество, кг]]</f>
        <v>188.215655174105</v>
      </c>
    </row>
    <row r="1591" spans="1:8" x14ac:dyDescent="0.25">
      <c r="A1591" s="1">
        <f t="shared" ca="1" si="99"/>
        <v>41562</v>
      </c>
      <c r="B1591">
        <f t="shared" ca="1" si="96"/>
        <v>1</v>
      </c>
      <c r="C1591" t="str">
        <f ca="1">VLOOKUP(Транзакции[[#This Row],[ID_магазина]],магазины[],2)</f>
        <v>фрукты и овощи</v>
      </c>
      <c r="D1591">
        <f t="shared" ca="1" si="97"/>
        <v>10</v>
      </c>
      <c r="E1591" t="str">
        <f ca="1">VLOOKUP(Транзакции[[#This Row],[ID_товара]],товары[],2)</f>
        <v>перец</v>
      </c>
      <c r="F1591" t="str">
        <f ca="1">VLOOKUP(Транзакции[[#This Row],[ID_товара]],товары[],3)</f>
        <v>овощи</v>
      </c>
      <c r="G1591" s="2">
        <f t="shared" ca="1" si="98"/>
        <v>2.4794593926997424</v>
      </c>
      <c r="H1591" s="3">
        <f ca="1">VLOOKUP(Транзакции[[#This Row],[ID_товара]],товары[],4) * Транзакции[[#This Row],[Количество, кг]]</f>
        <v>495.89187853994849</v>
      </c>
    </row>
    <row r="1592" spans="1:8" x14ac:dyDescent="0.25">
      <c r="A1592" s="1">
        <f t="shared" ca="1" si="99"/>
        <v>41408</v>
      </c>
      <c r="B1592">
        <f t="shared" ca="1" si="96"/>
        <v>1</v>
      </c>
      <c r="C1592" t="str">
        <f ca="1">VLOOKUP(Транзакции[[#This Row],[ID_магазина]],магазины[],2)</f>
        <v>фрукты и овощи</v>
      </c>
      <c r="D1592">
        <f t="shared" ca="1" si="97"/>
        <v>10</v>
      </c>
      <c r="E1592" t="str">
        <f ca="1">VLOOKUP(Транзакции[[#This Row],[ID_товара]],товары[],2)</f>
        <v>перец</v>
      </c>
      <c r="F1592" t="str">
        <f ca="1">VLOOKUP(Транзакции[[#This Row],[ID_товара]],товары[],3)</f>
        <v>овощи</v>
      </c>
      <c r="G1592" s="2">
        <f t="shared" ca="1" si="98"/>
        <v>11.041295361933024</v>
      </c>
      <c r="H1592" s="3">
        <f ca="1">VLOOKUP(Транзакции[[#This Row],[ID_товара]],товары[],4) * Транзакции[[#This Row],[Количество, кг]]</f>
        <v>2208.2590723866047</v>
      </c>
    </row>
    <row r="1593" spans="1:8" x14ac:dyDescent="0.25">
      <c r="A1593" s="1">
        <f t="shared" ca="1" si="99"/>
        <v>41342</v>
      </c>
      <c r="B1593">
        <f t="shared" ca="1" si="96"/>
        <v>1</v>
      </c>
      <c r="C1593" t="str">
        <f ca="1">VLOOKUP(Транзакции[[#This Row],[ID_магазина]],магазины[],2)</f>
        <v>фрукты и овощи</v>
      </c>
      <c r="D1593">
        <f t="shared" ca="1" si="97"/>
        <v>9</v>
      </c>
      <c r="E1593" t="str">
        <f ca="1">VLOOKUP(Транзакции[[#This Row],[ID_товара]],товары[],2)</f>
        <v>капуста</v>
      </c>
      <c r="F1593" t="str">
        <f ca="1">VLOOKUP(Транзакции[[#This Row],[ID_товара]],товары[],3)</f>
        <v>овощи</v>
      </c>
      <c r="G1593" s="2">
        <f t="shared" ca="1" si="98"/>
        <v>3.8571651800652513</v>
      </c>
      <c r="H1593" s="3">
        <f ca="1">VLOOKUP(Транзакции[[#This Row],[ID_товара]],товары[],4) * Транзакции[[#This Row],[Количество, кг]]</f>
        <v>154.28660720261004</v>
      </c>
    </row>
    <row r="1594" spans="1:8" x14ac:dyDescent="0.25">
      <c r="A1594" s="1">
        <f t="shared" ca="1" si="99"/>
        <v>41251</v>
      </c>
      <c r="B1594">
        <f t="shared" ca="1" si="96"/>
        <v>3</v>
      </c>
      <c r="C1594" t="str">
        <f ca="1">VLOOKUP(Транзакции[[#This Row],[ID_магазина]],магазины[],2)</f>
        <v>вкусная еда</v>
      </c>
      <c r="D1594">
        <f t="shared" ca="1" si="97"/>
        <v>2</v>
      </c>
      <c r="E1594" t="str">
        <f ca="1">VLOOKUP(Транзакции[[#This Row],[ID_товара]],товары[],2)</f>
        <v>яблоки</v>
      </c>
      <c r="F1594" t="str">
        <f ca="1">VLOOKUP(Транзакции[[#This Row],[ID_товара]],товары[],3)</f>
        <v>фрукты</v>
      </c>
      <c r="G1594" s="2">
        <f t="shared" ca="1" si="98"/>
        <v>1.200056320298208</v>
      </c>
      <c r="H1594" s="3">
        <f ca="1">VLOOKUP(Транзакции[[#This Row],[ID_товара]],товары[],4) * Транзакции[[#This Row],[Количество, кг]]</f>
        <v>132.00619523280287</v>
      </c>
    </row>
    <row r="1595" spans="1:8" x14ac:dyDescent="0.25">
      <c r="A1595" s="1">
        <f t="shared" ca="1" si="99"/>
        <v>41957</v>
      </c>
      <c r="B1595">
        <f t="shared" ca="1" si="96"/>
        <v>3</v>
      </c>
      <c r="C1595" t="str">
        <f ca="1">VLOOKUP(Транзакции[[#This Row],[ID_магазина]],магазины[],2)</f>
        <v>вкусная еда</v>
      </c>
      <c r="D1595">
        <f t="shared" ca="1" si="97"/>
        <v>6</v>
      </c>
      <c r="E1595" t="str">
        <f ca="1">VLOOKUP(Транзакции[[#This Row],[ID_товара]],товары[],2)</f>
        <v>огурцы</v>
      </c>
      <c r="F1595" t="str">
        <f ca="1">VLOOKUP(Транзакции[[#This Row],[ID_товара]],товары[],3)</f>
        <v>овощи</v>
      </c>
      <c r="G1595" s="2">
        <f t="shared" ca="1" si="98"/>
        <v>14.46526155585123</v>
      </c>
      <c r="H1595" s="3">
        <f ca="1">VLOOKUP(Транзакции[[#This Row],[ID_товара]],товары[],4) * Транзакции[[#This Row],[Количество, кг]]</f>
        <v>940.24200113032998</v>
      </c>
    </row>
    <row r="1596" spans="1:8" x14ac:dyDescent="0.25">
      <c r="A1596" s="1">
        <f t="shared" ca="1" si="99"/>
        <v>42045</v>
      </c>
      <c r="B1596">
        <f t="shared" ca="1" si="96"/>
        <v>9</v>
      </c>
      <c r="C1596" t="str">
        <f ca="1">VLOOKUP(Транзакции[[#This Row],[ID_магазина]],магазины[],2)</f>
        <v>овощная лавка</v>
      </c>
      <c r="D1596">
        <f t="shared" ca="1" si="97"/>
        <v>10</v>
      </c>
      <c r="E1596" t="str">
        <f ca="1">VLOOKUP(Транзакции[[#This Row],[ID_товара]],товары[],2)</f>
        <v>перец</v>
      </c>
      <c r="F1596" t="str">
        <f ca="1">VLOOKUP(Транзакции[[#This Row],[ID_товара]],товары[],3)</f>
        <v>овощи</v>
      </c>
      <c r="G1596" s="2">
        <f t="shared" ca="1" si="98"/>
        <v>7.3651716720465474</v>
      </c>
      <c r="H1596" s="3">
        <f ca="1">VLOOKUP(Транзакции[[#This Row],[ID_товара]],товары[],4) * Транзакции[[#This Row],[Количество, кг]]</f>
        <v>1473.0343344093094</v>
      </c>
    </row>
    <row r="1597" spans="1:8" x14ac:dyDescent="0.25">
      <c r="A1597" s="1">
        <f t="shared" ca="1" si="99"/>
        <v>41951</v>
      </c>
      <c r="B1597">
        <f t="shared" ca="1" si="96"/>
        <v>5</v>
      </c>
      <c r="C1597" t="str">
        <f ca="1">VLOOKUP(Транзакции[[#This Row],[ID_магазина]],магазины[],2)</f>
        <v>овощик</v>
      </c>
      <c r="D1597">
        <f t="shared" ca="1" si="97"/>
        <v>10</v>
      </c>
      <c r="E1597" t="str">
        <f ca="1">VLOOKUP(Транзакции[[#This Row],[ID_товара]],товары[],2)</f>
        <v>перец</v>
      </c>
      <c r="F1597" t="str">
        <f ca="1">VLOOKUP(Транзакции[[#This Row],[ID_товара]],товары[],3)</f>
        <v>овощи</v>
      </c>
      <c r="G1597" s="2">
        <f t="shared" ca="1" si="98"/>
        <v>10.728066196996325</v>
      </c>
      <c r="H1597" s="3">
        <f ca="1">VLOOKUP(Транзакции[[#This Row],[ID_товара]],товары[],4) * Транзакции[[#This Row],[Количество, кг]]</f>
        <v>2145.6132393992652</v>
      </c>
    </row>
    <row r="1598" spans="1:8" x14ac:dyDescent="0.25">
      <c r="A1598" s="1">
        <f t="shared" ca="1" si="99"/>
        <v>41391</v>
      </c>
      <c r="B1598">
        <f t="shared" ca="1" si="96"/>
        <v>1</v>
      </c>
      <c r="C1598" t="str">
        <f ca="1">VLOOKUP(Транзакции[[#This Row],[ID_магазина]],магазины[],2)</f>
        <v>фрукты и овощи</v>
      </c>
      <c r="D1598">
        <f t="shared" ca="1" si="97"/>
        <v>1</v>
      </c>
      <c r="E1598" t="str">
        <f ca="1">VLOOKUP(Транзакции[[#This Row],[ID_товара]],товары[],2)</f>
        <v>бананы</v>
      </c>
      <c r="F1598" t="str">
        <f ca="1">VLOOKUP(Транзакции[[#This Row],[ID_товара]],товары[],3)</f>
        <v>фрукты</v>
      </c>
      <c r="G1598" s="2">
        <f t="shared" ca="1" si="98"/>
        <v>5.4382798176409421</v>
      </c>
      <c r="H1598" s="3">
        <f ca="1">VLOOKUP(Транзакции[[#This Row],[ID_товара]],товары[],4) * Транзакции[[#This Row],[Количество, кг]]</f>
        <v>380.67958723486595</v>
      </c>
    </row>
    <row r="1599" spans="1:8" x14ac:dyDescent="0.25">
      <c r="A1599" s="1">
        <f t="shared" ca="1" si="99"/>
        <v>41541</v>
      </c>
      <c r="B1599">
        <f t="shared" ca="1" si="96"/>
        <v>4</v>
      </c>
      <c r="C1599" t="str">
        <f ca="1">VLOOKUP(Транзакции[[#This Row],[ID_магазина]],магазины[],2)</f>
        <v>фруктовик</v>
      </c>
      <c r="D1599">
        <f t="shared" ca="1" si="97"/>
        <v>8</v>
      </c>
      <c r="E1599" t="str">
        <f ca="1">VLOOKUP(Транзакции[[#This Row],[ID_товара]],товары[],2)</f>
        <v>лук</v>
      </c>
      <c r="F1599" t="str">
        <f ca="1">VLOOKUP(Транзакции[[#This Row],[ID_товара]],товары[],3)</f>
        <v>овощи</v>
      </c>
      <c r="G1599" s="2">
        <f t="shared" ca="1" si="98"/>
        <v>2.127705798299707</v>
      </c>
      <c r="H1599" s="3">
        <f ca="1">VLOOKUP(Транзакции[[#This Row],[ID_товара]],товары[],4) * Транзакции[[#This Row],[Количество, кг]]</f>
        <v>53.192644957492675</v>
      </c>
    </row>
    <row r="1600" spans="1:8" x14ac:dyDescent="0.25">
      <c r="A1600" s="1">
        <f t="shared" ca="1" si="99"/>
        <v>41168</v>
      </c>
      <c r="B1600">
        <f t="shared" ca="1" si="96"/>
        <v>3</v>
      </c>
      <c r="C1600" t="str">
        <f ca="1">VLOOKUP(Транзакции[[#This Row],[ID_магазина]],магазины[],2)</f>
        <v>вкусная еда</v>
      </c>
      <c r="D1600">
        <f t="shared" ca="1" si="97"/>
        <v>10</v>
      </c>
      <c r="E1600" t="str">
        <f ca="1">VLOOKUP(Транзакции[[#This Row],[ID_товара]],товары[],2)</f>
        <v>перец</v>
      </c>
      <c r="F1600" t="str">
        <f ca="1">VLOOKUP(Транзакции[[#This Row],[ID_товара]],товары[],3)</f>
        <v>овощи</v>
      </c>
      <c r="G1600" s="2">
        <f t="shared" ca="1" si="98"/>
        <v>15.489861489617301</v>
      </c>
      <c r="H1600" s="3">
        <f ca="1">VLOOKUP(Транзакции[[#This Row],[ID_товара]],товары[],4) * Транзакции[[#This Row],[Количество, кг]]</f>
        <v>3097.9722979234602</v>
      </c>
    </row>
    <row r="1601" spans="1:8" x14ac:dyDescent="0.25">
      <c r="A1601" s="1">
        <f t="shared" ca="1" si="99"/>
        <v>41701</v>
      </c>
      <c r="B1601">
        <f t="shared" ca="1" si="96"/>
        <v>2</v>
      </c>
      <c r="C1601" t="str">
        <f ca="1">VLOOKUP(Транзакции[[#This Row],[ID_магазина]],магазины[],2)</f>
        <v>свежая еда</v>
      </c>
      <c r="D1601">
        <f t="shared" ca="1" si="97"/>
        <v>2</v>
      </c>
      <c r="E1601" t="str">
        <f ca="1">VLOOKUP(Транзакции[[#This Row],[ID_товара]],товары[],2)</f>
        <v>яблоки</v>
      </c>
      <c r="F1601" t="str">
        <f ca="1">VLOOKUP(Транзакции[[#This Row],[ID_товара]],товары[],3)</f>
        <v>фрукты</v>
      </c>
      <c r="G1601" s="2">
        <f t="shared" ca="1" si="98"/>
        <v>16.194757022555201</v>
      </c>
      <c r="H1601" s="3">
        <f ca="1">VLOOKUP(Транзакции[[#This Row],[ID_товара]],товары[],4) * Транзакции[[#This Row],[Количество, кг]]</f>
        <v>1781.4232724810722</v>
      </c>
    </row>
    <row r="1602" spans="1:8" x14ac:dyDescent="0.25">
      <c r="A1602" s="1">
        <f t="shared" ca="1" si="99"/>
        <v>41997</v>
      </c>
      <c r="B1602">
        <f t="shared" ref="B1602:B1665" ca="1" si="100">RANDBETWEEN(1,9)</f>
        <v>9</v>
      </c>
      <c r="C1602" t="str">
        <f ca="1">VLOOKUP(Транзакции[[#This Row],[ID_магазина]],магазины[],2)</f>
        <v>овощная лавка</v>
      </c>
      <c r="D1602">
        <f t="shared" ref="D1602:D1665" ca="1" si="101">RANDBETWEEN(1,10)</f>
        <v>7</v>
      </c>
      <c r="E1602" t="str">
        <f ca="1">VLOOKUP(Транзакции[[#This Row],[ID_товара]],товары[],2)</f>
        <v>томаты</v>
      </c>
      <c r="F1602" t="str">
        <f ca="1">VLOOKUP(Транзакции[[#This Row],[ID_товара]],товары[],3)</f>
        <v>овощи</v>
      </c>
      <c r="G1602" s="2">
        <f t="shared" ref="G1602:G1665" ca="1" si="102">RAND()*19.5+0.5</f>
        <v>7.8902377589180288</v>
      </c>
      <c r="H1602" s="3">
        <f ca="1">VLOOKUP(Транзакции[[#This Row],[ID_товара]],товары[],4) * Транзакции[[#This Row],[Количество, кг]]</f>
        <v>631.21902071344232</v>
      </c>
    </row>
    <row r="1603" spans="1:8" x14ac:dyDescent="0.25">
      <c r="A1603" s="1">
        <f t="shared" ref="A1603:A1666" ca="1" si="103">RANDBETWEEN(40909,42248)</f>
        <v>42024</v>
      </c>
      <c r="B1603">
        <f t="shared" ca="1" si="100"/>
        <v>3</v>
      </c>
      <c r="C1603" t="str">
        <f ca="1">VLOOKUP(Транзакции[[#This Row],[ID_магазина]],магазины[],2)</f>
        <v>вкусная еда</v>
      </c>
      <c r="D1603">
        <f t="shared" ca="1" si="101"/>
        <v>6</v>
      </c>
      <c r="E1603" t="str">
        <f ca="1">VLOOKUP(Транзакции[[#This Row],[ID_товара]],товары[],2)</f>
        <v>огурцы</v>
      </c>
      <c r="F1603" t="str">
        <f ca="1">VLOOKUP(Транзакции[[#This Row],[ID_товара]],товары[],3)</f>
        <v>овощи</v>
      </c>
      <c r="G1603" s="2">
        <f t="shared" ca="1" si="102"/>
        <v>3.8093850118047441</v>
      </c>
      <c r="H1603" s="3">
        <f ca="1">VLOOKUP(Транзакции[[#This Row],[ID_товара]],товары[],4) * Транзакции[[#This Row],[Количество, кг]]</f>
        <v>247.61002576730837</v>
      </c>
    </row>
    <row r="1604" spans="1:8" x14ac:dyDescent="0.25">
      <c r="A1604" s="1">
        <f t="shared" ca="1" si="103"/>
        <v>41776</v>
      </c>
      <c r="B1604">
        <f t="shared" ca="1" si="100"/>
        <v>9</v>
      </c>
      <c r="C1604" t="str">
        <f ca="1">VLOOKUP(Транзакции[[#This Row],[ID_магазина]],магазины[],2)</f>
        <v>овощная лавка</v>
      </c>
      <c r="D1604">
        <f t="shared" ca="1" si="101"/>
        <v>1</v>
      </c>
      <c r="E1604" t="str">
        <f ca="1">VLOOKUP(Транзакции[[#This Row],[ID_товара]],товары[],2)</f>
        <v>бананы</v>
      </c>
      <c r="F1604" t="str">
        <f ca="1">VLOOKUP(Транзакции[[#This Row],[ID_товара]],товары[],3)</f>
        <v>фрукты</v>
      </c>
      <c r="G1604" s="2">
        <f t="shared" ca="1" si="102"/>
        <v>8.7631264874161552</v>
      </c>
      <c r="H1604" s="3">
        <f ca="1">VLOOKUP(Транзакции[[#This Row],[ID_товара]],товары[],4) * Транзакции[[#This Row],[Количество, кг]]</f>
        <v>613.41885411913086</v>
      </c>
    </row>
    <row r="1605" spans="1:8" x14ac:dyDescent="0.25">
      <c r="A1605" s="1">
        <f t="shared" ca="1" si="103"/>
        <v>41789</v>
      </c>
      <c r="B1605">
        <f t="shared" ca="1" si="100"/>
        <v>6</v>
      </c>
      <c r="C1605" t="str">
        <f ca="1">VLOOKUP(Транзакции[[#This Row],[ID_магазина]],магазины[],2)</f>
        <v>бананы и огурцы</v>
      </c>
      <c r="D1605">
        <f t="shared" ca="1" si="101"/>
        <v>9</v>
      </c>
      <c r="E1605" t="str">
        <f ca="1">VLOOKUP(Транзакции[[#This Row],[ID_товара]],товары[],2)</f>
        <v>капуста</v>
      </c>
      <c r="F1605" t="str">
        <f ca="1">VLOOKUP(Транзакции[[#This Row],[ID_товара]],товары[],3)</f>
        <v>овощи</v>
      </c>
      <c r="G1605" s="2">
        <f t="shared" ca="1" si="102"/>
        <v>17.866221436970374</v>
      </c>
      <c r="H1605" s="3">
        <f ca="1">VLOOKUP(Транзакции[[#This Row],[ID_товара]],товары[],4) * Транзакции[[#This Row],[Количество, кг]]</f>
        <v>714.64885747881499</v>
      </c>
    </row>
    <row r="1606" spans="1:8" x14ac:dyDescent="0.25">
      <c r="A1606" s="1">
        <f t="shared" ca="1" si="103"/>
        <v>41106</v>
      </c>
      <c r="B1606">
        <f t="shared" ca="1" si="100"/>
        <v>4</v>
      </c>
      <c r="C1606" t="str">
        <f ca="1">VLOOKUP(Транзакции[[#This Row],[ID_магазина]],магазины[],2)</f>
        <v>фруктовик</v>
      </c>
      <c r="D1606">
        <f t="shared" ca="1" si="101"/>
        <v>9</v>
      </c>
      <c r="E1606" t="str">
        <f ca="1">VLOOKUP(Транзакции[[#This Row],[ID_товара]],товары[],2)</f>
        <v>капуста</v>
      </c>
      <c r="F1606" t="str">
        <f ca="1">VLOOKUP(Транзакции[[#This Row],[ID_товара]],товары[],3)</f>
        <v>овощи</v>
      </c>
      <c r="G1606" s="2">
        <f t="shared" ca="1" si="102"/>
        <v>16.128684350936641</v>
      </c>
      <c r="H1606" s="3">
        <f ca="1">VLOOKUP(Транзакции[[#This Row],[ID_товара]],товары[],4) * Транзакции[[#This Row],[Количество, кг]]</f>
        <v>645.14737403746562</v>
      </c>
    </row>
    <row r="1607" spans="1:8" x14ac:dyDescent="0.25">
      <c r="A1607" s="1">
        <f t="shared" ca="1" si="103"/>
        <v>41243</v>
      </c>
      <c r="B1607">
        <f t="shared" ca="1" si="100"/>
        <v>3</v>
      </c>
      <c r="C1607" t="str">
        <f ca="1">VLOOKUP(Транзакции[[#This Row],[ID_магазина]],магазины[],2)</f>
        <v>вкусная еда</v>
      </c>
      <c r="D1607">
        <f t="shared" ca="1" si="101"/>
        <v>4</v>
      </c>
      <c r="E1607" t="str">
        <f ca="1">VLOOKUP(Транзакции[[#This Row],[ID_товара]],товары[],2)</f>
        <v>апельсины</v>
      </c>
      <c r="F1607" t="str">
        <f ca="1">VLOOKUP(Транзакции[[#This Row],[ID_товара]],товары[],3)</f>
        <v>фрукты</v>
      </c>
      <c r="G1607" s="2">
        <f t="shared" ca="1" si="102"/>
        <v>18.056533692276044</v>
      </c>
      <c r="H1607" s="3">
        <f ca="1">VLOOKUP(Транзакции[[#This Row],[ID_товара]],товары[],4) * Транзакции[[#This Row],[Количество, кг]]</f>
        <v>2166.7840430731253</v>
      </c>
    </row>
    <row r="1608" spans="1:8" x14ac:dyDescent="0.25">
      <c r="A1608" s="1">
        <f t="shared" ca="1" si="103"/>
        <v>40924</v>
      </c>
      <c r="B1608">
        <f t="shared" ca="1" si="100"/>
        <v>6</v>
      </c>
      <c r="C1608" t="str">
        <f ca="1">VLOOKUP(Транзакции[[#This Row],[ID_магазина]],магазины[],2)</f>
        <v>бананы и огурцы</v>
      </c>
      <c r="D1608">
        <f t="shared" ca="1" si="101"/>
        <v>6</v>
      </c>
      <c r="E1608" t="str">
        <f ca="1">VLOOKUP(Транзакции[[#This Row],[ID_товара]],товары[],2)</f>
        <v>огурцы</v>
      </c>
      <c r="F1608" t="str">
        <f ca="1">VLOOKUP(Транзакции[[#This Row],[ID_товара]],товары[],3)</f>
        <v>овощи</v>
      </c>
      <c r="G1608" s="2">
        <f t="shared" ca="1" si="102"/>
        <v>12.533186825453802</v>
      </c>
      <c r="H1608" s="3">
        <f ca="1">VLOOKUP(Транзакции[[#This Row],[ID_товара]],товары[],4) * Транзакции[[#This Row],[Количество, кг]]</f>
        <v>814.65714365449708</v>
      </c>
    </row>
    <row r="1609" spans="1:8" x14ac:dyDescent="0.25">
      <c r="A1609" s="1">
        <f t="shared" ca="1" si="103"/>
        <v>41020</v>
      </c>
      <c r="B1609">
        <f t="shared" ca="1" si="100"/>
        <v>4</v>
      </c>
      <c r="C1609" t="str">
        <f ca="1">VLOOKUP(Транзакции[[#This Row],[ID_магазина]],магазины[],2)</f>
        <v>фруктовик</v>
      </c>
      <c r="D1609">
        <f t="shared" ca="1" si="101"/>
        <v>8</v>
      </c>
      <c r="E1609" t="str">
        <f ca="1">VLOOKUP(Транзакции[[#This Row],[ID_товара]],товары[],2)</f>
        <v>лук</v>
      </c>
      <c r="F1609" t="str">
        <f ca="1">VLOOKUP(Транзакции[[#This Row],[ID_товара]],товары[],3)</f>
        <v>овощи</v>
      </c>
      <c r="G1609" s="2">
        <f t="shared" ca="1" si="102"/>
        <v>15.551051521361771</v>
      </c>
      <c r="H1609" s="3">
        <f ca="1">VLOOKUP(Транзакции[[#This Row],[ID_товара]],товары[],4) * Транзакции[[#This Row],[Количество, кг]]</f>
        <v>388.77628803404428</v>
      </c>
    </row>
    <row r="1610" spans="1:8" x14ac:dyDescent="0.25">
      <c r="A1610" s="1">
        <f t="shared" ca="1" si="103"/>
        <v>40987</v>
      </c>
      <c r="B1610">
        <f t="shared" ca="1" si="100"/>
        <v>2</v>
      </c>
      <c r="C1610" t="str">
        <f ca="1">VLOOKUP(Транзакции[[#This Row],[ID_магазина]],магазины[],2)</f>
        <v>свежая еда</v>
      </c>
      <c r="D1610">
        <f t="shared" ca="1" si="101"/>
        <v>7</v>
      </c>
      <c r="E1610" t="str">
        <f ca="1">VLOOKUP(Транзакции[[#This Row],[ID_товара]],товары[],2)</f>
        <v>томаты</v>
      </c>
      <c r="F1610" t="str">
        <f ca="1">VLOOKUP(Транзакции[[#This Row],[ID_товара]],товары[],3)</f>
        <v>овощи</v>
      </c>
      <c r="G1610" s="2">
        <f t="shared" ca="1" si="102"/>
        <v>15.010533878191112</v>
      </c>
      <c r="H1610" s="3">
        <f ca="1">VLOOKUP(Транзакции[[#This Row],[ID_товара]],товары[],4) * Транзакции[[#This Row],[Количество, кг]]</f>
        <v>1200.8427102552889</v>
      </c>
    </row>
    <row r="1611" spans="1:8" x14ac:dyDescent="0.25">
      <c r="A1611" s="1">
        <f t="shared" ca="1" si="103"/>
        <v>41697</v>
      </c>
      <c r="B1611">
        <f t="shared" ca="1" si="100"/>
        <v>8</v>
      </c>
      <c r="C1611" t="str">
        <f ca="1">VLOOKUP(Транзакции[[#This Row],[ID_магазина]],магазины[],2)</f>
        <v>фруктовая лавка</v>
      </c>
      <c r="D1611">
        <f t="shared" ca="1" si="101"/>
        <v>4</v>
      </c>
      <c r="E1611" t="str">
        <f ca="1">VLOOKUP(Транзакции[[#This Row],[ID_товара]],товары[],2)</f>
        <v>апельсины</v>
      </c>
      <c r="F1611" t="str">
        <f ca="1">VLOOKUP(Транзакции[[#This Row],[ID_товара]],товары[],3)</f>
        <v>фрукты</v>
      </c>
      <c r="G1611" s="2">
        <f t="shared" ca="1" si="102"/>
        <v>11.609051492899567</v>
      </c>
      <c r="H1611" s="3">
        <f ca="1">VLOOKUP(Транзакции[[#This Row],[ID_товара]],товары[],4) * Транзакции[[#This Row],[Количество, кг]]</f>
        <v>1393.0861791479481</v>
      </c>
    </row>
    <row r="1612" spans="1:8" x14ac:dyDescent="0.25">
      <c r="A1612" s="1">
        <f t="shared" ca="1" si="103"/>
        <v>41466</v>
      </c>
      <c r="B1612">
        <f t="shared" ca="1" si="100"/>
        <v>7</v>
      </c>
      <c r="C1612" t="str">
        <f ca="1">VLOOKUP(Транзакции[[#This Row],[ID_магазина]],магазины[],2)</f>
        <v>овощи фрукты</v>
      </c>
      <c r="D1612">
        <f t="shared" ca="1" si="101"/>
        <v>10</v>
      </c>
      <c r="E1612" t="str">
        <f ca="1">VLOOKUP(Транзакции[[#This Row],[ID_товара]],товары[],2)</f>
        <v>перец</v>
      </c>
      <c r="F1612" t="str">
        <f ca="1">VLOOKUP(Транзакции[[#This Row],[ID_товара]],товары[],3)</f>
        <v>овощи</v>
      </c>
      <c r="G1612" s="2">
        <f t="shared" ca="1" si="102"/>
        <v>6.7743767326798539</v>
      </c>
      <c r="H1612" s="3">
        <f ca="1">VLOOKUP(Транзакции[[#This Row],[ID_товара]],товары[],4) * Транзакции[[#This Row],[Количество, кг]]</f>
        <v>1354.8753465359707</v>
      </c>
    </row>
    <row r="1613" spans="1:8" x14ac:dyDescent="0.25">
      <c r="A1613" s="1">
        <f t="shared" ca="1" si="103"/>
        <v>42156</v>
      </c>
      <c r="B1613">
        <f t="shared" ca="1" si="100"/>
        <v>4</v>
      </c>
      <c r="C1613" t="str">
        <f ca="1">VLOOKUP(Транзакции[[#This Row],[ID_магазина]],магазины[],2)</f>
        <v>фруктовик</v>
      </c>
      <c r="D1613">
        <f t="shared" ca="1" si="101"/>
        <v>4</v>
      </c>
      <c r="E1613" t="str">
        <f ca="1">VLOOKUP(Транзакции[[#This Row],[ID_товара]],товары[],2)</f>
        <v>апельсины</v>
      </c>
      <c r="F1613" t="str">
        <f ca="1">VLOOKUP(Транзакции[[#This Row],[ID_товара]],товары[],3)</f>
        <v>фрукты</v>
      </c>
      <c r="G1613" s="2">
        <f t="shared" ca="1" si="102"/>
        <v>5.5194780599647233</v>
      </c>
      <c r="H1613" s="3">
        <f ca="1">VLOOKUP(Транзакции[[#This Row],[ID_товара]],товары[],4) * Транзакции[[#This Row],[Количество, кг]]</f>
        <v>662.33736719576677</v>
      </c>
    </row>
    <row r="1614" spans="1:8" x14ac:dyDescent="0.25">
      <c r="A1614" s="1">
        <f t="shared" ca="1" si="103"/>
        <v>41778</v>
      </c>
      <c r="B1614">
        <f t="shared" ca="1" si="100"/>
        <v>9</v>
      </c>
      <c r="C1614" t="str">
        <f ca="1">VLOOKUP(Транзакции[[#This Row],[ID_магазина]],магазины[],2)</f>
        <v>овощная лавка</v>
      </c>
      <c r="D1614">
        <f t="shared" ca="1" si="101"/>
        <v>9</v>
      </c>
      <c r="E1614" t="str">
        <f ca="1">VLOOKUP(Транзакции[[#This Row],[ID_товара]],товары[],2)</f>
        <v>капуста</v>
      </c>
      <c r="F1614" t="str">
        <f ca="1">VLOOKUP(Транзакции[[#This Row],[ID_товара]],товары[],3)</f>
        <v>овощи</v>
      </c>
      <c r="G1614" s="2">
        <f t="shared" ca="1" si="102"/>
        <v>1.7544873189747214</v>
      </c>
      <c r="H1614" s="3">
        <f ca="1">VLOOKUP(Транзакции[[#This Row],[ID_товара]],товары[],4) * Транзакции[[#This Row],[Количество, кг]]</f>
        <v>70.179492758988857</v>
      </c>
    </row>
    <row r="1615" spans="1:8" x14ac:dyDescent="0.25">
      <c r="A1615" s="1">
        <f t="shared" ca="1" si="103"/>
        <v>41147</v>
      </c>
      <c r="B1615">
        <f t="shared" ca="1" si="100"/>
        <v>9</v>
      </c>
      <c r="C1615" t="str">
        <f ca="1">VLOOKUP(Транзакции[[#This Row],[ID_магазина]],магазины[],2)</f>
        <v>овощная лавка</v>
      </c>
      <c r="D1615">
        <f t="shared" ca="1" si="101"/>
        <v>6</v>
      </c>
      <c r="E1615" t="str">
        <f ca="1">VLOOKUP(Транзакции[[#This Row],[ID_товара]],товары[],2)</f>
        <v>огурцы</v>
      </c>
      <c r="F1615" t="str">
        <f ca="1">VLOOKUP(Транзакции[[#This Row],[ID_товара]],товары[],3)</f>
        <v>овощи</v>
      </c>
      <c r="G1615" s="2">
        <f t="shared" ca="1" si="102"/>
        <v>6.5622327342873428</v>
      </c>
      <c r="H1615" s="3">
        <f ca="1">VLOOKUP(Транзакции[[#This Row],[ID_товара]],товары[],4) * Транзакции[[#This Row],[Количество, кг]]</f>
        <v>426.5451277286773</v>
      </c>
    </row>
    <row r="1616" spans="1:8" x14ac:dyDescent="0.25">
      <c r="A1616" s="1">
        <f t="shared" ca="1" si="103"/>
        <v>41742</v>
      </c>
      <c r="B1616">
        <f t="shared" ca="1" si="100"/>
        <v>6</v>
      </c>
      <c r="C1616" t="str">
        <f ca="1">VLOOKUP(Транзакции[[#This Row],[ID_магазина]],магазины[],2)</f>
        <v>бананы и огурцы</v>
      </c>
      <c r="D1616">
        <f t="shared" ca="1" si="101"/>
        <v>1</v>
      </c>
      <c r="E1616" t="str">
        <f ca="1">VLOOKUP(Транзакции[[#This Row],[ID_товара]],товары[],2)</f>
        <v>бананы</v>
      </c>
      <c r="F1616" t="str">
        <f ca="1">VLOOKUP(Транзакции[[#This Row],[ID_товара]],товары[],3)</f>
        <v>фрукты</v>
      </c>
      <c r="G1616" s="2">
        <f t="shared" ca="1" si="102"/>
        <v>8.7111117592966849</v>
      </c>
      <c r="H1616" s="3">
        <f ca="1">VLOOKUP(Транзакции[[#This Row],[ID_товара]],товары[],4) * Транзакции[[#This Row],[Количество, кг]]</f>
        <v>609.77782315076797</v>
      </c>
    </row>
    <row r="1617" spans="1:8" x14ac:dyDescent="0.25">
      <c r="A1617" s="1">
        <f t="shared" ca="1" si="103"/>
        <v>41085</v>
      </c>
      <c r="B1617">
        <f t="shared" ca="1" si="100"/>
        <v>6</v>
      </c>
      <c r="C1617" t="str">
        <f ca="1">VLOOKUP(Транзакции[[#This Row],[ID_магазина]],магазины[],2)</f>
        <v>бананы и огурцы</v>
      </c>
      <c r="D1617">
        <f t="shared" ca="1" si="101"/>
        <v>9</v>
      </c>
      <c r="E1617" t="str">
        <f ca="1">VLOOKUP(Транзакции[[#This Row],[ID_товара]],товары[],2)</f>
        <v>капуста</v>
      </c>
      <c r="F1617" t="str">
        <f ca="1">VLOOKUP(Транзакции[[#This Row],[ID_товара]],товары[],3)</f>
        <v>овощи</v>
      </c>
      <c r="G1617" s="2">
        <f t="shared" ca="1" si="102"/>
        <v>6.0554557745755906</v>
      </c>
      <c r="H1617" s="3">
        <f ca="1">VLOOKUP(Транзакции[[#This Row],[ID_товара]],товары[],4) * Транзакции[[#This Row],[Количество, кг]]</f>
        <v>242.21823098302363</v>
      </c>
    </row>
    <row r="1618" spans="1:8" x14ac:dyDescent="0.25">
      <c r="A1618" s="1">
        <f t="shared" ca="1" si="103"/>
        <v>41989</v>
      </c>
      <c r="B1618">
        <f t="shared" ca="1" si="100"/>
        <v>3</v>
      </c>
      <c r="C1618" t="str">
        <f ca="1">VLOOKUP(Транзакции[[#This Row],[ID_магазина]],магазины[],2)</f>
        <v>вкусная еда</v>
      </c>
      <c r="D1618">
        <f t="shared" ca="1" si="101"/>
        <v>9</v>
      </c>
      <c r="E1618" t="str">
        <f ca="1">VLOOKUP(Транзакции[[#This Row],[ID_товара]],товары[],2)</f>
        <v>капуста</v>
      </c>
      <c r="F1618" t="str">
        <f ca="1">VLOOKUP(Транзакции[[#This Row],[ID_товара]],товары[],3)</f>
        <v>овощи</v>
      </c>
      <c r="G1618" s="2">
        <f t="shared" ca="1" si="102"/>
        <v>16.878491319041046</v>
      </c>
      <c r="H1618" s="3">
        <f ca="1">VLOOKUP(Транзакции[[#This Row],[ID_товара]],товары[],4) * Транзакции[[#This Row],[Количество, кг]]</f>
        <v>675.13965276164186</v>
      </c>
    </row>
    <row r="1619" spans="1:8" x14ac:dyDescent="0.25">
      <c r="A1619" s="1">
        <f t="shared" ca="1" si="103"/>
        <v>41676</v>
      </c>
      <c r="B1619">
        <f t="shared" ca="1" si="100"/>
        <v>6</v>
      </c>
      <c r="C1619" t="str">
        <f ca="1">VLOOKUP(Транзакции[[#This Row],[ID_магазина]],магазины[],2)</f>
        <v>бананы и огурцы</v>
      </c>
      <c r="D1619">
        <f t="shared" ca="1" si="101"/>
        <v>2</v>
      </c>
      <c r="E1619" t="str">
        <f ca="1">VLOOKUP(Транзакции[[#This Row],[ID_товара]],товары[],2)</f>
        <v>яблоки</v>
      </c>
      <c r="F1619" t="str">
        <f ca="1">VLOOKUP(Транзакции[[#This Row],[ID_товара]],товары[],3)</f>
        <v>фрукты</v>
      </c>
      <c r="G1619" s="2">
        <f t="shared" ca="1" si="102"/>
        <v>10.90484653243953</v>
      </c>
      <c r="H1619" s="3">
        <f ca="1">VLOOKUP(Транзакции[[#This Row],[ID_товара]],товары[],4) * Транзакции[[#This Row],[Количество, кг]]</f>
        <v>1199.5331185683483</v>
      </c>
    </row>
    <row r="1620" spans="1:8" x14ac:dyDescent="0.25">
      <c r="A1620" s="1">
        <f t="shared" ca="1" si="103"/>
        <v>42231</v>
      </c>
      <c r="B1620">
        <f t="shared" ca="1" si="100"/>
        <v>2</v>
      </c>
      <c r="C1620" t="str">
        <f ca="1">VLOOKUP(Транзакции[[#This Row],[ID_магазина]],магазины[],2)</f>
        <v>свежая еда</v>
      </c>
      <c r="D1620">
        <f t="shared" ca="1" si="101"/>
        <v>1</v>
      </c>
      <c r="E1620" t="str">
        <f ca="1">VLOOKUP(Транзакции[[#This Row],[ID_товара]],товары[],2)</f>
        <v>бананы</v>
      </c>
      <c r="F1620" t="str">
        <f ca="1">VLOOKUP(Транзакции[[#This Row],[ID_товара]],товары[],3)</f>
        <v>фрукты</v>
      </c>
      <c r="G1620" s="2">
        <f t="shared" ca="1" si="102"/>
        <v>10.958824635790043</v>
      </c>
      <c r="H1620" s="3">
        <f ca="1">VLOOKUP(Транзакции[[#This Row],[ID_товара]],товары[],4) * Транзакции[[#This Row],[Количество, кг]]</f>
        <v>767.11772450530304</v>
      </c>
    </row>
    <row r="1621" spans="1:8" x14ac:dyDescent="0.25">
      <c r="A1621" s="1">
        <f t="shared" ca="1" si="103"/>
        <v>41364</v>
      </c>
      <c r="B1621">
        <f t="shared" ca="1" si="100"/>
        <v>8</v>
      </c>
      <c r="C1621" t="str">
        <f ca="1">VLOOKUP(Транзакции[[#This Row],[ID_магазина]],магазины[],2)</f>
        <v>фруктовая лавка</v>
      </c>
      <c r="D1621">
        <f t="shared" ca="1" si="101"/>
        <v>2</v>
      </c>
      <c r="E1621" t="str">
        <f ca="1">VLOOKUP(Транзакции[[#This Row],[ID_товара]],товары[],2)</f>
        <v>яблоки</v>
      </c>
      <c r="F1621" t="str">
        <f ca="1">VLOOKUP(Транзакции[[#This Row],[ID_товара]],товары[],3)</f>
        <v>фрукты</v>
      </c>
      <c r="G1621" s="2">
        <f t="shared" ca="1" si="102"/>
        <v>2.8753978424457749</v>
      </c>
      <c r="H1621" s="3">
        <f ca="1">VLOOKUP(Транзакции[[#This Row],[ID_товара]],товары[],4) * Транзакции[[#This Row],[Количество, кг]]</f>
        <v>316.29376266903523</v>
      </c>
    </row>
    <row r="1622" spans="1:8" x14ac:dyDescent="0.25">
      <c r="A1622" s="1">
        <f t="shared" ca="1" si="103"/>
        <v>41947</v>
      </c>
      <c r="B1622">
        <f t="shared" ca="1" si="100"/>
        <v>3</v>
      </c>
      <c r="C1622" t="str">
        <f ca="1">VLOOKUP(Транзакции[[#This Row],[ID_магазина]],магазины[],2)</f>
        <v>вкусная еда</v>
      </c>
      <c r="D1622">
        <f t="shared" ca="1" si="101"/>
        <v>9</v>
      </c>
      <c r="E1622" t="str">
        <f ca="1">VLOOKUP(Транзакции[[#This Row],[ID_товара]],товары[],2)</f>
        <v>капуста</v>
      </c>
      <c r="F1622" t="str">
        <f ca="1">VLOOKUP(Транзакции[[#This Row],[ID_товара]],товары[],3)</f>
        <v>овощи</v>
      </c>
      <c r="G1622" s="2">
        <f t="shared" ca="1" si="102"/>
        <v>6.3398931041917672</v>
      </c>
      <c r="H1622" s="3">
        <f ca="1">VLOOKUP(Транзакции[[#This Row],[ID_товара]],товары[],4) * Транзакции[[#This Row],[Количество, кг]]</f>
        <v>253.59572416767068</v>
      </c>
    </row>
    <row r="1623" spans="1:8" x14ac:dyDescent="0.25">
      <c r="A1623" s="1">
        <f t="shared" ca="1" si="103"/>
        <v>40919</v>
      </c>
      <c r="B1623">
        <f t="shared" ca="1" si="100"/>
        <v>8</v>
      </c>
      <c r="C1623" t="str">
        <f ca="1">VLOOKUP(Транзакции[[#This Row],[ID_магазина]],магазины[],2)</f>
        <v>фруктовая лавка</v>
      </c>
      <c r="D1623">
        <f t="shared" ca="1" si="101"/>
        <v>1</v>
      </c>
      <c r="E1623" t="str">
        <f ca="1">VLOOKUP(Транзакции[[#This Row],[ID_товара]],товары[],2)</f>
        <v>бананы</v>
      </c>
      <c r="F1623" t="str">
        <f ca="1">VLOOKUP(Транзакции[[#This Row],[ID_товара]],товары[],3)</f>
        <v>фрукты</v>
      </c>
      <c r="G1623" s="2">
        <f t="shared" ca="1" si="102"/>
        <v>17.658479425344698</v>
      </c>
      <c r="H1623" s="3">
        <f ca="1">VLOOKUP(Транзакции[[#This Row],[ID_товара]],товары[],4) * Транзакции[[#This Row],[Количество, кг]]</f>
        <v>1236.0935597741288</v>
      </c>
    </row>
    <row r="1624" spans="1:8" x14ac:dyDescent="0.25">
      <c r="A1624" s="1">
        <f t="shared" ca="1" si="103"/>
        <v>41428</v>
      </c>
      <c r="B1624">
        <f t="shared" ca="1" si="100"/>
        <v>2</v>
      </c>
      <c r="C1624" t="str">
        <f ca="1">VLOOKUP(Транзакции[[#This Row],[ID_магазина]],магазины[],2)</f>
        <v>свежая еда</v>
      </c>
      <c r="D1624">
        <f t="shared" ca="1" si="101"/>
        <v>2</v>
      </c>
      <c r="E1624" t="str">
        <f ca="1">VLOOKUP(Транзакции[[#This Row],[ID_товара]],товары[],2)</f>
        <v>яблоки</v>
      </c>
      <c r="F1624" t="str">
        <f ca="1">VLOOKUP(Транзакции[[#This Row],[ID_товара]],товары[],3)</f>
        <v>фрукты</v>
      </c>
      <c r="G1624" s="2">
        <f t="shared" ca="1" si="102"/>
        <v>3.7588168396433685</v>
      </c>
      <c r="H1624" s="3">
        <f ca="1">VLOOKUP(Транзакции[[#This Row],[ID_товара]],товары[],4) * Транзакции[[#This Row],[Количество, кг]]</f>
        <v>413.46985236077052</v>
      </c>
    </row>
    <row r="1625" spans="1:8" x14ac:dyDescent="0.25">
      <c r="A1625" s="1">
        <f t="shared" ca="1" si="103"/>
        <v>41972</v>
      </c>
      <c r="B1625">
        <f t="shared" ca="1" si="100"/>
        <v>2</v>
      </c>
      <c r="C1625" t="str">
        <f ca="1">VLOOKUP(Транзакции[[#This Row],[ID_магазина]],магазины[],2)</f>
        <v>свежая еда</v>
      </c>
      <c r="D1625">
        <f t="shared" ca="1" si="101"/>
        <v>4</v>
      </c>
      <c r="E1625" t="str">
        <f ca="1">VLOOKUP(Транзакции[[#This Row],[ID_товара]],товары[],2)</f>
        <v>апельсины</v>
      </c>
      <c r="F1625" t="str">
        <f ca="1">VLOOKUP(Транзакции[[#This Row],[ID_товара]],товары[],3)</f>
        <v>фрукты</v>
      </c>
      <c r="G1625" s="2">
        <f t="shared" ca="1" si="102"/>
        <v>11.703840885103521</v>
      </c>
      <c r="H1625" s="3">
        <f ca="1">VLOOKUP(Транзакции[[#This Row],[ID_товара]],товары[],4) * Транзакции[[#This Row],[Количество, кг]]</f>
        <v>1404.4609062124225</v>
      </c>
    </row>
    <row r="1626" spans="1:8" x14ac:dyDescent="0.25">
      <c r="A1626" s="1">
        <f t="shared" ca="1" si="103"/>
        <v>42246</v>
      </c>
      <c r="B1626">
        <f t="shared" ca="1" si="100"/>
        <v>9</v>
      </c>
      <c r="C1626" t="str">
        <f ca="1">VLOOKUP(Транзакции[[#This Row],[ID_магазина]],магазины[],2)</f>
        <v>овощная лавка</v>
      </c>
      <c r="D1626">
        <f t="shared" ca="1" si="101"/>
        <v>4</v>
      </c>
      <c r="E1626" t="str">
        <f ca="1">VLOOKUP(Транзакции[[#This Row],[ID_товара]],товары[],2)</f>
        <v>апельсины</v>
      </c>
      <c r="F1626" t="str">
        <f ca="1">VLOOKUP(Транзакции[[#This Row],[ID_товара]],товары[],3)</f>
        <v>фрукты</v>
      </c>
      <c r="G1626" s="2">
        <f t="shared" ca="1" si="102"/>
        <v>7.8080489438398146</v>
      </c>
      <c r="H1626" s="3">
        <f ca="1">VLOOKUP(Транзакции[[#This Row],[ID_товара]],товары[],4) * Транзакции[[#This Row],[Количество, кг]]</f>
        <v>936.9658732607777</v>
      </c>
    </row>
    <row r="1627" spans="1:8" x14ac:dyDescent="0.25">
      <c r="A1627" s="1">
        <f t="shared" ca="1" si="103"/>
        <v>40988</v>
      </c>
      <c r="B1627">
        <f t="shared" ca="1" si="100"/>
        <v>6</v>
      </c>
      <c r="C1627" t="str">
        <f ca="1">VLOOKUP(Транзакции[[#This Row],[ID_магазина]],магазины[],2)</f>
        <v>бананы и огурцы</v>
      </c>
      <c r="D1627">
        <f t="shared" ca="1" si="101"/>
        <v>2</v>
      </c>
      <c r="E1627" t="str">
        <f ca="1">VLOOKUP(Транзакции[[#This Row],[ID_товара]],товары[],2)</f>
        <v>яблоки</v>
      </c>
      <c r="F1627" t="str">
        <f ca="1">VLOOKUP(Транзакции[[#This Row],[ID_товара]],товары[],3)</f>
        <v>фрукты</v>
      </c>
      <c r="G1627" s="2">
        <f t="shared" ca="1" si="102"/>
        <v>3.8051466190434855</v>
      </c>
      <c r="H1627" s="3">
        <f ca="1">VLOOKUP(Транзакции[[#This Row],[ID_товара]],товары[],4) * Транзакции[[#This Row],[Количество, кг]]</f>
        <v>418.56612809478338</v>
      </c>
    </row>
    <row r="1628" spans="1:8" x14ac:dyDescent="0.25">
      <c r="A1628" s="1">
        <f t="shared" ca="1" si="103"/>
        <v>41036</v>
      </c>
      <c r="B1628">
        <f t="shared" ca="1" si="100"/>
        <v>2</v>
      </c>
      <c r="C1628" t="str">
        <f ca="1">VLOOKUP(Транзакции[[#This Row],[ID_магазина]],магазины[],2)</f>
        <v>свежая еда</v>
      </c>
      <c r="D1628">
        <f t="shared" ca="1" si="101"/>
        <v>2</v>
      </c>
      <c r="E1628" t="str">
        <f ca="1">VLOOKUP(Транзакции[[#This Row],[ID_товара]],товары[],2)</f>
        <v>яблоки</v>
      </c>
      <c r="F1628" t="str">
        <f ca="1">VLOOKUP(Транзакции[[#This Row],[ID_товара]],товары[],3)</f>
        <v>фрукты</v>
      </c>
      <c r="G1628" s="2">
        <f t="shared" ca="1" si="102"/>
        <v>8.8854993870150398</v>
      </c>
      <c r="H1628" s="3">
        <f ca="1">VLOOKUP(Транзакции[[#This Row],[ID_товара]],товары[],4) * Транзакции[[#This Row],[Количество, кг]]</f>
        <v>977.4049325716544</v>
      </c>
    </row>
    <row r="1629" spans="1:8" x14ac:dyDescent="0.25">
      <c r="A1629" s="1">
        <f t="shared" ca="1" si="103"/>
        <v>41339</v>
      </c>
      <c r="B1629">
        <f t="shared" ca="1" si="100"/>
        <v>3</v>
      </c>
      <c r="C1629" t="str">
        <f ca="1">VLOOKUP(Транзакции[[#This Row],[ID_магазина]],магазины[],2)</f>
        <v>вкусная еда</v>
      </c>
      <c r="D1629">
        <f t="shared" ca="1" si="101"/>
        <v>3</v>
      </c>
      <c r="E1629" t="str">
        <f ca="1">VLOOKUP(Транзакции[[#This Row],[ID_товара]],товары[],2)</f>
        <v>мандарины</v>
      </c>
      <c r="F1629" t="str">
        <f ca="1">VLOOKUP(Транзакции[[#This Row],[ID_товара]],товары[],3)</f>
        <v>фрукты</v>
      </c>
      <c r="G1629" s="2">
        <f t="shared" ca="1" si="102"/>
        <v>19.942080559060301</v>
      </c>
      <c r="H1629" s="3">
        <f ca="1">VLOOKUP(Транзакции[[#This Row],[ID_товара]],товары[],4) * Транзакции[[#This Row],[Количество, кг]]</f>
        <v>1994.20805590603</v>
      </c>
    </row>
    <row r="1630" spans="1:8" x14ac:dyDescent="0.25">
      <c r="A1630" s="1">
        <f t="shared" ca="1" si="103"/>
        <v>40955</v>
      </c>
      <c r="B1630">
        <f t="shared" ca="1" si="100"/>
        <v>1</v>
      </c>
      <c r="C1630" t="str">
        <f ca="1">VLOOKUP(Транзакции[[#This Row],[ID_магазина]],магазины[],2)</f>
        <v>фрукты и овощи</v>
      </c>
      <c r="D1630">
        <f t="shared" ca="1" si="101"/>
        <v>8</v>
      </c>
      <c r="E1630" t="str">
        <f ca="1">VLOOKUP(Транзакции[[#This Row],[ID_товара]],товары[],2)</f>
        <v>лук</v>
      </c>
      <c r="F1630" t="str">
        <f ca="1">VLOOKUP(Транзакции[[#This Row],[ID_товара]],товары[],3)</f>
        <v>овощи</v>
      </c>
      <c r="G1630" s="2">
        <f t="shared" ca="1" si="102"/>
        <v>17.587463844774707</v>
      </c>
      <c r="H1630" s="3">
        <f ca="1">VLOOKUP(Транзакции[[#This Row],[ID_товара]],товары[],4) * Транзакции[[#This Row],[Количество, кг]]</f>
        <v>439.68659611936766</v>
      </c>
    </row>
    <row r="1631" spans="1:8" x14ac:dyDescent="0.25">
      <c r="A1631" s="1">
        <f t="shared" ca="1" si="103"/>
        <v>41368</v>
      </c>
      <c r="B1631">
        <f t="shared" ca="1" si="100"/>
        <v>4</v>
      </c>
      <c r="C1631" t="str">
        <f ca="1">VLOOKUP(Транзакции[[#This Row],[ID_магазина]],магазины[],2)</f>
        <v>фруктовик</v>
      </c>
      <c r="D1631">
        <f t="shared" ca="1" si="101"/>
        <v>10</v>
      </c>
      <c r="E1631" t="str">
        <f ca="1">VLOOKUP(Транзакции[[#This Row],[ID_товара]],товары[],2)</f>
        <v>перец</v>
      </c>
      <c r="F1631" t="str">
        <f ca="1">VLOOKUP(Транзакции[[#This Row],[ID_товара]],товары[],3)</f>
        <v>овощи</v>
      </c>
      <c r="G1631" s="2">
        <f t="shared" ca="1" si="102"/>
        <v>17.532628724535886</v>
      </c>
      <c r="H1631" s="3">
        <f ca="1">VLOOKUP(Транзакции[[#This Row],[ID_товара]],товары[],4) * Транзакции[[#This Row],[Количество, кг]]</f>
        <v>3506.5257449071773</v>
      </c>
    </row>
    <row r="1632" spans="1:8" x14ac:dyDescent="0.25">
      <c r="A1632" s="1">
        <f t="shared" ca="1" si="103"/>
        <v>41358</v>
      </c>
      <c r="B1632">
        <f t="shared" ca="1" si="100"/>
        <v>5</v>
      </c>
      <c r="C1632" t="str">
        <f ca="1">VLOOKUP(Транзакции[[#This Row],[ID_магазина]],магазины[],2)</f>
        <v>овощик</v>
      </c>
      <c r="D1632">
        <f t="shared" ca="1" si="101"/>
        <v>9</v>
      </c>
      <c r="E1632" t="str">
        <f ca="1">VLOOKUP(Транзакции[[#This Row],[ID_товара]],товары[],2)</f>
        <v>капуста</v>
      </c>
      <c r="F1632" t="str">
        <f ca="1">VLOOKUP(Транзакции[[#This Row],[ID_товара]],товары[],3)</f>
        <v>овощи</v>
      </c>
      <c r="G1632" s="2">
        <f t="shared" ca="1" si="102"/>
        <v>10.163484819068433</v>
      </c>
      <c r="H1632" s="3">
        <f ca="1">VLOOKUP(Транзакции[[#This Row],[ID_товара]],товары[],4) * Транзакции[[#This Row],[Количество, кг]]</f>
        <v>406.53939276273729</v>
      </c>
    </row>
    <row r="1633" spans="1:8" x14ac:dyDescent="0.25">
      <c r="A1633" s="1">
        <f t="shared" ca="1" si="103"/>
        <v>41930</v>
      </c>
      <c r="B1633">
        <f t="shared" ca="1" si="100"/>
        <v>6</v>
      </c>
      <c r="C1633" t="str">
        <f ca="1">VLOOKUP(Транзакции[[#This Row],[ID_магазина]],магазины[],2)</f>
        <v>бананы и огурцы</v>
      </c>
      <c r="D1633">
        <f t="shared" ca="1" si="101"/>
        <v>10</v>
      </c>
      <c r="E1633" t="str">
        <f ca="1">VLOOKUP(Транзакции[[#This Row],[ID_товара]],товары[],2)</f>
        <v>перец</v>
      </c>
      <c r="F1633" t="str">
        <f ca="1">VLOOKUP(Транзакции[[#This Row],[ID_товара]],товары[],3)</f>
        <v>овощи</v>
      </c>
      <c r="G1633" s="2">
        <f t="shared" ca="1" si="102"/>
        <v>17.699338415360938</v>
      </c>
      <c r="H1633" s="3">
        <f ca="1">VLOOKUP(Транзакции[[#This Row],[ID_товара]],товары[],4) * Транзакции[[#This Row],[Количество, кг]]</f>
        <v>3539.8676830721874</v>
      </c>
    </row>
    <row r="1634" spans="1:8" x14ac:dyDescent="0.25">
      <c r="A1634" s="1">
        <f t="shared" ca="1" si="103"/>
        <v>41813</v>
      </c>
      <c r="B1634">
        <f t="shared" ca="1" si="100"/>
        <v>7</v>
      </c>
      <c r="C1634" t="str">
        <f ca="1">VLOOKUP(Транзакции[[#This Row],[ID_магазина]],магазины[],2)</f>
        <v>овощи фрукты</v>
      </c>
      <c r="D1634">
        <f t="shared" ca="1" si="101"/>
        <v>4</v>
      </c>
      <c r="E1634" t="str">
        <f ca="1">VLOOKUP(Транзакции[[#This Row],[ID_товара]],товары[],2)</f>
        <v>апельсины</v>
      </c>
      <c r="F1634" t="str">
        <f ca="1">VLOOKUP(Транзакции[[#This Row],[ID_товара]],товары[],3)</f>
        <v>фрукты</v>
      </c>
      <c r="G1634" s="2">
        <f t="shared" ca="1" si="102"/>
        <v>16.619649242122275</v>
      </c>
      <c r="H1634" s="3">
        <f ca="1">VLOOKUP(Транзакции[[#This Row],[ID_товара]],товары[],4) * Транзакции[[#This Row],[Количество, кг]]</f>
        <v>1994.357909054673</v>
      </c>
    </row>
    <row r="1635" spans="1:8" x14ac:dyDescent="0.25">
      <c r="A1635" s="1">
        <f t="shared" ca="1" si="103"/>
        <v>42070</v>
      </c>
      <c r="B1635">
        <f t="shared" ca="1" si="100"/>
        <v>3</v>
      </c>
      <c r="C1635" t="str">
        <f ca="1">VLOOKUP(Транзакции[[#This Row],[ID_магазина]],магазины[],2)</f>
        <v>вкусная еда</v>
      </c>
      <c r="D1635">
        <f t="shared" ca="1" si="101"/>
        <v>1</v>
      </c>
      <c r="E1635" t="str">
        <f ca="1">VLOOKUP(Транзакции[[#This Row],[ID_товара]],товары[],2)</f>
        <v>бананы</v>
      </c>
      <c r="F1635" t="str">
        <f ca="1">VLOOKUP(Транзакции[[#This Row],[ID_товара]],товары[],3)</f>
        <v>фрукты</v>
      </c>
      <c r="G1635" s="2">
        <f t="shared" ca="1" si="102"/>
        <v>3.6814516493293565</v>
      </c>
      <c r="H1635" s="3">
        <f ca="1">VLOOKUP(Транзакции[[#This Row],[ID_товара]],товары[],4) * Транзакции[[#This Row],[Количество, кг]]</f>
        <v>257.70161545305496</v>
      </c>
    </row>
    <row r="1636" spans="1:8" x14ac:dyDescent="0.25">
      <c r="A1636" s="1">
        <f t="shared" ca="1" si="103"/>
        <v>42046</v>
      </c>
      <c r="B1636">
        <f t="shared" ca="1" si="100"/>
        <v>3</v>
      </c>
      <c r="C1636" t="str">
        <f ca="1">VLOOKUP(Транзакции[[#This Row],[ID_магазина]],магазины[],2)</f>
        <v>вкусная еда</v>
      </c>
      <c r="D1636">
        <f t="shared" ca="1" si="101"/>
        <v>8</v>
      </c>
      <c r="E1636" t="str">
        <f ca="1">VLOOKUP(Транзакции[[#This Row],[ID_товара]],товары[],2)</f>
        <v>лук</v>
      </c>
      <c r="F1636" t="str">
        <f ca="1">VLOOKUP(Транзакции[[#This Row],[ID_товара]],товары[],3)</f>
        <v>овощи</v>
      </c>
      <c r="G1636" s="2">
        <f t="shared" ca="1" si="102"/>
        <v>14.027143636575708</v>
      </c>
      <c r="H1636" s="3">
        <f ca="1">VLOOKUP(Транзакции[[#This Row],[ID_товара]],товары[],4) * Транзакции[[#This Row],[Количество, кг]]</f>
        <v>350.67859091439271</v>
      </c>
    </row>
    <row r="1637" spans="1:8" x14ac:dyDescent="0.25">
      <c r="A1637" s="1">
        <f t="shared" ca="1" si="103"/>
        <v>41654</v>
      </c>
      <c r="B1637">
        <f t="shared" ca="1" si="100"/>
        <v>3</v>
      </c>
      <c r="C1637" t="str">
        <f ca="1">VLOOKUP(Транзакции[[#This Row],[ID_магазина]],магазины[],2)</f>
        <v>вкусная еда</v>
      </c>
      <c r="D1637">
        <f t="shared" ca="1" si="101"/>
        <v>2</v>
      </c>
      <c r="E1637" t="str">
        <f ca="1">VLOOKUP(Транзакции[[#This Row],[ID_товара]],товары[],2)</f>
        <v>яблоки</v>
      </c>
      <c r="F1637" t="str">
        <f ca="1">VLOOKUP(Транзакции[[#This Row],[ID_товара]],товары[],3)</f>
        <v>фрукты</v>
      </c>
      <c r="G1637" s="2">
        <f t="shared" ca="1" si="102"/>
        <v>19.271777127461903</v>
      </c>
      <c r="H1637" s="3">
        <f ca="1">VLOOKUP(Транзакции[[#This Row],[ID_товара]],товары[],4) * Транзакции[[#This Row],[Количество, кг]]</f>
        <v>2119.8954840208094</v>
      </c>
    </row>
    <row r="1638" spans="1:8" x14ac:dyDescent="0.25">
      <c r="A1638" s="1">
        <f t="shared" ca="1" si="103"/>
        <v>41710</v>
      </c>
      <c r="B1638">
        <f t="shared" ca="1" si="100"/>
        <v>4</v>
      </c>
      <c r="C1638" t="str">
        <f ca="1">VLOOKUP(Транзакции[[#This Row],[ID_магазина]],магазины[],2)</f>
        <v>фруктовик</v>
      </c>
      <c r="D1638">
        <f t="shared" ca="1" si="101"/>
        <v>5</v>
      </c>
      <c r="E1638" t="str">
        <f ca="1">VLOOKUP(Транзакции[[#This Row],[ID_товара]],товары[],2)</f>
        <v>нектарины</v>
      </c>
      <c r="F1638" t="str">
        <f ca="1">VLOOKUP(Транзакции[[#This Row],[ID_товара]],товары[],3)</f>
        <v>фрукты</v>
      </c>
      <c r="G1638" s="2">
        <f t="shared" ca="1" si="102"/>
        <v>10.01833606461819</v>
      </c>
      <c r="H1638" s="3">
        <f ca="1">VLOOKUP(Транзакции[[#This Row],[ID_товара]],товары[],4) * Транзакции[[#This Row],[Количество, кг]]</f>
        <v>1803.3004916312741</v>
      </c>
    </row>
    <row r="1639" spans="1:8" x14ac:dyDescent="0.25">
      <c r="A1639" s="1">
        <f t="shared" ca="1" si="103"/>
        <v>41418</v>
      </c>
      <c r="B1639">
        <f t="shared" ca="1" si="100"/>
        <v>6</v>
      </c>
      <c r="C1639" t="str">
        <f ca="1">VLOOKUP(Транзакции[[#This Row],[ID_магазина]],магазины[],2)</f>
        <v>бананы и огурцы</v>
      </c>
      <c r="D1639">
        <f t="shared" ca="1" si="101"/>
        <v>6</v>
      </c>
      <c r="E1639" t="str">
        <f ca="1">VLOOKUP(Транзакции[[#This Row],[ID_товара]],товары[],2)</f>
        <v>огурцы</v>
      </c>
      <c r="F1639" t="str">
        <f ca="1">VLOOKUP(Транзакции[[#This Row],[ID_товара]],товары[],3)</f>
        <v>овощи</v>
      </c>
      <c r="G1639" s="2">
        <f t="shared" ca="1" si="102"/>
        <v>13.414674569218482</v>
      </c>
      <c r="H1639" s="3">
        <f ca="1">VLOOKUP(Транзакции[[#This Row],[ID_товара]],товары[],4) * Транзакции[[#This Row],[Количество, кг]]</f>
        <v>871.95384699920135</v>
      </c>
    </row>
    <row r="1640" spans="1:8" x14ac:dyDescent="0.25">
      <c r="A1640" s="1">
        <f t="shared" ca="1" si="103"/>
        <v>41604</v>
      </c>
      <c r="B1640">
        <f t="shared" ca="1" si="100"/>
        <v>9</v>
      </c>
      <c r="C1640" t="str">
        <f ca="1">VLOOKUP(Транзакции[[#This Row],[ID_магазина]],магазины[],2)</f>
        <v>овощная лавка</v>
      </c>
      <c r="D1640">
        <f t="shared" ca="1" si="101"/>
        <v>4</v>
      </c>
      <c r="E1640" t="str">
        <f ca="1">VLOOKUP(Транзакции[[#This Row],[ID_товара]],товары[],2)</f>
        <v>апельсины</v>
      </c>
      <c r="F1640" t="str">
        <f ca="1">VLOOKUP(Транзакции[[#This Row],[ID_товара]],товары[],3)</f>
        <v>фрукты</v>
      </c>
      <c r="G1640" s="2">
        <f t="shared" ca="1" si="102"/>
        <v>9.8392335207841448</v>
      </c>
      <c r="H1640" s="3">
        <f ca="1">VLOOKUP(Транзакции[[#This Row],[ID_товара]],товары[],4) * Транзакции[[#This Row],[Количество, кг]]</f>
        <v>1180.7080224940973</v>
      </c>
    </row>
    <row r="1641" spans="1:8" x14ac:dyDescent="0.25">
      <c r="A1641" s="1">
        <f t="shared" ca="1" si="103"/>
        <v>41497</v>
      </c>
      <c r="B1641">
        <f t="shared" ca="1" si="100"/>
        <v>9</v>
      </c>
      <c r="C1641" t="str">
        <f ca="1">VLOOKUP(Транзакции[[#This Row],[ID_магазина]],магазины[],2)</f>
        <v>овощная лавка</v>
      </c>
      <c r="D1641">
        <f t="shared" ca="1" si="101"/>
        <v>9</v>
      </c>
      <c r="E1641" t="str">
        <f ca="1">VLOOKUP(Транзакции[[#This Row],[ID_товара]],товары[],2)</f>
        <v>капуста</v>
      </c>
      <c r="F1641" t="str">
        <f ca="1">VLOOKUP(Транзакции[[#This Row],[ID_товара]],товары[],3)</f>
        <v>овощи</v>
      </c>
      <c r="G1641" s="2">
        <f t="shared" ca="1" si="102"/>
        <v>17.792112652206086</v>
      </c>
      <c r="H1641" s="3">
        <f ca="1">VLOOKUP(Транзакции[[#This Row],[ID_товара]],товары[],4) * Транзакции[[#This Row],[Количество, кг]]</f>
        <v>711.68450608824344</v>
      </c>
    </row>
    <row r="1642" spans="1:8" x14ac:dyDescent="0.25">
      <c r="A1642" s="1">
        <f t="shared" ca="1" si="103"/>
        <v>40995</v>
      </c>
      <c r="B1642">
        <f t="shared" ca="1" si="100"/>
        <v>5</v>
      </c>
      <c r="C1642" t="str">
        <f ca="1">VLOOKUP(Транзакции[[#This Row],[ID_магазина]],магазины[],2)</f>
        <v>овощик</v>
      </c>
      <c r="D1642">
        <f t="shared" ca="1" si="101"/>
        <v>6</v>
      </c>
      <c r="E1642" t="str">
        <f ca="1">VLOOKUP(Транзакции[[#This Row],[ID_товара]],товары[],2)</f>
        <v>огурцы</v>
      </c>
      <c r="F1642" t="str">
        <f ca="1">VLOOKUP(Транзакции[[#This Row],[ID_товара]],товары[],3)</f>
        <v>овощи</v>
      </c>
      <c r="G1642" s="2">
        <f t="shared" ca="1" si="102"/>
        <v>13.88132473661492</v>
      </c>
      <c r="H1642" s="3">
        <f ca="1">VLOOKUP(Транзакции[[#This Row],[ID_товара]],товары[],4) * Транзакции[[#This Row],[Количество, кг]]</f>
        <v>902.28610787996979</v>
      </c>
    </row>
    <row r="1643" spans="1:8" x14ac:dyDescent="0.25">
      <c r="A1643" s="1">
        <f t="shared" ca="1" si="103"/>
        <v>41993</v>
      </c>
      <c r="B1643">
        <f t="shared" ca="1" si="100"/>
        <v>6</v>
      </c>
      <c r="C1643" t="str">
        <f ca="1">VLOOKUP(Транзакции[[#This Row],[ID_магазина]],магазины[],2)</f>
        <v>бананы и огурцы</v>
      </c>
      <c r="D1643">
        <f t="shared" ca="1" si="101"/>
        <v>8</v>
      </c>
      <c r="E1643" t="str">
        <f ca="1">VLOOKUP(Транзакции[[#This Row],[ID_товара]],товары[],2)</f>
        <v>лук</v>
      </c>
      <c r="F1643" t="str">
        <f ca="1">VLOOKUP(Транзакции[[#This Row],[ID_товара]],товары[],3)</f>
        <v>овощи</v>
      </c>
      <c r="G1643" s="2">
        <f t="shared" ca="1" si="102"/>
        <v>6.3773261904952037</v>
      </c>
      <c r="H1643" s="3">
        <f ca="1">VLOOKUP(Транзакции[[#This Row],[ID_товара]],товары[],4) * Транзакции[[#This Row],[Количество, кг]]</f>
        <v>159.4331547623801</v>
      </c>
    </row>
    <row r="1644" spans="1:8" x14ac:dyDescent="0.25">
      <c r="A1644" s="1">
        <f t="shared" ca="1" si="103"/>
        <v>41570</v>
      </c>
      <c r="B1644">
        <f t="shared" ca="1" si="100"/>
        <v>1</v>
      </c>
      <c r="C1644" t="str">
        <f ca="1">VLOOKUP(Транзакции[[#This Row],[ID_магазина]],магазины[],2)</f>
        <v>фрукты и овощи</v>
      </c>
      <c r="D1644">
        <f t="shared" ca="1" si="101"/>
        <v>5</v>
      </c>
      <c r="E1644" t="str">
        <f ca="1">VLOOKUP(Транзакции[[#This Row],[ID_товара]],товары[],2)</f>
        <v>нектарины</v>
      </c>
      <c r="F1644" t="str">
        <f ca="1">VLOOKUP(Транзакции[[#This Row],[ID_товара]],товары[],3)</f>
        <v>фрукты</v>
      </c>
      <c r="G1644" s="2">
        <f t="shared" ca="1" si="102"/>
        <v>4.8630938578796421</v>
      </c>
      <c r="H1644" s="3">
        <f ca="1">VLOOKUP(Транзакции[[#This Row],[ID_товара]],товары[],4) * Транзакции[[#This Row],[Количество, кг]]</f>
        <v>875.35689441833563</v>
      </c>
    </row>
    <row r="1645" spans="1:8" x14ac:dyDescent="0.25">
      <c r="A1645" s="1">
        <f t="shared" ca="1" si="103"/>
        <v>42134</v>
      </c>
      <c r="B1645">
        <f t="shared" ca="1" si="100"/>
        <v>4</v>
      </c>
      <c r="C1645" t="str">
        <f ca="1">VLOOKUP(Транзакции[[#This Row],[ID_магазина]],магазины[],2)</f>
        <v>фруктовик</v>
      </c>
      <c r="D1645">
        <f t="shared" ca="1" si="101"/>
        <v>10</v>
      </c>
      <c r="E1645" t="str">
        <f ca="1">VLOOKUP(Транзакции[[#This Row],[ID_товара]],товары[],2)</f>
        <v>перец</v>
      </c>
      <c r="F1645" t="str">
        <f ca="1">VLOOKUP(Транзакции[[#This Row],[ID_товара]],товары[],3)</f>
        <v>овощи</v>
      </c>
      <c r="G1645" s="2">
        <f t="shared" ca="1" si="102"/>
        <v>17.389147027234763</v>
      </c>
      <c r="H1645" s="3">
        <f ca="1">VLOOKUP(Транзакции[[#This Row],[ID_товара]],товары[],4) * Транзакции[[#This Row],[Количество, кг]]</f>
        <v>3477.8294054469525</v>
      </c>
    </row>
    <row r="1646" spans="1:8" x14ac:dyDescent="0.25">
      <c r="A1646" s="1">
        <f t="shared" ca="1" si="103"/>
        <v>41437</v>
      </c>
      <c r="B1646">
        <f t="shared" ca="1" si="100"/>
        <v>3</v>
      </c>
      <c r="C1646" t="str">
        <f ca="1">VLOOKUP(Транзакции[[#This Row],[ID_магазина]],магазины[],2)</f>
        <v>вкусная еда</v>
      </c>
      <c r="D1646">
        <f t="shared" ca="1" si="101"/>
        <v>4</v>
      </c>
      <c r="E1646" t="str">
        <f ca="1">VLOOKUP(Транзакции[[#This Row],[ID_товара]],товары[],2)</f>
        <v>апельсины</v>
      </c>
      <c r="F1646" t="str">
        <f ca="1">VLOOKUP(Транзакции[[#This Row],[ID_товара]],товары[],3)</f>
        <v>фрукты</v>
      </c>
      <c r="G1646" s="2">
        <f t="shared" ca="1" si="102"/>
        <v>5.2504209474129775</v>
      </c>
      <c r="H1646" s="3">
        <f ca="1">VLOOKUP(Транзакции[[#This Row],[ID_товара]],товары[],4) * Транзакции[[#This Row],[Количество, кг]]</f>
        <v>630.05051368955731</v>
      </c>
    </row>
    <row r="1647" spans="1:8" x14ac:dyDescent="0.25">
      <c r="A1647" s="1">
        <f t="shared" ca="1" si="103"/>
        <v>41090</v>
      </c>
      <c r="B1647">
        <f t="shared" ca="1" si="100"/>
        <v>8</v>
      </c>
      <c r="C1647" t="str">
        <f ca="1">VLOOKUP(Транзакции[[#This Row],[ID_магазина]],магазины[],2)</f>
        <v>фруктовая лавка</v>
      </c>
      <c r="D1647">
        <f t="shared" ca="1" si="101"/>
        <v>5</v>
      </c>
      <c r="E1647" t="str">
        <f ca="1">VLOOKUP(Транзакции[[#This Row],[ID_товара]],товары[],2)</f>
        <v>нектарины</v>
      </c>
      <c r="F1647" t="str">
        <f ca="1">VLOOKUP(Транзакции[[#This Row],[ID_товара]],товары[],3)</f>
        <v>фрукты</v>
      </c>
      <c r="G1647" s="2">
        <f t="shared" ca="1" si="102"/>
        <v>7.347412117746801</v>
      </c>
      <c r="H1647" s="3">
        <f ca="1">VLOOKUP(Транзакции[[#This Row],[ID_товара]],товары[],4) * Транзакции[[#This Row],[Количество, кг]]</f>
        <v>1322.5341811944243</v>
      </c>
    </row>
    <row r="1648" spans="1:8" x14ac:dyDescent="0.25">
      <c r="A1648" s="1">
        <f t="shared" ca="1" si="103"/>
        <v>41118</v>
      </c>
      <c r="B1648">
        <f t="shared" ca="1" si="100"/>
        <v>7</v>
      </c>
      <c r="C1648" t="str">
        <f ca="1">VLOOKUP(Транзакции[[#This Row],[ID_магазина]],магазины[],2)</f>
        <v>овощи фрукты</v>
      </c>
      <c r="D1648">
        <f t="shared" ca="1" si="101"/>
        <v>2</v>
      </c>
      <c r="E1648" t="str">
        <f ca="1">VLOOKUP(Транзакции[[#This Row],[ID_товара]],товары[],2)</f>
        <v>яблоки</v>
      </c>
      <c r="F1648" t="str">
        <f ca="1">VLOOKUP(Транзакции[[#This Row],[ID_товара]],товары[],3)</f>
        <v>фрукты</v>
      </c>
      <c r="G1648" s="2">
        <f t="shared" ca="1" si="102"/>
        <v>1.8831874703231346</v>
      </c>
      <c r="H1648" s="3">
        <f ca="1">VLOOKUP(Транзакции[[#This Row],[ID_товара]],товары[],4) * Транзакции[[#This Row],[Количество, кг]]</f>
        <v>207.1506217355448</v>
      </c>
    </row>
    <row r="1649" spans="1:8" x14ac:dyDescent="0.25">
      <c r="A1649" s="1">
        <f t="shared" ca="1" si="103"/>
        <v>42086</v>
      </c>
      <c r="B1649">
        <f t="shared" ca="1" si="100"/>
        <v>9</v>
      </c>
      <c r="C1649" t="str">
        <f ca="1">VLOOKUP(Транзакции[[#This Row],[ID_магазина]],магазины[],2)</f>
        <v>овощная лавка</v>
      </c>
      <c r="D1649">
        <f t="shared" ca="1" si="101"/>
        <v>2</v>
      </c>
      <c r="E1649" t="str">
        <f ca="1">VLOOKUP(Транзакции[[#This Row],[ID_товара]],товары[],2)</f>
        <v>яблоки</v>
      </c>
      <c r="F1649" t="str">
        <f ca="1">VLOOKUP(Транзакции[[#This Row],[ID_товара]],товары[],3)</f>
        <v>фрукты</v>
      </c>
      <c r="G1649" s="2">
        <f t="shared" ca="1" si="102"/>
        <v>18.884318615315216</v>
      </c>
      <c r="H1649" s="3">
        <f ca="1">VLOOKUP(Транзакции[[#This Row],[ID_товара]],товары[],4) * Транзакции[[#This Row],[Количество, кг]]</f>
        <v>2077.2750476846736</v>
      </c>
    </row>
    <row r="1650" spans="1:8" x14ac:dyDescent="0.25">
      <c r="A1650" s="1">
        <f t="shared" ca="1" si="103"/>
        <v>42191</v>
      </c>
      <c r="B1650">
        <f t="shared" ca="1" si="100"/>
        <v>6</v>
      </c>
      <c r="C1650" t="str">
        <f ca="1">VLOOKUP(Транзакции[[#This Row],[ID_магазина]],магазины[],2)</f>
        <v>бананы и огурцы</v>
      </c>
      <c r="D1650">
        <f t="shared" ca="1" si="101"/>
        <v>8</v>
      </c>
      <c r="E1650" t="str">
        <f ca="1">VLOOKUP(Транзакции[[#This Row],[ID_товара]],товары[],2)</f>
        <v>лук</v>
      </c>
      <c r="F1650" t="str">
        <f ca="1">VLOOKUP(Транзакции[[#This Row],[ID_товара]],товары[],3)</f>
        <v>овощи</v>
      </c>
      <c r="G1650" s="2">
        <f t="shared" ca="1" si="102"/>
        <v>7.6401546111347951</v>
      </c>
      <c r="H1650" s="3">
        <f ca="1">VLOOKUP(Транзакции[[#This Row],[ID_товара]],товары[],4) * Транзакции[[#This Row],[Количество, кг]]</f>
        <v>191.00386527836989</v>
      </c>
    </row>
    <row r="1651" spans="1:8" x14ac:dyDescent="0.25">
      <c r="A1651" s="1">
        <f t="shared" ca="1" si="103"/>
        <v>41225</v>
      </c>
      <c r="B1651">
        <f t="shared" ca="1" si="100"/>
        <v>9</v>
      </c>
      <c r="C1651" t="str">
        <f ca="1">VLOOKUP(Транзакции[[#This Row],[ID_магазина]],магазины[],2)</f>
        <v>овощная лавка</v>
      </c>
      <c r="D1651">
        <f t="shared" ca="1" si="101"/>
        <v>5</v>
      </c>
      <c r="E1651" t="str">
        <f ca="1">VLOOKUP(Транзакции[[#This Row],[ID_товара]],товары[],2)</f>
        <v>нектарины</v>
      </c>
      <c r="F1651" t="str">
        <f ca="1">VLOOKUP(Транзакции[[#This Row],[ID_товара]],товары[],3)</f>
        <v>фрукты</v>
      </c>
      <c r="G1651" s="2">
        <f t="shared" ca="1" si="102"/>
        <v>11.342713543552863</v>
      </c>
      <c r="H1651" s="3">
        <f ca="1">VLOOKUP(Транзакции[[#This Row],[ID_товара]],товары[],4) * Транзакции[[#This Row],[Количество, кг]]</f>
        <v>2041.6884378395152</v>
      </c>
    </row>
    <row r="1652" spans="1:8" x14ac:dyDescent="0.25">
      <c r="A1652" s="1">
        <f t="shared" ca="1" si="103"/>
        <v>42130</v>
      </c>
      <c r="B1652">
        <f t="shared" ca="1" si="100"/>
        <v>5</v>
      </c>
      <c r="C1652" t="str">
        <f ca="1">VLOOKUP(Транзакции[[#This Row],[ID_магазина]],магазины[],2)</f>
        <v>овощик</v>
      </c>
      <c r="D1652">
        <f t="shared" ca="1" si="101"/>
        <v>5</v>
      </c>
      <c r="E1652" t="str">
        <f ca="1">VLOOKUP(Транзакции[[#This Row],[ID_товара]],товары[],2)</f>
        <v>нектарины</v>
      </c>
      <c r="F1652" t="str">
        <f ca="1">VLOOKUP(Транзакции[[#This Row],[ID_товара]],товары[],3)</f>
        <v>фрукты</v>
      </c>
      <c r="G1652" s="2">
        <f t="shared" ca="1" si="102"/>
        <v>6.19750916656609</v>
      </c>
      <c r="H1652" s="3">
        <f ca="1">VLOOKUP(Транзакции[[#This Row],[ID_товара]],товары[],4) * Транзакции[[#This Row],[Количество, кг]]</f>
        <v>1115.5516499818962</v>
      </c>
    </row>
    <row r="1653" spans="1:8" x14ac:dyDescent="0.25">
      <c r="A1653" s="1">
        <f t="shared" ca="1" si="103"/>
        <v>41452</v>
      </c>
      <c r="B1653">
        <f t="shared" ca="1" si="100"/>
        <v>6</v>
      </c>
      <c r="C1653" t="str">
        <f ca="1">VLOOKUP(Транзакции[[#This Row],[ID_магазина]],магазины[],2)</f>
        <v>бананы и огурцы</v>
      </c>
      <c r="D1653">
        <f t="shared" ca="1" si="101"/>
        <v>8</v>
      </c>
      <c r="E1653" t="str">
        <f ca="1">VLOOKUP(Транзакции[[#This Row],[ID_товара]],товары[],2)</f>
        <v>лук</v>
      </c>
      <c r="F1653" t="str">
        <f ca="1">VLOOKUP(Транзакции[[#This Row],[ID_товара]],товары[],3)</f>
        <v>овощи</v>
      </c>
      <c r="G1653" s="2">
        <f t="shared" ca="1" si="102"/>
        <v>1.907793309961878</v>
      </c>
      <c r="H1653" s="3">
        <f ca="1">VLOOKUP(Транзакции[[#This Row],[ID_товара]],товары[],4) * Транзакции[[#This Row],[Количество, кг]]</f>
        <v>47.694832749046952</v>
      </c>
    </row>
    <row r="1654" spans="1:8" x14ac:dyDescent="0.25">
      <c r="A1654" s="1">
        <f t="shared" ca="1" si="103"/>
        <v>41013</v>
      </c>
      <c r="B1654">
        <f t="shared" ca="1" si="100"/>
        <v>1</v>
      </c>
      <c r="C1654" t="str">
        <f ca="1">VLOOKUP(Транзакции[[#This Row],[ID_магазина]],магазины[],2)</f>
        <v>фрукты и овощи</v>
      </c>
      <c r="D1654">
        <f t="shared" ca="1" si="101"/>
        <v>4</v>
      </c>
      <c r="E1654" t="str">
        <f ca="1">VLOOKUP(Транзакции[[#This Row],[ID_товара]],товары[],2)</f>
        <v>апельсины</v>
      </c>
      <c r="F1654" t="str">
        <f ca="1">VLOOKUP(Транзакции[[#This Row],[ID_товара]],товары[],3)</f>
        <v>фрукты</v>
      </c>
      <c r="G1654" s="2">
        <f t="shared" ca="1" si="102"/>
        <v>7.1627012897209648</v>
      </c>
      <c r="H1654" s="3">
        <f ca="1">VLOOKUP(Транзакции[[#This Row],[ID_товара]],товары[],4) * Транзакции[[#This Row],[Количество, кг]]</f>
        <v>859.52415476651572</v>
      </c>
    </row>
    <row r="1655" spans="1:8" x14ac:dyDescent="0.25">
      <c r="A1655" s="1">
        <f t="shared" ca="1" si="103"/>
        <v>41185</v>
      </c>
      <c r="B1655">
        <f t="shared" ca="1" si="100"/>
        <v>7</v>
      </c>
      <c r="C1655" t="str">
        <f ca="1">VLOOKUP(Транзакции[[#This Row],[ID_магазина]],магазины[],2)</f>
        <v>овощи фрукты</v>
      </c>
      <c r="D1655">
        <f t="shared" ca="1" si="101"/>
        <v>7</v>
      </c>
      <c r="E1655" t="str">
        <f ca="1">VLOOKUP(Транзакции[[#This Row],[ID_товара]],товары[],2)</f>
        <v>томаты</v>
      </c>
      <c r="F1655" t="str">
        <f ca="1">VLOOKUP(Транзакции[[#This Row],[ID_товара]],товары[],3)</f>
        <v>овощи</v>
      </c>
      <c r="G1655" s="2">
        <f t="shared" ca="1" si="102"/>
        <v>15.581588159036315</v>
      </c>
      <c r="H1655" s="3">
        <f ca="1">VLOOKUP(Транзакции[[#This Row],[ID_товара]],товары[],4) * Транзакции[[#This Row],[Количество, кг]]</f>
        <v>1246.5270527229052</v>
      </c>
    </row>
    <row r="1656" spans="1:8" x14ac:dyDescent="0.25">
      <c r="A1656" s="1">
        <f t="shared" ca="1" si="103"/>
        <v>41389</v>
      </c>
      <c r="B1656">
        <f t="shared" ca="1" si="100"/>
        <v>3</v>
      </c>
      <c r="C1656" t="str">
        <f ca="1">VLOOKUP(Транзакции[[#This Row],[ID_магазина]],магазины[],2)</f>
        <v>вкусная еда</v>
      </c>
      <c r="D1656">
        <f t="shared" ca="1" si="101"/>
        <v>4</v>
      </c>
      <c r="E1656" t="str">
        <f ca="1">VLOOKUP(Транзакции[[#This Row],[ID_товара]],товары[],2)</f>
        <v>апельсины</v>
      </c>
      <c r="F1656" t="str">
        <f ca="1">VLOOKUP(Транзакции[[#This Row],[ID_товара]],товары[],3)</f>
        <v>фрукты</v>
      </c>
      <c r="G1656" s="2">
        <f t="shared" ca="1" si="102"/>
        <v>11.077365877059858</v>
      </c>
      <c r="H1656" s="3">
        <f ca="1">VLOOKUP(Транзакции[[#This Row],[ID_товара]],товары[],4) * Транзакции[[#This Row],[Количество, кг]]</f>
        <v>1329.2839052471829</v>
      </c>
    </row>
    <row r="1657" spans="1:8" x14ac:dyDescent="0.25">
      <c r="A1657" s="1">
        <f t="shared" ca="1" si="103"/>
        <v>42061</v>
      </c>
      <c r="B1657">
        <f t="shared" ca="1" si="100"/>
        <v>6</v>
      </c>
      <c r="C1657" t="str">
        <f ca="1">VLOOKUP(Транзакции[[#This Row],[ID_магазина]],магазины[],2)</f>
        <v>бананы и огурцы</v>
      </c>
      <c r="D1657">
        <f t="shared" ca="1" si="101"/>
        <v>9</v>
      </c>
      <c r="E1657" t="str">
        <f ca="1">VLOOKUP(Транзакции[[#This Row],[ID_товара]],товары[],2)</f>
        <v>капуста</v>
      </c>
      <c r="F1657" t="str">
        <f ca="1">VLOOKUP(Транзакции[[#This Row],[ID_товара]],товары[],3)</f>
        <v>овощи</v>
      </c>
      <c r="G1657" s="2">
        <f t="shared" ca="1" si="102"/>
        <v>2.1847120881642201</v>
      </c>
      <c r="H1657" s="3">
        <f ca="1">VLOOKUP(Транзакции[[#This Row],[ID_товара]],товары[],4) * Транзакции[[#This Row],[Количество, кг]]</f>
        <v>87.388483526568805</v>
      </c>
    </row>
    <row r="1658" spans="1:8" x14ac:dyDescent="0.25">
      <c r="A1658" s="1">
        <f t="shared" ca="1" si="103"/>
        <v>41171</v>
      </c>
      <c r="B1658">
        <f t="shared" ca="1" si="100"/>
        <v>5</v>
      </c>
      <c r="C1658" t="str">
        <f ca="1">VLOOKUP(Транзакции[[#This Row],[ID_магазина]],магазины[],2)</f>
        <v>овощик</v>
      </c>
      <c r="D1658">
        <f t="shared" ca="1" si="101"/>
        <v>7</v>
      </c>
      <c r="E1658" t="str">
        <f ca="1">VLOOKUP(Транзакции[[#This Row],[ID_товара]],товары[],2)</f>
        <v>томаты</v>
      </c>
      <c r="F1658" t="str">
        <f ca="1">VLOOKUP(Транзакции[[#This Row],[ID_товара]],товары[],3)</f>
        <v>овощи</v>
      </c>
      <c r="G1658" s="2">
        <f t="shared" ca="1" si="102"/>
        <v>10.245824972984007</v>
      </c>
      <c r="H1658" s="3">
        <f ca="1">VLOOKUP(Транзакции[[#This Row],[ID_товара]],товары[],4) * Транзакции[[#This Row],[Количество, кг]]</f>
        <v>819.66599783872061</v>
      </c>
    </row>
    <row r="1659" spans="1:8" x14ac:dyDescent="0.25">
      <c r="A1659" s="1">
        <f t="shared" ca="1" si="103"/>
        <v>41227</v>
      </c>
      <c r="B1659">
        <f t="shared" ca="1" si="100"/>
        <v>9</v>
      </c>
      <c r="C1659" t="str">
        <f ca="1">VLOOKUP(Транзакции[[#This Row],[ID_магазина]],магазины[],2)</f>
        <v>овощная лавка</v>
      </c>
      <c r="D1659">
        <f t="shared" ca="1" si="101"/>
        <v>4</v>
      </c>
      <c r="E1659" t="str">
        <f ca="1">VLOOKUP(Транзакции[[#This Row],[ID_товара]],товары[],2)</f>
        <v>апельсины</v>
      </c>
      <c r="F1659" t="str">
        <f ca="1">VLOOKUP(Транзакции[[#This Row],[ID_товара]],товары[],3)</f>
        <v>фрукты</v>
      </c>
      <c r="G1659" s="2">
        <f t="shared" ca="1" si="102"/>
        <v>11.946199090088674</v>
      </c>
      <c r="H1659" s="3">
        <f ca="1">VLOOKUP(Транзакции[[#This Row],[ID_товара]],товары[],4) * Транзакции[[#This Row],[Количество, кг]]</f>
        <v>1433.543890810641</v>
      </c>
    </row>
    <row r="1660" spans="1:8" x14ac:dyDescent="0.25">
      <c r="A1660" s="1">
        <f t="shared" ca="1" si="103"/>
        <v>41072</v>
      </c>
      <c r="B1660">
        <f t="shared" ca="1" si="100"/>
        <v>7</v>
      </c>
      <c r="C1660" t="str">
        <f ca="1">VLOOKUP(Транзакции[[#This Row],[ID_магазина]],магазины[],2)</f>
        <v>овощи фрукты</v>
      </c>
      <c r="D1660">
        <f t="shared" ca="1" si="101"/>
        <v>9</v>
      </c>
      <c r="E1660" t="str">
        <f ca="1">VLOOKUP(Транзакции[[#This Row],[ID_товара]],товары[],2)</f>
        <v>капуста</v>
      </c>
      <c r="F1660" t="str">
        <f ca="1">VLOOKUP(Транзакции[[#This Row],[ID_товара]],товары[],3)</f>
        <v>овощи</v>
      </c>
      <c r="G1660" s="2">
        <f t="shared" ca="1" si="102"/>
        <v>11.012638751739919</v>
      </c>
      <c r="H1660" s="3">
        <f ca="1">VLOOKUP(Транзакции[[#This Row],[ID_товара]],товары[],4) * Транзакции[[#This Row],[Количество, кг]]</f>
        <v>440.50555006959678</v>
      </c>
    </row>
    <row r="1661" spans="1:8" x14ac:dyDescent="0.25">
      <c r="A1661" s="1">
        <f t="shared" ca="1" si="103"/>
        <v>41210</v>
      </c>
      <c r="B1661">
        <f t="shared" ca="1" si="100"/>
        <v>9</v>
      </c>
      <c r="C1661" t="str">
        <f ca="1">VLOOKUP(Транзакции[[#This Row],[ID_магазина]],магазины[],2)</f>
        <v>овощная лавка</v>
      </c>
      <c r="D1661">
        <f t="shared" ca="1" si="101"/>
        <v>5</v>
      </c>
      <c r="E1661" t="str">
        <f ca="1">VLOOKUP(Транзакции[[#This Row],[ID_товара]],товары[],2)</f>
        <v>нектарины</v>
      </c>
      <c r="F1661" t="str">
        <f ca="1">VLOOKUP(Транзакции[[#This Row],[ID_товара]],товары[],3)</f>
        <v>фрукты</v>
      </c>
      <c r="G1661" s="2">
        <f t="shared" ca="1" si="102"/>
        <v>2.2610873201346742</v>
      </c>
      <c r="H1661" s="3">
        <f ca="1">VLOOKUP(Транзакции[[#This Row],[ID_товара]],товары[],4) * Транзакции[[#This Row],[Количество, кг]]</f>
        <v>406.99571762424137</v>
      </c>
    </row>
    <row r="1662" spans="1:8" x14ac:dyDescent="0.25">
      <c r="A1662" s="1">
        <f t="shared" ca="1" si="103"/>
        <v>41914</v>
      </c>
      <c r="B1662">
        <f t="shared" ca="1" si="100"/>
        <v>3</v>
      </c>
      <c r="C1662" t="str">
        <f ca="1">VLOOKUP(Транзакции[[#This Row],[ID_магазина]],магазины[],2)</f>
        <v>вкусная еда</v>
      </c>
      <c r="D1662">
        <f t="shared" ca="1" si="101"/>
        <v>3</v>
      </c>
      <c r="E1662" t="str">
        <f ca="1">VLOOKUP(Транзакции[[#This Row],[ID_товара]],товары[],2)</f>
        <v>мандарины</v>
      </c>
      <c r="F1662" t="str">
        <f ca="1">VLOOKUP(Транзакции[[#This Row],[ID_товара]],товары[],3)</f>
        <v>фрукты</v>
      </c>
      <c r="G1662" s="2">
        <f t="shared" ca="1" si="102"/>
        <v>11.521159031412658</v>
      </c>
      <c r="H1662" s="3">
        <f ca="1">VLOOKUP(Транзакции[[#This Row],[ID_товара]],товары[],4) * Транзакции[[#This Row],[Количество, кг]]</f>
        <v>1152.1159031412658</v>
      </c>
    </row>
    <row r="1663" spans="1:8" x14ac:dyDescent="0.25">
      <c r="A1663" s="1">
        <f t="shared" ca="1" si="103"/>
        <v>41022</v>
      </c>
      <c r="B1663">
        <f t="shared" ca="1" si="100"/>
        <v>5</v>
      </c>
      <c r="C1663" t="str">
        <f ca="1">VLOOKUP(Транзакции[[#This Row],[ID_магазина]],магазины[],2)</f>
        <v>овощик</v>
      </c>
      <c r="D1663">
        <f t="shared" ca="1" si="101"/>
        <v>4</v>
      </c>
      <c r="E1663" t="str">
        <f ca="1">VLOOKUP(Транзакции[[#This Row],[ID_товара]],товары[],2)</f>
        <v>апельсины</v>
      </c>
      <c r="F1663" t="str">
        <f ca="1">VLOOKUP(Транзакции[[#This Row],[ID_товара]],товары[],3)</f>
        <v>фрукты</v>
      </c>
      <c r="G1663" s="2">
        <f t="shared" ca="1" si="102"/>
        <v>15.226722504430134</v>
      </c>
      <c r="H1663" s="3">
        <f ca="1">VLOOKUP(Транзакции[[#This Row],[ID_товара]],товары[],4) * Транзакции[[#This Row],[Количество, кг]]</f>
        <v>1827.206700531616</v>
      </c>
    </row>
    <row r="1664" spans="1:8" x14ac:dyDescent="0.25">
      <c r="A1664" s="1">
        <f t="shared" ca="1" si="103"/>
        <v>42034</v>
      </c>
      <c r="B1664">
        <f t="shared" ca="1" si="100"/>
        <v>6</v>
      </c>
      <c r="C1664" t="str">
        <f ca="1">VLOOKUP(Транзакции[[#This Row],[ID_магазина]],магазины[],2)</f>
        <v>бананы и огурцы</v>
      </c>
      <c r="D1664">
        <f t="shared" ca="1" si="101"/>
        <v>9</v>
      </c>
      <c r="E1664" t="str">
        <f ca="1">VLOOKUP(Транзакции[[#This Row],[ID_товара]],товары[],2)</f>
        <v>капуста</v>
      </c>
      <c r="F1664" t="str">
        <f ca="1">VLOOKUP(Транзакции[[#This Row],[ID_товара]],товары[],3)</f>
        <v>овощи</v>
      </c>
      <c r="G1664" s="2">
        <f t="shared" ca="1" si="102"/>
        <v>10.023439048225313</v>
      </c>
      <c r="H1664" s="3">
        <f ca="1">VLOOKUP(Транзакции[[#This Row],[ID_товара]],товары[],4) * Транзакции[[#This Row],[Количество, кг]]</f>
        <v>400.93756192901253</v>
      </c>
    </row>
    <row r="1665" spans="1:8" x14ac:dyDescent="0.25">
      <c r="A1665" s="1">
        <f t="shared" ca="1" si="103"/>
        <v>41427</v>
      </c>
      <c r="B1665">
        <f t="shared" ca="1" si="100"/>
        <v>2</v>
      </c>
      <c r="C1665" t="str">
        <f ca="1">VLOOKUP(Транзакции[[#This Row],[ID_магазина]],магазины[],2)</f>
        <v>свежая еда</v>
      </c>
      <c r="D1665">
        <f t="shared" ca="1" si="101"/>
        <v>3</v>
      </c>
      <c r="E1665" t="str">
        <f ca="1">VLOOKUP(Транзакции[[#This Row],[ID_товара]],товары[],2)</f>
        <v>мандарины</v>
      </c>
      <c r="F1665" t="str">
        <f ca="1">VLOOKUP(Транзакции[[#This Row],[ID_товара]],товары[],3)</f>
        <v>фрукты</v>
      </c>
      <c r="G1665" s="2">
        <f t="shared" ca="1" si="102"/>
        <v>16.364517733610896</v>
      </c>
      <c r="H1665" s="3">
        <f ca="1">VLOOKUP(Транзакции[[#This Row],[ID_товара]],товары[],4) * Транзакции[[#This Row],[Количество, кг]]</f>
        <v>1636.4517733610896</v>
      </c>
    </row>
    <row r="1666" spans="1:8" x14ac:dyDescent="0.25">
      <c r="A1666" s="1">
        <f t="shared" ca="1" si="103"/>
        <v>41492</v>
      </c>
      <c r="B1666">
        <f t="shared" ref="B1666:B1729" ca="1" si="104">RANDBETWEEN(1,9)</f>
        <v>3</v>
      </c>
      <c r="C1666" t="str">
        <f ca="1">VLOOKUP(Транзакции[[#This Row],[ID_магазина]],магазины[],2)</f>
        <v>вкусная еда</v>
      </c>
      <c r="D1666">
        <f t="shared" ref="D1666:D1729" ca="1" si="105">RANDBETWEEN(1,10)</f>
        <v>6</v>
      </c>
      <c r="E1666" t="str">
        <f ca="1">VLOOKUP(Транзакции[[#This Row],[ID_товара]],товары[],2)</f>
        <v>огурцы</v>
      </c>
      <c r="F1666" t="str">
        <f ca="1">VLOOKUP(Транзакции[[#This Row],[ID_товара]],товары[],3)</f>
        <v>овощи</v>
      </c>
      <c r="G1666" s="2">
        <f t="shared" ref="G1666:G1729" ca="1" si="106">RAND()*19.5+0.5</f>
        <v>11.660933495744935</v>
      </c>
      <c r="H1666" s="3">
        <f ca="1">VLOOKUP(Транзакции[[#This Row],[ID_товара]],товары[],4) * Транзакции[[#This Row],[Количество, кг]]</f>
        <v>757.96067722342082</v>
      </c>
    </row>
    <row r="1667" spans="1:8" x14ac:dyDescent="0.25">
      <c r="A1667" s="1">
        <f t="shared" ref="A1667:A1730" ca="1" si="107">RANDBETWEEN(40909,42248)</f>
        <v>41186</v>
      </c>
      <c r="B1667">
        <f t="shared" ca="1" si="104"/>
        <v>3</v>
      </c>
      <c r="C1667" t="str">
        <f ca="1">VLOOKUP(Транзакции[[#This Row],[ID_магазина]],магазины[],2)</f>
        <v>вкусная еда</v>
      </c>
      <c r="D1667">
        <f t="shared" ca="1" si="105"/>
        <v>5</v>
      </c>
      <c r="E1667" t="str">
        <f ca="1">VLOOKUP(Транзакции[[#This Row],[ID_товара]],товары[],2)</f>
        <v>нектарины</v>
      </c>
      <c r="F1667" t="str">
        <f ca="1">VLOOKUP(Транзакции[[#This Row],[ID_товара]],товары[],3)</f>
        <v>фрукты</v>
      </c>
      <c r="G1667" s="2">
        <f t="shared" ca="1" si="106"/>
        <v>8.2879280639720321</v>
      </c>
      <c r="H1667" s="3">
        <f ca="1">VLOOKUP(Транзакции[[#This Row],[ID_товара]],товары[],4) * Транзакции[[#This Row],[Количество, кг]]</f>
        <v>1491.8270515149657</v>
      </c>
    </row>
    <row r="1668" spans="1:8" x14ac:dyDescent="0.25">
      <c r="A1668" s="1">
        <f t="shared" ca="1" si="107"/>
        <v>41089</v>
      </c>
      <c r="B1668">
        <f t="shared" ca="1" si="104"/>
        <v>3</v>
      </c>
      <c r="C1668" t="str">
        <f ca="1">VLOOKUP(Транзакции[[#This Row],[ID_магазина]],магазины[],2)</f>
        <v>вкусная еда</v>
      </c>
      <c r="D1668">
        <f t="shared" ca="1" si="105"/>
        <v>6</v>
      </c>
      <c r="E1668" t="str">
        <f ca="1">VLOOKUP(Транзакции[[#This Row],[ID_товара]],товары[],2)</f>
        <v>огурцы</v>
      </c>
      <c r="F1668" t="str">
        <f ca="1">VLOOKUP(Транзакции[[#This Row],[ID_товара]],товары[],3)</f>
        <v>овощи</v>
      </c>
      <c r="G1668" s="2">
        <f t="shared" ca="1" si="106"/>
        <v>3.4899078465968851</v>
      </c>
      <c r="H1668" s="3">
        <f ca="1">VLOOKUP(Транзакции[[#This Row],[ID_товара]],товары[],4) * Транзакции[[#This Row],[Количество, кг]]</f>
        <v>226.84401002879753</v>
      </c>
    </row>
    <row r="1669" spans="1:8" x14ac:dyDescent="0.25">
      <c r="A1669" s="1">
        <f t="shared" ca="1" si="107"/>
        <v>41538</v>
      </c>
      <c r="B1669">
        <f t="shared" ca="1" si="104"/>
        <v>8</v>
      </c>
      <c r="C1669" t="str">
        <f ca="1">VLOOKUP(Транзакции[[#This Row],[ID_магазина]],магазины[],2)</f>
        <v>фруктовая лавка</v>
      </c>
      <c r="D1669">
        <f t="shared" ca="1" si="105"/>
        <v>1</v>
      </c>
      <c r="E1669" t="str">
        <f ca="1">VLOOKUP(Транзакции[[#This Row],[ID_товара]],товары[],2)</f>
        <v>бананы</v>
      </c>
      <c r="F1669" t="str">
        <f ca="1">VLOOKUP(Транзакции[[#This Row],[ID_товара]],товары[],3)</f>
        <v>фрукты</v>
      </c>
      <c r="G1669" s="2">
        <f t="shared" ca="1" si="106"/>
        <v>8.2496687944300913</v>
      </c>
      <c r="H1669" s="3">
        <f ca="1">VLOOKUP(Транзакции[[#This Row],[ID_товара]],товары[],4) * Транзакции[[#This Row],[Количество, кг]]</f>
        <v>577.47681561010643</v>
      </c>
    </row>
    <row r="1670" spans="1:8" x14ac:dyDescent="0.25">
      <c r="A1670" s="1">
        <f t="shared" ca="1" si="107"/>
        <v>41875</v>
      </c>
      <c r="B1670">
        <f t="shared" ca="1" si="104"/>
        <v>3</v>
      </c>
      <c r="C1670" t="str">
        <f ca="1">VLOOKUP(Транзакции[[#This Row],[ID_магазина]],магазины[],2)</f>
        <v>вкусная еда</v>
      </c>
      <c r="D1670">
        <f t="shared" ca="1" si="105"/>
        <v>5</v>
      </c>
      <c r="E1670" t="str">
        <f ca="1">VLOOKUP(Транзакции[[#This Row],[ID_товара]],товары[],2)</f>
        <v>нектарины</v>
      </c>
      <c r="F1670" t="str">
        <f ca="1">VLOOKUP(Транзакции[[#This Row],[ID_товара]],товары[],3)</f>
        <v>фрукты</v>
      </c>
      <c r="G1670" s="2">
        <f t="shared" ca="1" si="106"/>
        <v>5.792941600626814</v>
      </c>
      <c r="H1670" s="3">
        <f ca="1">VLOOKUP(Транзакции[[#This Row],[ID_товара]],товары[],4) * Транзакции[[#This Row],[Количество, кг]]</f>
        <v>1042.7294881128264</v>
      </c>
    </row>
    <row r="1671" spans="1:8" x14ac:dyDescent="0.25">
      <c r="A1671" s="1">
        <f t="shared" ca="1" si="107"/>
        <v>41527</v>
      </c>
      <c r="B1671">
        <f t="shared" ca="1" si="104"/>
        <v>1</v>
      </c>
      <c r="C1671" t="str">
        <f ca="1">VLOOKUP(Транзакции[[#This Row],[ID_магазина]],магазины[],2)</f>
        <v>фрукты и овощи</v>
      </c>
      <c r="D1671">
        <f t="shared" ca="1" si="105"/>
        <v>2</v>
      </c>
      <c r="E1671" t="str">
        <f ca="1">VLOOKUP(Транзакции[[#This Row],[ID_товара]],товары[],2)</f>
        <v>яблоки</v>
      </c>
      <c r="F1671" t="str">
        <f ca="1">VLOOKUP(Транзакции[[#This Row],[ID_товара]],товары[],3)</f>
        <v>фрукты</v>
      </c>
      <c r="G1671" s="2">
        <f t="shared" ca="1" si="106"/>
        <v>9.3571683960123391</v>
      </c>
      <c r="H1671" s="3">
        <f ca="1">VLOOKUP(Транзакции[[#This Row],[ID_товара]],товары[],4) * Транзакции[[#This Row],[Количество, кг]]</f>
        <v>1029.2885235613574</v>
      </c>
    </row>
    <row r="1672" spans="1:8" x14ac:dyDescent="0.25">
      <c r="A1672" s="1">
        <f t="shared" ca="1" si="107"/>
        <v>41463</v>
      </c>
      <c r="B1672">
        <f t="shared" ca="1" si="104"/>
        <v>4</v>
      </c>
      <c r="C1672" t="str">
        <f ca="1">VLOOKUP(Транзакции[[#This Row],[ID_магазина]],магазины[],2)</f>
        <v>фруктовик</v>
      </c>
      <c r="D1672">
        <f t="shared" ca="1" si="105"/>
        <v>7</v>
      </c>
      <c r="E1672" t="str">
        <f ca="1">VLOOKUP(Транзакции[[#This Row],[ID_товара]],товары[],2)</f>
        <v>томаты</v>
      </c>
      <c r="F1672" t="str">
        <f ca="1">VLOOKUP(Транзакции[[#This Row],[ID_товара]],товары[],3)</f>
        <v>овощи</v>
      </c>
      <c r="G1672" s="2">
        <f t="shared" ca="1" si="106"/>
        <v>13.010127246057774</v>
      </c>
      <c r="H1672" s="3">
        <f ca="1">VLOOKUP(Транзакции[[#This Row],[ID_товара]],товары[],4) * Транзакции[[#This Row],[Количество, кг]]</f>
        <v>1040.810179684622</v>
      </c>
    </row>
    <row r="1673" spans="1:8" x14ac:dyDescent="0.25">
      <c r="A1673" s="1">
        <f t="shared" ca="1" si="107"/>
        <v>41278</v>
      </c>
      <c r="B1673">
        <f t="shared" ca="1" si="104"/>
        <v>3</v>
      </c>
      <c r="C1673" t="str">
        <f ca="1">VLOOKUP(Транзакции[[#This Row],[ID_магазина]],магазины[],2)</f>
        <v>вкусная еда</v>
      </c>
      <c r="D1673">
        <f t="shared" ca="1" si="105"/>
        <v>7</v>
      </c>
      <c r="E1673" t="str">
        <f ca="1">VLOOKUP(Транзакции[[#This Row],[ID_товара]],товары[],2)</f>
        <v>томаты</v>
      </c>
      <c r="F1673" t="str">
        <f ca="1">VLOOKUP(Транзакции[[#This Row],[ID_товара]],товары[],3)</f>
        <v>овощи</v>
      </c>
      <c r="G1673" s="2">
        <f t="shared" ca="1" si="106"/>
        <v>0.94297676475440118</v>
      </c>
      <c r="H1673" s="3">
        <f ca="1">VLOOKUP(Транзакции[[#This Row],[ID_товара]],товары[],4) * Транзакции[[#This Row],[Количество, кг]]</f>
        <v>75.43814118035209</v>
      </c>
    </row>
    <row r="1674" spans="1:8" x14ac:dyDescent="0.25">
      <c r="A1674" s="1">
        <f t="shared" ca="1" si="107"/>
        <v>41366</v>
      </c>
      <c r="B1674">
        <f t="shared" ca="1" si="104"/>
        <v>6</v>
      </c>
      <c r="C1674" t="str">
        <f ca="1">VLOOKUP(Транзакции[[#This Row],[ID_магазина]],магазины[],2)</f>
        <v>бананы и огурцы</v>
      </c>
      <c r="D1674">
        <f t="shared" ca="1" si="105"/>
        <v>2</v>
      </c>
      <c r="E1674" t="str">
        <f ca="1">VLOOKUP(Транзакции[[#This Row],[ID_товара]],товары[],2)</f>
        <v>яблоки</v>
      </c>
      <c r="F1674" t="str">
        <f ca="1">VLOOKUP(Транзакции[[#This Row],[ID_товара]],товары[],3)</f>
        <v>фрукты</v>
      </c>
      <c r="G1674" s="2">
        <f t="shared" ca="1" si="106"/>
        <v>7.4929586825357788</v>
      </c>
      <c r="H1674" s="3">
        <f ca="1">VLOOKUP(Транзакции[[#This Row],[ID_товара]],товары[],4) * Транзакции[[#This Row],[Количество, кг]]</f>
        <v>824.22545507893562</v>
      </c>
    </row>
    <row r="1675" spans="1:8" x14ac:dyDescent="0.25">
      <c r="A1675" s="1">
        <f t="shared" ca="1" si="107"/>
        <v>40961</v>
      </c>
      <c r="B1675">
        <f t="shared" ca="1" si="104"/>
        <v>8</v>
      </c>
      <c r="C1675" t="str">
        <f ca="1">VLOOKUP(Транзакции[[#This Row],[ID_магазина]],магазины[],2)</f>
        <v>фруктовая лавка</v>
      </c>
      <c r="D1675">
        <f t="shared" ca="1" si="105"/>
        <v>7</v>
      </c>
      <c r="E1675" t="str">
        <f ca="1">VLOOKUP(Транзакции[[#This Row],[ID_товара]],товары[],2)</f>
        <v>томаты</v>
      </c>
      <c r="F1675" t="str">
        <f ca="1">VLOOKUP(Транзакции[[#This Row],[ID_товара]],товары[],3)</f>
        <v>овощи</v>
      </c>
      <c r="G1675" s="2">
        <f t="shared" ca="1" si="106"/>
        <v>13.627213434932399</v>
      </c>
      <c r="H1675" s="3">
        <f ca="1">VLOOKUP(Транзакции[[#This Row],[ID_товара]],товары[],4) * Транзакции[[#This Row],[Количество, кг]]</f>
        <v>1090.1770747945918</v>
      </c>
    </row>
    <row r="1676" spans="1:8" x14ac:dyDescent="0.25">
      <c r="A1676" s="1">
        <f t="shared" ca="1" si="107"/>
        <v>41998</v>
      </c>
      <c r="B1676">
        <f t="shared" ca="1" si="104"/>
        <v>7</v>
      </c>
      <c r="C1676" t="str">
        <f ca="1">VLOOKUP(Транзакции[[#This Row],[ID_магазина]],магазины[],2)</f>
        <v>овощи фрукты</v>
      </c>
      <c r="D1676">
        <f t="shared" ca="1" si="105"/>
        <v>5</v>
      </c>
      <c r="E1676" t="str">
        <f ca="1">VLOOKUP(Транзакции[[#This Row],[ID_товара]],товары[],2)</f>
        <v>нектарины</v>
      </c>
      <c r="F1676" t="str">
        <f ca="1">VLOOKUP(Транзакции[[#This Row],[ID_товара]],товары[],3)</f>
        <v>фрукты</v>
      </c>
      <c r="G1676" s="2">
        <f t="shared" ca="1" si="106"/>
        <v>4.4794243604473127</v>
      </c>
      <c r="H1676" s="3">
        <f ca="1">VLOOKUP(Транзакции[[#This Row],[ID_товара]],товары[],4) * Транзакции[[#This Row],[Количество, кг]]</f>
        <v>806.29638488051626</v>
      </c>
    </row>
    <row r="1677" spans="1:8" x14ac:dyDescent="0.25">
      <c r="A1677" s="1">
        <f t="shared" ca="1" si="107"/>
        <v>41656</v>
      </c>
      <c r="B1677">
        <f t="shared" ca="1" si="104"/>
        <v>7</v>
      </c>
      <c r="C1677" t="str">
        <f ca="1">VLOOKUP(Транзакции[[#This Row],[ID_магазина]],магазины[],2)</f>
        <v>овощи фрукты</v>
      </c>
      <c r="D1677">
        <f t="shared" ca="1" si="105"/>
        <v>5</v>
      </c>
      <c r="E1677" t="str">
        <f ca="1">VLOOKUP(Транзакции[[#This Row],[ID_товара]],товары[],2)</f>
        <v>нектарины</v>
      </c>
      <c r="F1677" t="str">
        <f ca="1">VLOOKUP(Транзакции[[#This Row],[ID_товара]],товары[],3)</f>
        <v>фрукты</v>
      </c>
      <c r="G1677" s="2">
        <f t="shared" ca="1" si="106"/>
        <v>5.4388531629763213</v>
      </c>
      <c r="H1677" s="3">
        <f ca="1">VLOOKUP(Транзакции[[#This Row],[ID_товара]],товары[],4) * Транзакции[[#This Row],[Количество, кг]]</f>
        <v>978.99356933573779</v>
      </c>
    </row>
    <row r="1678" spans="1:8" x14ac:dyDescent="0.25">
      <c r="A1678" s="1">
        <f t="shared" ca="1" si="107"/>
        <v>41519</v>
      </c>
      <c r="B1678">
        <f t="shared" ca="1" si="104"/>
        <v>1</v>
      </c>
      <c r="C1678" t="str">
        <f ca="1">VLOOKUP(Транзакции[[#This Row],[ID_магазина]],магазины[],2)</f>
        <v>фрукты и овощи</v>
      </c>
      <c r="D1678">
        <f t="shared" ca="1" si="105"/>
        <v>10</v>
      </c>
      <c r="E1678" t="str">
        <f ca="1">VLOOKUP(Транзакции[[#This Row],[ID_товара]],товары[],2)</f>
        <v>перец</v>
      </c>
      <c r="F1678" t="str">
        <f ca="1">VLOOKUP(Транзакции[[#This Row],[ID_товара]],товары[],3)</f>
        <v>овощи</v>
      </c>
      <c r="G1678" s="2">
        <f t="shared" ca="1" si="106"/>
        <v>4.4813394352308755</v>
      </c>
      <c r="H1678" s="3">
        <f ca="1">VLOOKUP(Транзакции[[#This Row],[ID_товара]],товары[],4) * Транзакции[[#This Row],[Количество, кг]]</f>
        <v>896.26788704617513</v>
      </c>
    </row>
    <row r="1679" spans="1:8" x14ac:dyDescent="0.25">
      <c r="A1679" s="1">
        <f t="shared" ca="1" si="107"/>
        <v>41911</v>
      </c>
      <c r="B1679">
        <f t="shared" ca="1" si="104"/>
        <v>1</v>
      </c>
      <c r="C1679" t="str">
        <f ca="1">VLOOKUP(Транзакции[[#This Row],[ID_магазина]],магазины[],2)</f>
        <v>фрукты и овощи</v>
      </c>
      <c r="D1679">
        <f t="shared" ca="1" si="105"/>
        <v>5</v>
      </c>
      <c r="E1679" t="str">
        <f ca="1">VLOOKUP(Транзакции[[#This Row],[ID_товара]],товары[],2)</f>
        <v>нектарины</v>
      </c>
      <c r="F1679" t="str">
        <f ca="1">VLOOKUP(Транзакции[[#This Row],[ID_товара]],товары[],3)</f>
        <v>фрукты</v>
      </c>
      <c r="G1679" s="2">
        <f t="shared" ca="1" si="106"/>
        <v>8.6904453275307727</v>
      </c>
      <c r="H1679" s="3">
        <f ca="1">VLOOKUP(Транзакции[[#This Row],[ID_товара]],товары[],4) * Транзакции[[#This Row],[Количество, кг]]</f>
        <v>1564.280158955539</v>
      </c>
    </row>
    <row r="1680" spans="1:8" x14ac:dyDescent="0.25">
      <c r="A1680" s="1">
        <f t="shared" ca="1" si="107"/>
        <v>40911</v>
      </c>
      <c r="B1680">
        <f t="shared" ca="1" si="104"/>
        <v>5</v>
      </c>
      <c r="C1680" t="str">
        <f ca="1">VLOOKUP(Транзакции[[#This Row],[ID_магазина]],магазины[],2)</f>
        <v>овощик</v>
      </c>
      <c r="D1680">
        <f t="shared" ca="1" si="105"/>
        <v>5</v>
      </c>
      <c r="E1680" t="str">
        <f ca="1">VLOOKUP(Транзакции[[#This Row],[ID_товара]],товары[],2)</f>
        <v>нектарины</v>
      </c>
      <c r="F1680" t="str">
        <f ca="1">VLOOKUP(Транзакции[[#This Row],[ID_товара]],товары[],3)</f>
        <v>фрукты</v>
      </c>
      <c r="G1680" s="2">
        <f t="shared" ca="1" si="106"/>
        <v>17.40885998162889</v>
      </c>
      <c r="H1680" s="3">
        <f ca="1">VLOOKUP(Транзакции[[#This Row],[ID_товара]],товары[],4) * Транзакции[[#This Row],[Количество, кг]]</f>
        <v>3133.5947966932004</v>
      </c>
    </row>
    <row r="1681" spans="1:8" x14ac:dyDescent="0.25">
      <c r="A1681" s="1">
        <f t="shared" ca="1" si="107"/>
        <v>41597</v>
      </c>
      <c r="B1681">
        <f t="shared" ca="1" si="104"/>
        <v>1</v>
      </c>
      <c r="C1681" t="str">
        <f ca="1">VLOOKUP(Транзакции[[#This Row],[ID_магазина]],магазины[],2)</f>
        <v>фрукты и овощи</v>
      </c>
      <c r="D1681">
        <f t="shared" ca="1" si="105"/>
        <v>1</v>
      </c>
      <c r="E1681" t="str">
        <f ca="1">VLOOKUP(Транзакции[[#This Row],[ID_товара]],товары[],2)</f>
        <v>бананы</v>
      </c>
      <c r="F1681" t="str">
        <f ca="1">VLOOKUP(Транзакции[[#This Row],[ID_товара]],товары[],3)</f>
        <v>фрукты</v>
      </c>
      <c r="G1681" s="2">
        <f t="shared" ca="1" si="106"/>
        <v>8.3906378813188347</v>
      </c>
      <c r="H1681" s="3">
        <f ca="1">VLOOKUP(Транзакции[[#This Row],[ID_товара]],товары[],4) * Транзакции[[#This Row],[Количество, кг]]</f>
        <v>587.34465169231839</v>
      </c>
    </row>
    <row r="1682" spans="1:8" x14ac:dyDescent="0.25">
      <c r="A1682" s="1">
        <f t="shared" ca="1" si="107"/>
        <v>41152</v>
      </c>
      <c r="B1682">
        <f t="shared" ca="1" si="104"/>
        <v>7</v>
      </c>
      <c r="C1682" t="str">
        <f ca="1">VLOOKUP(Транзакции[[#This Row],[ID_магазина]],магазины[],2)</f>
        <v>овощи фрукты</v>
      </c>
      <c r="D1682">
        <f t="shared" ca="1" si="105"/>
        <v>8</v>
      </c>
      <c r="E1682" t="str">
        <f ca="1">VLOOKUP(Транзакции[[#This Row],[ID_товара]],товары[],2)</f>
        <v>лук</v>
      </c>
      <c r="F1682" t="str">
        <f ca="1">VLOOKUP(Транзакции[[#This Row],[ID_товара]],товары[],3)</f>
        <v>овощи</v>
      </c>
      <c r="G1682" s="2">
        <f t="shared" ca="1" si="106"/>
        <v>15.831330653550518</v>
      </c>
      <c r="H1682" s="3">
        <f ca="1">VLOOKUP(Транзакции[[#This Row],[ID_товара]],товары[],4) * Транзакции[[#This Row],[Количество, кг]]</f>
        <v>395.78326633876293</v>
      </c>
    </row>
    <row r="1683" spans="1:8" x14ac:dyDescent="0.25">
      <c r="A1683" s="1">
        <f t="shared" ca="1" si="107"/>
        <v>41831</v>
      </c>
      <c r="B1683">
        <f t="shared" ca="1" si="104"/>
        <v>4</v>
      </c>
      <c r="C1683" t="str">
        <f ca="1">VLOOKUP(Транзакции[[#This Row],[ID_магазина]],магазины[],2)</f>
        <v>фруктовик</v>
      </c>
      <c r="D1683">
        <f t="shared" ca="1" si="105"/>
        <v>8</v>
      </c>
      <c r="E1683" t="str">
        <f ca="1">VLOOKUP(Транзакции[[#This Row],[ID_товара]],товары[],2)</f>
        <v>лук</v>
      </c>
      <c r="F1683" t="str">
        <f ca="1">VLOOKUP(Транзакции[[#This Row],[ID_товара]],товары[],3)</f>
        <v>овощи</v>
      </c>
      <c r="G1683" s="2">
        <f t="shared" ca="1" si="106"/>
        <v>11.561750565634251</v>
      </c>
      <c r="H1683" s="3">
        <f ca="1">VLOOKUP(Транзакции[[#This Row],[ID_товара]],товары[],4) * Транзакции[[#This Row],[Количество, кг]]</f>
        <v>289.04376414085624</v>
      </c>
    </row>
    <row r="1684" spans="1:8" x14ac:dyDescent="0.25">
      <c r="A1684" s="1">
        <f t="shared" ca="1" si="107"/>
        <v>41927</v>
      </c>
      <c r="B1684">
        <f t="shared" ca="1" si="104"/>
        <v>1</v>
      </c>
      <c r="C1684" t="str">
        <f ca="1">VLOOKUP(Транзакции[[#This Row],[ID_магазина]],магазины[],2)</f>
        <v>фрукты и овощи</v>
      </c>
      <c r="D1684">
        <f t="shared" ca="1" si="105"/>
        <v>2</v>
      </c>
      <c r="E1684" t="str">
        <f ca="1">VLOOKUP(Транзакции[[#This Row],[ID_товара]],товары[],2)</f>
        <v>яблоки</v>
      </c>
      <c r="F1684" t="str">
        <f ca="1">VLOOKUP(Транзакции[[#This Row],[ID_товара]],товары[],3)</f>
        <v>фрукты</v>
      </c>
      <c r="G1684" s="2">
        <f t="shared" ca="1" si="106"/>
        <v>12.529796379820558</v>
      </c>
      <c r="H1684" s="3">
        <f ca="1">VLOOKUP(Транзакции[[#This Row],[ID_товара]],товары[],4) * Транзакции[[#This Row],[Количество, кг]]</f>
        <v>1378.2776017802614</v>
      </c>
    </row>
    <row r="1685" spans="1:8" x14ac:dyDescent="0.25">
      <c r="A1685" s="1">
        <f t="shared" ca="1" si="107"/>
        <v>41818</v>
      </c>
      <c r="B1685">
        <f t="shared" ca="1" si="104"/>
        <v>5</v>
      </c>
      <c r="C1685" t="str">
        <f ca="1">VLOOKUP(Транзакции[[#This Row],[ID_магазина]],магазины[],2)</f>
        <v>овощик</v>
      </c>
      <c r="D1685">
        <f t="shared" ca="1" si="105"/>
        <v>7</v>
      </c>
      <c r="E1685" t="str">
        <f ca="1">VLOOKUP(Транзакции[[#This Row],[ID_товара]],товары[],2)</f>
        <v>томаты</v>
      </c>
      <c r="F1685" t="str">
        <f ca="1">VLOOKUP(Транзакции[[#This Row],[ID_товара]],товары[],3)</f>
        <v>овощи</v>
      </c>
      <c r="G1685" s="2">
        <f t="shared" ca="1" si="106"/>
        <v>13.995287927698961</v>
      </c>
      <c r="H1685" s="3">
        <f ca="1">VLOOKUP(Транзакции[[#This Row],[ID_товара]],товары[],4) * Транзакции[[#This Row],[Количество, кг]]</f>
        <v>1119.623034215917</v>
      </c>
    </row>
    <row r="1686" spans="1:8" x14ac:dyDescent="0.25">
      <c r="A1686" s="1">
        <f t="shared" ca="1" si="107"/>
        <v>41702</v>
      </c>
      <c r="B1686">
        <f t="shared" ca="1" si="104"/>
        <v>2</v>
      </c>
      <c r="C1686" t="str">
        <f ca="1">VLOOKUP(Транзакции[[#This Row],[ID_магазина]],магазины[],2)</f>
        <v>свежая еда</v>
      </c>
      <c r="D1686">
        <f t="shared" ca="1" si="105"/>
        <v>1</v>
      </c>
      <c r="E1686" t="str">
        <f ca="1">VLOOKUP(Транзакции[[#This Row],[ID_товара]],товары[],2)</f>
        <v>бананы</v>
      </c>
      <c r="F1686" t="str">
        <f ca="1">VLOOKUP(Транзакции[[#This Row],[ID_товара]],товары[],3)</f>
        <v>фрукты</v>
      </c>
      <c r="G1686" s="2">
        <f t="shared" ca="1" si="106"/>
        <v>1.4053175762960377</v>
      </c>
      <c r="H1686" s="3">
        <f ca="1">VLOOKUP(Транзакции[[#This Row],[ID_товара]],товары[],4) * Транзакции[[#This Row],[Количество, кг]]</f>
        <v>98.372230340722638</v>
      </c>
    </row>
    <row r="1687" spans="1:8" x14ac:dyDescent="0.25">
      <c r="A1687" s="1">
        <f t="shared" ca="1" si="107"/>
        <v>41901</v>
      </c>
      <c r="B1687">
        <f t="shared" ca="1" si="104"/>
        <v>4</v>
      </c>
      <c r="C1687" t="str">
        <f ca="1">VLOOKUP(Транзакции[[#This Row],[ID_магазина]],магазины[],2)</f>
        <v>фруктовик</v>
      </c>
      <c r="D1687">
        <f t="shared" ca="1" si="105"/>
        <v>8</v>
      </c>
      <c r="E1687" t="str">
        <f ca="1">VLOOKUP(Транзакции[[#This Row],[ID_товара]],товары[],2)</f>
        <v>лук</v>
      </c>
      <c r="F1687" t="str">
        <f ca="1">VLOOKUP(Транзакции[[#This Row],[ID_товара]],товары[],3)</f>
        <v>овощи</v>
      </c>
      <c r="G1687" s="2">
        <f t="shared" ca="1" si="106"/>
        <v>10.536448436907786</v>
      </c>
      <c r="H1687" s="3">
        <f ca="1">VLOOKUP(Транзакции[[#This Row],[ID_товара]],товары[],4) * Транзакции[[#This Row],[Количество, кг]]</f>
        <v>263.41121092269464</v>
      </c>
    </row>
    <row r="1688" spans="1:8" x14ac:dyDescent="0.25">
      <c r="A1688" s="1">
        <f t="shared" ca="1" si="107"/>
        <v>41992</v>
      </c>
      <c r="B1688">
        <f t="shared" ca="1" si="104"/>
        <v>3</v>
      </c>
      <c r="C1688" t="str">
        <f ca="1">VLOOKUP(Транзакции[[#This Row],[ID_магазина]],магазины[],2)</f>
        <v>вкусная еда</v>
      </c>
      <c r="D1688">
        <f t="shared" ca="1" si="105"/>
        <v>9</v>
      </c>
      <c r="E1688" t="str">
        <f ca="1">VLOOKUP(Транзакции[[#This Row],[ID_товара]],товары[],2)</f>
        <v>капуста</v>
      </c>
      <c r="F1688" t="str">
        <f ca="1">VLOOKUP(Транзакции[[#This Row],[ID_товара]],товары[],3)</f>
        <v>овощи</v>
      </c>
      <c r="G1688" s="2">
        <f t="shared" ca="1" si="106"/>
        <v>0.81239729388611226</v>
      </c>
      <c r="H1688" s="3">
        <f ca="1">VLOOKUP(Транзакции[[#This Row],[ID_товара]],товары[],4) * Транзакции[[#This Row],[Количество, кг]]</f>
        <v>32.495891755444489</v>
      </c>
    </row>
    <row r="1689" spans="1:8" x14ac:dyDescent="0.25">
      <c r="A1689" s="1">
        <f t="shared" ca="1" si="107"/>
        <v>42137</v>
      </c>
      <c r="B1689">
        <f t="shared" ca="1" si="104"/>
        <v>5</v>
      </c>
      <c r="C1689" t="str">
        <f ca="1">VLOOKUP(Транзакции[[#This Row],[ID_магазина]],магазины[],2)</f>
        <v>овощик</v>
      </c>
      <c r="D1689">
        <f t="shared" ca="1" si="105"/>
        <v>6</v>
      </c>
      <c r="E1689" t="str">
        <f ca="1">VLOOKUP(Транзакции[[#This Row],[ID_товара]],товары[],2)</f>
        <v>огурцы</v>
      </c>
      <c r="F1689" t="str">
        <f ca="1">VLOOKUP(Транзакции[[#This Row],[ID_товара]],товары[],3)</f>
        <v>овощи</v>
      </c>
      <c r="G1689" s="2">
        <f t="shared" ca="1" si="106"/>
        <v>13.015809513571163</v>
      </c>
      <c r="H1689" s="3">
        <f ca="1">VLOOKUP(Транзакции[[#This Row],[ID_товара]],товары[],4) * Транзакции[[#This Row],[Количество, кг]]</f>
        <v>846.02761838212564</v>
      </c>
    </row>
    <row r="1690" spans="1:8" x14ac:dyDescent="0.25">
      <c r="A1690" s="1">
        <f t="shared" ca="1" si="107"/>
        <v>41388</v>
      </c>
      <c r="B1690">
        <f t="shared" ca="1" si="104"/>
        <v>6</v>
      </c>
      <c r="C1690" t="str">
        <f ca="1">VLOOKUP(Транзакции[[#This Row],[ID_магазина]],магазины[],2)</f>
        <v>бананы и огурцы</v>
      </c>
      <c r="D1690">
        <f t="shared" ca="1" si="105"/>
        <v>8</v>
      </c>
      <c r="E1690" t="str">
        <f ca="1">VLOOKUP(Транзакции[[#This Row],[ID_товара]],товары[],2)</f>
        <v>лук</v>
      </c>
      <c r="F1690" t="str">
        <f ca="1">VLOOKUP(Транзакции[[#This Row],[ID_товара]],товары[],3)</f>
        <v>овощи</v>
      </c>
      <c r="G1690" s="2">
        <f t="shared" ca="1" si="106"/>
        <v>10.419753988628395</v>
      </c>
      <c r="H1690" s="3">
        <f ca="1">VLOOKUP(Транзакции[[#This Row],[ID_товара]],товары[],4) * Транзакции[[#This Row],[Количество, кг]]</f>
        <v>260.49384971570987</v>
      </c>
    </row>
    <row r="1691" spans="1:8" x14ac:dyDescent="0.25">
      <c r="A1691" s="1">
        <f t="shared" ca="1" si="107"/>
        <v>41693</v>
      </c>
      <c r="B1691">
        <f t="shared" ca="1" si="104"/>
        <v>5</v>
      </c>
      <c r="C1691" t="str">
        <f ca="1">VLOOKUP(Транзакции[[#This Row],[ID_магазина]],магазины[],2)</f>
        <v>овощик</v>
      </c>
      <c r="D1691">
        <f t="shared" ca="1" si="105"/>
        <v>8</v>
      </c>
      <c r="E1691" t="str">
        <f ca="1">VLOOKUP(Транзакции[[#This Row],[ID_товара]],товары[],2)</f>
        <v>лук</v>
      </c>
      <c r="F1691" t="str">
        <f ca="1">VLOOKUP(Транзакции[[#This Row],[ID_товара]],товары[],3)</f>
        <v>овощи</v>
      </c>
      <c r="G1691" s="2">
        <f t="shared" ca="1" si="106"/>
        <v>5.570124872505466</v>
      </c>
      <c r="H1691" s="3">
        <f ca="1">VLOOKUP(Транзакции[[#This Row],[ID_товара]],товары[],4) * Транзакции[[#This Row],[Количество, кг]]</f>
        <v>139.25312181263664</v>
      </c>
    </row>
    <row r="1692" spans="1:8" x14ac:dyDescent="0.25">
      <c r="A1692" s="1">
        <f t="shared" ca="1" si="107"/>
        <v>42167</v>
      </c>
      <c r="B1692">
        <f t="shared" ca="1" si="104"/>
        <v>3</v>
      </c>
      <c r="C1692" t="str">
        <f ca="1">VLOOKUP(Транзакции[[#This Row],[ID_магазина]],магазины[],2)</f>
        <v>вкусная еда</v>
      </c>
      <c r="D1692">
        <f t="shared" ca="1" si="105"/>
        <v>6</v>
      </c>
      <c r="E1692" t="str">
        <f ca="1">VLOOKUP(Транзакции[[#This Row],[ID_товара]],товары[],2)</f>
        <v>огурцы</v>
      </c>
      <c r="F1692" t="str">
        <f ca="1">VLOOKUP(Транзакции[[#This Row],[ID_товара]],товары[],3)</f>
        <v>овощи</v>
      </c>
      <c r="G1692" s="2">
        <f t="shared" ca="1" si="106"/>
        <v>9.4610504991814484</v>
      </c>
      <c r="H1692" s="3">
        <f ca="1">VLOOKUP(Транзакции[[#This Row],[ID_товара]],товары[],4) * Транзакции[[#This Row],[Количество, кг]]</f>
        <v>614.96828244679409</v>
      </c>
    </row>
    <row r="1693" spans="1:8" x14ac:dyDescent="0.25">
      <c r="A1693" s="1">
        <f t="shared" ca="1" si="107"/>
        <v>41651</v>
      </c>
      <c r="B1693">
        <f t="shared" ca="1" si="104"/>
        <v>6</v>
      </c>
      <c r="C1693" t="str">
        <f ca="1">VLOOKUP(Транзакции[[#This Row],[ID_магазина]],магазины[],2)</f>
        <v>бананы и огурцы</v>
      </c>
      <c r="D1693">
        <f t="shared" ca="1" si="105"/>
        <v>7</v>
      </c>
      <c r="E1693" t="str">
        <f ca="1">VLOOKUP(Транзакции[[#This Row],[ID_товара]],товары[],2)</f>
        <v>томаты</v>
      </c>
      <c r="F1693" t="str">
        <f ca="1">VLOOKUP(Транзакции[[#This Row],[ID_товара]],товары[],3)</f>
        <v>овощи</v>
      </c>
      <c r="G1693" s="2">
        <f t="shared" ca="1" si="106"/>
        <v>18.469803038472801</v>
      </c>
      <c r="H1693" s="3">
        <f ca="1">VLOOKUP(Транзакции[[#This Row],[ID_товара]],товары[],4) * Транзакции[[#This Row],[Количество, кг]]</f>
        <v>1477.5842430778241</v>
      </c>
    </row>
    <row r="1694" spans="1:8" x14ac:dyDescent="0.25">
      <c r="A1694" s="1">
        <f t="shared" ca="1" si="107"/>
        <v>41645</v>
      </c>
      <c r="B1694">
        <f t="shared" ca="1" si="104"/>
        <v>6</v>
      </c>
      <c r="C1694" t="str">
        <f ca="1">VLOOKUP(Транзакции[[#This Row],[ID_магазина]],магазины[],2)</f>
        <v>бананы и огурцы</v>
      </c>
      <c r="D1694">
        <f t="shared" ca="1" si="105"/>
        <v>4</v>
      </c>
      <c r="E1694" t="str">
        <f ca="1">VLOOKUP(Транзакции[[#This Row],[ID_товара]],товары[],2)</f>
        <v>апельсины</v>
      </c>
      <c r="F1694" t="str">
        <f ca="1">VLOOKUP(Транзакции[[#This Row],[ID_товара]],товары[],3)</f>
        <v>фрукты</v>
      </c>
      <c r="G1694" s="2">
        <f t="shared" ca="1" si="106"/>
        <v>1.4438169001648724</v>
      </c>
      <c r="H1694" s="3">
        <f ca="1">VLOOKUP(Транзакции[[#This Row],[ID_товара]],товары[],4) * Транзакции[[#This Row],[Количество, кг]]</f>
        <v>173.25802801978469</v>
      </c>
    </row>
    <row r="1695" spans="1:8" x14ac:dyDescent="0.25">
      <c r="A1695" s="1">
        <f t="shared" ca="1" si="107"/>
        <v>41418</v>
      </c>
      <c r="B1695">
        <f t="shared" ca="1" si="104"/>
        <v>5</v>
      </c>
      <c r="C1695" t="str">
        <f ca="1">VLOOKUP(Транзакции[[#This Row],[ID_магазина]],магазины[],2)</f>
        <v>овощик</v>
      </c>
      <c r="D1695">
        <f t="shared" ca="1" si="105"/>
        <v>1</v>
      </c>
      <c r="E1695" t="str">
        <f ca="1">VLOOKUP(Транзакции[[#This Row],[ID_товара]],товары[],2)</f>
        <v>бананы</v>
      </c>
      <c r="F1695" t="str">
        <f ca="1">VLOOKUP(Транзакции[[#This Row],[ID_товара]],товары[],3)</f>
        <v>фрукты</v>
      </c>
      <c r="G1695" s="2">
        <f t="shared" ca="1" si="106"/>
        <v>1.3713976025006986</v>
      </c>
      <c r="H1695" s="3">
        <f ca="1">VLOOKUP(Транзакции[[#This Row],[ID_товара]],товары[],4) * Транзакции[[#This Row],[Количество, кг]]</f>
        <v>95.997832175048899</v>
      </c>
    </row>
    <row r="1696" spans="1:8" x14ac:dyDescent="0.25">
      <c r="A1696" s="1">
        <f t="shared" ca="1" si="107"/>
        <v>41475</v>
      </c>
      <c r="B1696">
        <f t="shared" ca="1" si="104"/>
        <v>1</v>
      </c>
      <c r="C1696" t="str">
        <f ca="1">VLOOKUP(Транзакции[[#This Row],[ID_магазина]],магазины[],2)</f>
        <v>фрукты и овощи</v>
      </c>
      <c r="D1696">
        <f t="shared" ca="1" si="105"/>
        <v>8</v>
      </c>
      <c r="E1696" t="str">
        <f ca="1">VLOOKUP(Транзакции[[#This Row],[ID_товара]],товары[],2)</f>
        <v>лук</v>
      </c>
      <c r="F1696" t="str">
        <f ca="1">VLOOKUP(Транзакции[[#This Row],[ID_товара]],товары[],3)</f>
        <v>овощи</v>
      </c>
      <c r="G1696" s="2">
        <f t="shared" ca="1" si="106"/>
        <v>11.145132253068549</v>
      </c>
      <c r="H1696" s="3">
        <f ca="1">VLOOKUP(Транзакции[[#This Row],[ID_товара]],товары[],4) * Транзакции[[#This Row],[Количество, кг]]</f>
        <v>278.62830632671375</v>
      </c>
    </row>
    <row r="1697" spans="1:8" x14ac:dyDescent="0.25">
      <c r="A1697" s="1">
        <f t="shared" ca="1" si="107"/>
        <v>41324</v>
      </c>
      <c r="B1697">
        <f t="shared" ca="1" si="104"/>
        <v>9</v>
      </c>
      <c r="C1697" t="str">
        <f ca="1">VLOOKUP(Транзакции[[#This Row],[ID_магазина]],магазины[],2)</f>
        <v>овощная лавка</v>
      </c>
      <c r="D1697">
        <f t="shared" ca="1" si="105"/>
        <v>10</v>
      </c>
      <c r="E1697" t="str">
        <f ca="1">VLOOKUP(Транзакции[[#This Row],[ID_товара]],товары[],2)</f>
        <v>перец</v>
      </c>
      <c r="F1697" t="str">
        <f ca="1">VLOOKUP(Транзакции[[#This Row],[ID_товара]],товары[],3)</f>
        <v>овощи</v>
      </c>
      <c r="G1697" s="2">
        <f t="shared" ca="1" si="106"/>
        <v>0.8114750292627626</v>
      </c>
      <c r="H1697" s="3">
        <f ca="1">VLOOKUP(Транзакции[[#This Row],[ID_товара]],товары[],4) * Транзакции[[#This Row],[Количество, кг]]</f>
        <v>162.29500585255252</v>
      </c>
    </row>
    <row r="1698" spans="1:8" x14ac:dyDescent="0.25">
      <c r="A1698" s="1">
        <f t="shared" ca="1" si="107"/>
        <v>41414</v>
      </c>
      <c r="B1698">
        <f t="shared" ca="1" si="104"/>
        <v>7</v>
      </c>
      <c r="C1698" t="str">
        <f ca="1">VLOOKUP(Транзакции[[#This Row],[ID_магазина]],магазины[],2)</f>
        <v>овощи фрукты</v>
      </c>
      <c r="D1698">
        <f t="shared" ca="1" si="105"/>
        <v>6</v>
      </c>
      <c r="E1698" t="str">
        <f ca="1">VLOOKUP(Транзакции[[#This Row],[ID_товара]],товары[],2)</f>
        <v>огурцы</v>
      </c>
      <c r="F1698" t="str">
        <f ca="1">VLOOKUP(Транзакции[[#This Row],[ID_товара]],товары[],3)</f>
        <v>овощи</v>
      </c>
      <c r="G1698" s="2">
        <f t="shared" ca="1" si="106"/>
        <v>19.824810767982246</v>
      </c>
      <c r="H1698" s="3">
        <f ca="1">VLOOKUP(Транзакции[[#This Row],[ID_товара]],товары[],4) * Транзакции[[#This Row],[Количество, кг]]</f>
        <v>1288.6126999188459</v>
      </c>
    </row>
    <row r="1699" spans="1:8" x14ac:dyDescent="0.25">
      <c r="A1699" s="1">
        <f t="shared" ca="1" si="107"/>
        <v>41773</v>
      </c>
      <c r="B1699">
        <f t="shared" ca="1" si="104"/>
        <v>1</v>
      </c>
      <c r="C1699" t="str">
        <f ca="1">VLOOKUP(Транзакции[[#This Row],[ID_магазина]],магазины[],2)</f>
        <v>фрукты и овощи</v>
      </c>
      <c r="D1699">
        <f t="shared" ca="1" si="105"/>
        <v>6</v>
      </c>
      <c r="E1699" t="str">
        <f ca="1">VLOOKUP(Транзакции[[#This Row],[ID_товара]],товары[],2)</f>
        <v>огурцы</v>
      </c>
      <c r="F1699" t="str">
        <f ca="1">VLOOKUP(Транзакции[[#This Row],[ID_товара]],товары[],3)</f>
        <v>овощи</v>
      </c>
      <c r="G1699" s="2">
        <f t="shared" ca="1" si="106"/>
        <v>3.3279379583574231</v>
      </c>
      <c r="H1699" s="3">
        <f ca="1">VLOOKUP(Транзакции[[#This Row],[ID_товара]],товары[],4) * Транзакции[[#This Row],[Количество, кг]]</f>
        <v>216.31596729323249</v>
      </c>
    </row>
    <row r="1700" spans="1:8" x14ac:dyDescent="0.25">
      <c r="A1700" s="1">
        <f t="shared" ca="1" si="107"/>
        <v>41165</v>
      </c>
      <c r="B1700">
        <f t="shared" ca="1" si="104"/>
        <v>2</v>
      </c>
      <c r="C1700" t="str">
        <f ca="1">VLOOKUP(Транзакции[[#This Row],[ID_магазина]],магазины[],2)</f>
        <v>свежая еда</v>
      </c>
      <c r="D1700">
        <f t="shared" ca="1" si="105"/>
        <v>9</v>
      </c>
      <c r="E1700" t="str">
        <f ca="1">VLOOKUP(Транзакции[[#This Row],[ID_товара]],товары[],2)</f>
        <v>капуста</v>
      </c>
      <c r="F1700" t="str">
        <f ca="1">VLOOKUP(Транзакции[[#This Row],[ID_товара]],товары[],3)</f>
        <v>овощи</v>
      </c>
      <c r="G1700" s="2">
        <f t="shared" ca="1" si="106"/>
        <v>13.500629950734465</v>
      </c>
      <c r="H1700" s="3">
        <f ca="1">VLOOKUP(Транзакции[[#This Row],[ID_товара]],товары[],4) * Транзакции[[#This Row],[Количество, кг]]</f>
        <v>540.02519802937866</v>
      </c>
    </row>
    <row r="1701" spans="1:8" x14ac:dyDescent="0.25">
      <c r="A1701" s="1">
        <f t="shared" ca="1" si="107"/>
        <v>41804</v>
      </c>
      <c r="B1701">
        <f t="shared" ca="1" si="104"/>
        <v>5</v>
      </c>
      <c r="C1701" t="str">
        <f ca="1">VLOOKUP(Транзакции[[#This Row],[ID_магазина]],магазины[],2)</f>
        <v>овощик</v>
      </c>
      <c r="D1701">
        <f t="shared" ca="1" si="105"/>
        <v>7</v>
      </c>
      <c r="E1701" t="str">
        <f ca="1">VLOOKUP(Транзакции[[#This Row],[ID_товара]],товары[],2)</f>
        <v>томаты</v>
      </c>
      <c r="F1701" t="str">
        <f ca="1">VLOOKUP(Транзакции[[#This Row],[ID_товара]],товары[],3)</f>
        <v>овощи</v>
      </c>
      <c r="G1701" s="2">
        <f t="shared" ca="1" si="106"/>
        <v>16.400260516554148</v>
      </c>
      <c r="H1701" s="3">
        <f ca="1">VLOOKUP(Транзакции[[#This Row],[ID_товара]],товары[],4) * Транзакции[[#This Row],[Количество, кг]]</f>
        <v>1312.0208413243317</v>
      </c>
    </row>
    <row r="1702" spans="1:8" x14ac:dyDescent="0.25">
      <c r="A1702" s="1">
        <f t="shared" ca="1" si="107"/>
        <v>41699</v>
      </c>
      <c r="B1702">
        <f t="shared" ca="1" si="104"/>
        <v>1</v>
      </c>
      <c r="C1702" t="str">
        <f ca="1">VLOOKUP(Транзакции[[#This Row],[ID_магазина]],магазины[],2)</f>
        <v>фрукты и овощи</v>
      </c>
      <c r="D1702">
        <f t="shared" ca="1" si="105"/>
        <v>1</v>
      </c>
      <c r="E1702" t="str">
        <f ca="1">VLOOKUP(Транзакции[[#This Row],[ID_товара]],товары[],2)</f>
        <v>бананы</v>
      </c>
      <c r="F1702" t="str">
        <f ca="1">VLOOKUP(Транзакции[[#This Row],[ID_товара]],товары[],3)</f>
        <v>фрукты</v>
      </c>
      <c r="G1702" s="2">
        <f t="shared" ca="1" si="106"/>
        <v>10.404115578553327</v>
      </c>
      <c r="H1702" s="3">
        <f ca="1">VLOOKUP(Транзакции[[#This Row],[ID_товара]],товары[],4) * Транзакции[[#This Row],[Количество, кг]]</f>
        <v>728.28809049873291</v>
      </c>
    </row>
    <row r="1703" spans="1:8" x14ac:dyDescent="0.25">
      <c r="A1703" s="1">
        <f t="shared" ca="1" si="107"/>
        <v>42179</v>
      </c>
      <c r="B1703">
        <f t="shared" ca="1" si="104"/>
        <v>7</v>
      </c>
      <c r="C1703" t="str">
        <f ca="1">VLOOKUP(Транзакции[[#This Row],[ID_магазина]],магазины[],2)</f>
        <v>овощи фрукты</v>
      </c>
      <c r="D1703">
        <f t="shared" ca="1" si="105"/>
        <v>10</v>
      </c>
      <c r="E1703" t="str">
        <f ca="1">VLOOKUP(Транзакции[[#This Row],[ID_товара]],товары[],2)</f>
        <v>перец</v>
      </c>
      <c r="F1703" t="str">
        <f ca="1">VLOOKUP(Транзакции[[#This Row],[ID_товара]],товары[],3)</f>
        <v>овощи</v>
      </c>
      <c r="G1703" s="2">
        <f t="shared" ca="1" si="106"/>
        <v>17.17924742416956</v>
      </c>
      <c r="H1703" s="3">
        <f ca="1">VLOOKUP(Транзакции[[#This Row],[ID_товара]],товары[],4) * Транзакции[[#This Row],[Количество, кг]]</f>
        <v>3435.8494848339119</v>
      </c>
    </row>
    <row r="1704" spans="1:8" x14ac:dyDescent="0.25">
      <c r="A1704" s="1">
        <f t="shared" ca="1" si="107"/>
        <v>40909</v>
      </c>
      <c r="B1704">
        <f t="shared" ca="1" si="104"/>
        <v>7</v>
      </c>
      <c r="C1704" t="str">
        <f ca="1">VLOOKUP(Транзакции[[#This Row],[ID_магазина]],магазины[],2)</f>
        <v>овощи фрукты</v>
      </c>
      <c r="D1704">
        <f t="shared" ca="1" si="105"/>
        <v>9</v>
      </c>
      <c r="E1704" t="str">
        <f ca="1">VLOOKUP(Транзакции[[#This Row],[ID_товара]],товары[],2)</f>
        <v>капуста</v>
      </c>
      <c r="F1704" t="str">
        <f ca="1">VLOOKUP(Транзакции[[#This Row],[ID_товара]],товары[],3)</f>
        <v>овощи</v>
      </c>
      <c r="G1704" s="2">
        <f t="shared" ca="1" si="106"/>
        <v>5.1273160392774928</v>
      </c>
      <c r="H1704" s="3">
        <f ca="1">VLOOKUP(Транзакции[[#This Row],[ID_товара]],товары[],4) * Транзакции[[#This Row],[Количество, кг]]</f>
        <v>205.0926415710997</v>
      </c>
    </row>
    <row r="1705" spans="1:8" x14ac:dyDescent="0.25">
      <c r="A1705" s="1">
        <f t="shared" ca="1" si="107"/>
        <v>41861</v>
      </c>
      <c r="B1705">
        <f t="shared" ca="1" si="104"/>
        <v>7</v>
      </c>
      <c r="C1705" t="str">
        <f ca="1">VLOOKUP(Транзакции[[#This Row],[ID_магазина]],магазины[],2)</f>
        <v>овощи фрукты</v>
      </c>
      <c r="D1705">
        <f t="shared" ca="1" si="105"/>
        <v>2</v>
      </c>
      <c r="E1705" t="str">
        <f ca="1">VLOOKUP(Транзакции[[#This Row],[ID_товара]],товары[],2)</f>
        <v>яблоки</v>
      </c>
      <c r="F1705" t="str">
        <f ca="1">VLOOKUP(Транзакции[[#This Row],[ID_товара]],товары[],3)</f>
        <v>фрукты</v>
      </c>
      <c r="G1705" s="2">
        <f t="shared" ca="1" si="106"/>
        <v>2.4631105584413509</v>
      </c>
      <c r="H1705" s="3">
        <f ca="1">VLOOKUP(Транзакции[[#This Row],[ID_товара]],товары[],4) * Транзакции[[#This Row],[Количество, кг]]</f>
        <v>270.94216142854862</v>
      </c>
    </row>
    <row r="1706" spans="1:8" x14ac:dyDescent="0.25">
      <c r="A1706" s="1">
        <f t="shared" ca="1" si="107"/>
        <v>41470</v>
      </c>
      <c r="B1706">
        <f t="shared" ca="1" si="104"/>
        <v>2</v>
      </c>
      <c r="C1706" t="str">
        <f ca="1">VLOOKUP(Транзакции[[#This Row],[ID_магазина]],магазины[],2)</f>
        <v>свежая еда</v>
      </c>
      <c r="D1706">
        <f t="shared" ca="1" si="105"/>
        <v>2</v>
      </c>
      <c r="E1706" t="str">
        <f ca="1">VLOOKUP(Транзакции[[#This Row],[ID_товара]],товары[],2)</f>
        <v>яблоки</v>
      </c>
      <c r="F1706" t="str">
        <f ca="1">VLOOKUP(Транзакции[[#This Row],[ID_товара]],товары[],3)</f>
        <v>фрукты</v>
      </c>
      <c r="G1706" s="2">
        <f t="shared" ca="1" si="106"/>
        <v>10.352261905895576</v>
      </c>
      <c r="H1706" s="3">
        <f ca="1">VLOOKUP(Транзакции[[#This Row],[ID_товара]],товары[],4) * Транзакции[[#This Row],[Количество, кг]]</f>
        <v>1138.7488096485133</v>
      </c>
    </row>
    <row r="1707" spans="1:8" x14ac:dyDescent="0.25">
      <c r="A1707" s="1">
        <f t="shared" ca="1" si="107"/>
        <v>41228</v>
      </c>
      <c r="B1707">
        <f t="shared" ca="1" si="104"/>
        <v>8</v>
      </c>
      <c r="C1707" t="str">
        <f ca="1">VLOOKUP(Транзакции[[#This Row],[ID_магазина]],магазины[],2)</f>
        <v>фруктовая лавка</v>
      </c>
      <c r="D1707">
        <f t="shared" ca="1" si="105"/>
        <v>1</v>
      </c>
      <c r="E1707" t="str">
        <f ca="1">VLOOKUP(Транзакции[[#This Row],[ID_товара]],товары[],2)</f>
        <v>бананы</v>
      </c>
      <c r="F1707" t="str">
        <f ca="1">VLOOKUP(Транзакции[[#This Row],[ID_товара]],товары[],3)</f>
        <v>фрукты</v>
      </c>
      <c r="G1707" s="2">
        <f t="shared" ca="1" si="106"/>
        <v>14.592901240374184</v>
      </c>
      <c r="H1707" s="3">
        <f ca="1">VLOOKUP(Транзакции[[#This Row],[ID_товара]],товары[],4) * Транзакции[[#This Row],[Количество, кг]]</f>
        <v>1021.5030868261929</v>
      </c>
    </row>
    <row r="1708" spans="1:8" x14ac:dyDescent="0.25">
      <c r="A1708" s="1">
        <f t="shared" ca="1" si="107"/>
        <v>41321</v>
      </c>
      <c r="B1708">
        <f t="shared" ca="1" si="104"/>
        <v>6</v>
      </c>
      <c r="C1708" t="str">
        <f ca="1">VLOOKUP(Транзакции[[#This Row],[ID_магазина]],магазины[],2)</f>
        <v>бананы и огурцы</v>
      </c>
      <c r="D1708">
        <f t="shared" ca="1" si="105"/>
        <v>2</v>
      </c>
      <c r="E1708" t="str">
        <f ca="1">VLOOKUP(Транзакции[[#This Row],[ID_товара]],товары[],2)</f>
        <v>яблоки</v>
      </c>
      <c r="F1708" t="str">
        <f ca="1">VLOOKUP(Транзакции[[#This Row],[ID_товара]],товары[],3)</f>
        <v>фрукты</v>
      </c>
      <c r="G1708" s="2">
        <f t="shared" ca="1" si="106"/>
        <v>12.993359980749908</v>
      </c>
      <c r="H1708" s="3">
        <f ca="1">VLOOKUP(Транзакции[[#This Row],[ID_товара]],товары[],4) * Транзакции[[#This Row],[Количество, кг]]</f>
        <v>1429.26959788249</v>
      </c>
    </row>
    <row r="1709" spans="1:8" x14ac:dyDescent="0.25">
      <c r="A1709" s="1">
        <f t="shared" ca="1" si="107"/>
        <v>41526</v>
      </c>
      <c r="B1709">
        <f t="shared" ca="1" si="104"/>
        <v>3</v>
      </c>
      <c r="C1709" t="str">
        <f ca="1">VLOOKUP(Транзакции[[#This Row],[ID_магазина]],магазины[],2)</f>
        <v>вкусная еда</v>
      </c>
      <c r="D1709">
        <f t="shared" ca="1" si="105"/>
        <v>1</v>
      </c>
      <c r="E1709" t="str">
        <f ca="1">VLOOKUP(Транзакции[[#This Row],[ID_товара]],товары[],2)</f>
        <v>бананы</v>
      </c>
      <c r="F1709" t="str">
        <f ca="1">VLOOKUP(Транзакции[[#This Row],[ID_товара]],товары[],3)</f>
        <v>фрукты</v>
      </c>
      <c r="G1709" s="2">
        <f t="shared" ca="1" si="106"/>
        <v>0.7894965710205254</v>
      </c>
      <c r="H1709" s="3">
        <f ca="1">VLOOKUP(Транзакции[[#This Row],[ID_товара]],товары[],4) * Транзакции[[#This Row],[Количество, кг]]</f>
        <v>55.264759971436774</v>
      </c>
    </row>
    <row r="1710" spans="1:8" x14ac:dyDescent="0.25">
      <c r="A1710" s="1">
        <f t="shared" ca="1" si="107"/>
        <v>40938</v>
      </c>
      <c r="B1710">
        <f t="shared" ca="1" si="104"/>
        <v>8</v>
      </c>
      <c r="C1710" t="str">
        <f ca="1">VLOOKUP(Транзакции[[#This Row],[ID_магазина]],магазины[],2)</f>
        <v>фруктовая лавка</v>
      </c>
      <c r="D1710">
        <f t="shared" ca="1" si="105"/>
        <v>1</v>
      </c>
      <c r="E1710" t="str">
        <f ca="1">VLOOKUP(Транзакции[[#This Row],[ID_товара]],товары[],2)</f>
        <v>бананы</v>
      </c>
      <c r="F1710" t="str">
        <f ca="1">VLOOKUP(Транзакции[[#This Row],[ID_товара]],товары[],3)</f>
        <v>фрукты</v>
      </c>
      <c r="G1710" s="2">
        <f t="shared" ca="1" si="106"/>
        <v>14.625308603325024</v>
      </c>
      <c r="H1710" s="3">
        <f ca="1">VLOOKUP(Транзакции[[#This Row],[ID_товара]],товары[],4) * Транзакции[[#This Row],[Количество, кг]]</f>
        <v>1023.7716022327517</v>
      </c>
    </row>
    <row r="1711" spans="1:8" x14ac:dyDescent="0.25">
      <c r="A1711" s="1">
        <f t="shared" ca="1" si="107"/>
        <v>41743</v>
      </c>
      <c r="B1711">
        <f t="shared" ca="1" si="104"/>
        <v>2</v>
      </c>
      <c r="C1711" t="str">
        <f ca="1">VLOOKUP(Транзакции[[#This Row],[ID_магазина]],магазины[],2)</f>
        <v>свежая еда</v>
      </c>
      <c r="D1711">
        <f t="shared" ca="1" si="105"/>
        <v>9</v>
      </c>
      <c r="E1711" t="str">
        <f ca="1">VLOOKUP(Транзакции[[#This Row],[ID_товара]],товары[],2)</f>
        <v>капуста</v>
      </c>
      <c r="F1711" t="str">
        <f ca="1">VLOOKUP(Транзакции[[#This Row],[ID_товара]],товары[],3)</f>
        <v>овощи</v>
      </c>
      <c r="G1711" s="2">
        <f t="shared" ca="1" si="106"/>
        <v>0.54740575124466884</v>
      </c>
      <c r="H1711" s="3">
        <f ca="1">VLOOKUP(Транзакции[[#This Row],[ID_товара]],товары[],4) * Транзакции[[#This Row],[Количество, кг]]</f>
        <v>21.896230049786752</v>
      </c>
    </row>
    <row r="1712" spans="1:8" x14ac:dyDescent="0.25">
      <c r="A1712" s="1">
        <f t="shared" ca="1" si="107"/>
        <v>41426</v>
      </c>
      <c r="B1712">
        <f t="shared" ca="1" si="104"/>
        <v>3</v>
      </c>
      <c r="C1712" t="str">
        <f ca="1">VLOOKUP(Транзакции[[#This Row],[ID_магазина]],магазины[],2)</f>
        <v>вкусная еда</v>
      </c>
      <c r="D1712">
        <f t="shared" ca="1" si="105"/>
        <v>5</v>
      </c>
      <c r="E1712" t="str">
        <f ca="1">VLOOKUP(Транзакции[[#This Row],[ID_товара]],товары[],2)</f>
        <v>нектарины</v>
      </c>
      <c r="F1712" t="str">
        <f ca="1">VLOOKUP(Транзакции[[#This Row],[ID_товара]],товары[],3)</f>
        <v>фрукты</v>
      </c>
      <c r="G1712" s="2">
        <f t="shared" ca="1" si="106"/>
        <v>14.096091744505291</v>
      </c>
      <c r="H1712" s="3">
        <f ca="1">VLOOKUP(Транзакции[[#This Row],[ID_товара]],товары[],4) * Транзакции[[#This Row],[Количество, кг]]</f>
        <v>2537.2965140109523</v>
      </c>
    </row>
    <row r="1713" spans="1:8" x14ac:dyDescent="0.25">
      <c r="A1713" s="1">
        <f t="shared" ca="1" si="107"/>
        <v>42164</v>
      </c>
      <c r="B1713">
        <f t="shared" ca="1" si="104"/>
        <v>1</v>
      </c>
      <c r="C1713" t="str">
        <f ca="1">VLOOKUP(Транзакции[[#This Row],[ID_магазина]],магазины[],2)</f>
        <v>фрукты и овощи</v>
      </c>
      <c r="D1713">
        <f t="shared" ca="1" si="105"/>
        <v>4</v>
      </c>
      <c r="E1713" t="str">
        <f ca="1">VLOOKUP(Транзакции[[#This Row],[ID_товара]],товары[],2)</f>
        <v>апельсины</v>
      </c>
      <c r="F1713" t="str">
        <f ca="1">VLOOKUP(Транзакции[[#This Row],[ID_товара]],товары[],3)</f>
        <v>фрукты</v>
      </c>
      <c r="G1713" s="2">
        <f t="shared" ca="1" si="106"/>
        <v>13.294057914200174</v>
      </c>
      <c r="H1713" s="3">
        <f ca="1">VLOOKUP(Транзакции[[#This Row],[ID_товара]],товары[],4) * Транзакции[[#This Row],[Количество, кг]]</f>
        <v>1595.2869497040208</v>
      </c>
    </row>
    <row r="1714" spans="1:8" x14ac:dyDescent="0.25">
      <c r="A1714" s="1">
        <f t="shared" ca="1" si="107"/>
        <v>41757</v>
      </c>
      <c r="B1714">
        <f t="shared" ca="1" si="104"/>
        <v>9</v>
      </c>
      <c r="C1714" t="str">
        <f ca="1">VLOOKUP(Транзакции[[#This Row],[ID_магазина]],магазины[],2)</f>
        <v>овощная лавка</v>
      </c>
      <c r="D1714">
        <f t="shared" ca="1" si="105"/>
        <v>2</v>
      </c>
      <c r="E1714" t="str">
        <f ca="1">VLOOKUP(Транзакции[[#This Row],[ID_товара]],товары[],2)</f>
        <v>яблоки</v>
      </c>
      <c r="F1714" t="str">
        <f ca="1">VLOOKUP(Транзакции[[#This Row],[ID_товара]],товары[],3)</f>
        <v>фрукты</v>
      </c>
      <c r="G1714" s="2">
        <f t="shared" ca="1" si="106"/>
        <v>1.8679011224263682</v>
      </c>
      <c r="H1714" s="3">
        <f ca="1">VLOOKUP(Транзакции[[#This Row],[ID_товара]],товары[],4) * Транзакции[[#This Row],[Количество, кг]]</f>
        <v>205.4691234669005</v>
      </c>
    </row>
    <row r="1715" spans="1:8" x14ac:dyDescent="0.25">
      <c r="A1715" s="1">
        <f t="shared" ca="1" si="107"/>
        <v>40919</v>
      </c>
      <c r="B1715">
        <f t="shared" ca="1" si="104"/>
        <v>8</v>
      </c>
      <c r="C1715" t="str">
        <f ca="1">VLOOKUP(Транзакции[[#This Row],[ID_магазина]],магазины[],2)</f>
        <v>фруктовая лавка</v>
      </c>
      <c r="D1715">
        <f t="shared" ca="1" si="105"/>
        <v>1</v>
      </c>
      <c r="E1715" t="str">
        <f ca="1">VLOOKUP(Транзакции[[#This Row],[ID_товара]],товары[],2)</f>
        <v>бананы</v>
      </c>
      <c r="F1715" t="str">
        <f ca="1">VLOOKUP(Транзакции[[#This Row],[ID_товара]],товары[],3)</f>
        <v>фрукты</v>
      </c>
      <c r="G1715" s="2">
        <f t="shared" ca="1" si="106"/>
        <v>10.038189406354629</v>
      </c>
      <c r="H1715" s="3">
        <f ca="1">VLOOKUP(Транзакции[[#This Row],[ID_товара]],товары[],4) * Транзакции[[#This Row],[Количество, кг]]</f>
        <v>702.673258444824</v>
      </c>
    </row>
    <row r="1716" spans="1:8" x14ac:dyDescent="0.25">
      <c r="A1716" s="1">
        <f t="shared" ca="1" si="107"/>
        <v>41580</v>
      </c>
      <c r="B1716">
        <f t="shared" ca="1" si="104"/>
        <v>2</v>
      </c>
      <c r="C1716" t="str">
        <f ca="1">VLOOKUP(Транзакции[[#This Row],[ID_магазина]],магазины[],2)</f>
        <v>свежая еда</v>
      </c>
      <c r="D1716">
        <f t="shared" ca="1" si="105"/>
        <v>6</v>
      </c>
      <c r="E1716" t="str">
        <f ca="1">VLOOKUP(Транзакции[[#This Row],[ID_товара]],товары[],2)</f>
        <v>огурцы</v>
      </c>
      <c r="F1716" t="str">
        <f ca="1">VLOOKUP(Транзакции[[#This Row],[ID_товара]],товары[],3)</f>
        <v>овощи</v>
      </c>
      <c r="G1716" s="2">
        <f t="shared" ca="1" si="106"/>
        <v>18.654826269921845</v>
      </c>
      <c r="H1716" s="3">
        <f ca="1">VLOOKUP(Транзакции[[#This Row],[ID_товара]],товары[],4) * Транзакции[[#This Row],[Количество, кг]]</f>
        <v>1212.5637075449199</v>
      </c>
    </row>
    <row r="1717" spans="1:8" x14ac:dyDescent="0.25">
      <c r="A1717" s="1">
        <f t="shared" ca="1" si="107"/>
        <v>42090</v>
      </c>
      <c r="B1717">
        <f t="shared" ca="1" si="104"/>
        <v>8</v>
      </c>
      <c r="C1717" t="str">
        <f ca="1">VLOOKUP(Транзакции[[#This Row],[ID_магазина]],магазины[],2)</f>
        <v>фруктовая лавка</v>
      </c>
      <c r="D1717">
        <f t="shared" ca="1" si="105"/>
        <v>3</v>
      </c>
      <c r="E1717" t="str">
        <f ca="1">VLOOKUP(Транзакции[[#This Row],[ID_товара]],товары[],2)</f>
        <v>мандарины</v>
      </c>
      <c r="F1717" t="str">
        <f ca="1">VLOOKUP(Транзакции[[#This Row],[ID_товара]],товары[],3)</f>
        <v>фрукты</v>
      </c>
      <c r="G1717" s="2">
        <f t="shared" ca="1" si="106"/>
        <v>12.009574091374354</v>
      </c>
      <c r="H1717" s="3">
        <f ca="1">VLOOKUP(Транзакции[[#This Row],[ID_товара]],товары[],4) * Транзакции[[#This Row],[Количество, кг]]</f>
        <v>1200.9574091374354</v>
      </c>
    </row>
    <row r="1718" spans="1:8" x14ac:dyDescent="0.25">
      <c r="A1718" s="1">
        <f t="shared" ca="1" si="107"/>
        <v>42061</v>
      </c>
      <c r="B1718">
        <f t="shared" ca="1" si="104"/>
        <v>9</v>
      </c>
      <c r="C1718" t="str">
        <f ca="1">VLOOKUP(Транзакции[[#This Row],[ID_магазина]],магазины[],2)</f>
        <v>овощная лавка</v>
      </c>
      <c r="D1718">
        <f t="shared" ca="1" si="105"/>
        <v>5</v>
      </c>
      <c r="E1718" t="str">
        <f ca="1">VLOOKUP(Транзакции[[#This Row],[ID_товара]],товары[],2)</f>
        <v>нектарины</v>
      </c>
      <c r="F1718" t="str">
        <f ca="1">VLOOKUP(Транзакции[[#This Row],[ID_товара]],товары[],3)</f>
        <v>фрукты</v>
      </c>
      <c r="G1718" s="2">
        <f t="shared" ca="1" si="106"/>
        <v>17.150823049354528</v>
      </c>
      <c r="H1718" s="3">
        <f ca="1">VLOOKUP(Транзакции[[#This Row],[ID_товара]],товары[],4) * Транзакции[[#This Row],[Количество, кг]]</f>
        <v>3087.1481488838153</v>
      </c>
    </row>
    <row r="1719" spans="1:8" x14ac:dyDescent="0.25">
      <c r="A1719" s="1">
        <f t="shared" ca="1" si="107"/>
        <v>42016</v>
      </c>
      <c r="B1719">
        <f t="shared" ca="1" si="104"/>
        <v>8</v>
      </c>
      <c r="C1719" t="str">
        <f ca="1">VLOOKUP(Транзакции[[#This Row],[ID_магазина]],магазины[],2)</f>
        <v>фруктовая лавка</v>
      </c>
      <c r="D1719">
        <f t="shared" ca="1" si="105"/>
        <v>4</v>
      </c>
      <c r="E1719" t="str">
        <f ca="1">VLOOKUP(Транзакции[[#This Row],[ID_товара]],товары[],2)</f>
        <v>апельсины</v>
      </c>
      <c r="F1719" t="str">
        <f ca="1">VLOOKUP(Транзакции[[#This Row],[ID_товара]],товары[],3)</f>
        <v>фрукты</v>
      </c>
      <c r="G1719" s="2">
        <f t="shared" ca="1" si="106"/>
        <v>17.115318379949624</v>
      </c>
      <c r="H1719" s="3">
        <f ca="1">VLOOKUP(Транзакции[[#This Row],[ID_товара]],товары[],4) * Транзакции[[#This Row],[Количество, кг]]</f>
        <v>2053.8382055939551</v>
      </c>
    </row>
    <row r="1720" spans="1:8" x14ac:dyDescent="0.25">
      <c r="A1720" s="1">
        <f t="shared" ca="1" si="107"/>
        <v>41157</v>
      </c>
      <c r="B1720">
        <f t="shared" ca="1" si="104"/>
        <v>7</v>
      </c>
      <c r="C1720" t="str">
        <f ca="1">VLOOKUP(Транзакции[[#This Row],[ID_магазина]],магазины[],2)</f>
        <v>овощи фрукты</v>
      </c>
      <c r="D1720">
        <f t="shared" ca="1" si="105"/>
        <v>1</v>
      </c>
      <c r="E1720" t="str">
        <f ca="1">VLOOKUP(Транзакции[[#This Row],[ID_товара]],товары[],2)</f>
        <v>бананы</v>
      </c>
      <c r="F1720" t="str">
        <f ca="1">VLOOKUP(Транзакции[[#This Row],[ID_товара]],товары[],3)</f>
        <v>фрукты</v>
      </c>
      <c r="G1720" s="2">
        <f t="shared" ca="1" si="106"/>
        <v>4.7056511292830008</v>
      </c>
      <c r="H1720" s="3">
        <f ca="1">VLOOKUP(Транзакции[[#This Row],[ID_товара]],товары[],4) * Транзакции[[#This Row],[Количество, кг]]</f>
        <v>329.39557904981007</v>
      </c>
    </row>
    <row r="1721" spans="1:8" x14ac:dyDescent="0.25">
      <c r="A1721" s="1">
        <f t="shared" ca="1" si="107"/>
        <v>41616</v>
      </c>
      <c r="B1721">
        <f t="shared" ca="1" si="104"/>
        <v>5</v>
      </c>
      <c r="C1721" t="str">
        <f ca="1">VLOOKUP(Транзакции[[#This Row],[ID_магазина]],магазины[],2)</f>
        <v>овощик</v>
      </c>
      <c r="D1721">
        <f t="shared" ca="1" si="105"/>
        <v>8</v>
      </c>
      <c r="E1721" t="str">
        <f ca="1">VLOOKUP(Транзакции[[#This Row],[ID_товара]],товары[],2)</f>
        <v>лук</v>
      </c>
      <c r="F1721" t="str">
        <f ca="1">VLOOKUP(Транзакции[[#This Row],[ID_товара]],товары[],3)</f>
        <v>овощи</v>
      </c>
      <c r="G1721" s="2">
        <f t="shared" ca="1" si="106"/>
        <v>19.809215013594379</v>
      </c>
      <c r="H1721" s="3">
        <f ca="1">VLOOKUP(Транзакции[[#This Row],[ID_товара]],товары[],4) * Транзакции[[#This Row],[Количество, кг]]</f>
        <v>495.23037533985945</v>
      </c>
    </row>
    <row r="1722" spans="1:8" x14ac:dyDescent="0.25">
      <c r="A1722" s="1">
        <f t="shared" ca="1" si="107"/>
        <v>41391</v>
      </c>
      <c r="B1722">
        <f t="shared" ca="1" si="104"/>
        <v>5</v>
      </c>
      <c r="C1722" t="str">
        <f ca="1">VLOOKUP(Транзакции[[#This Row],[ID_магазина]],магазины[],2)</f>
        <v>овощик</v>
      </c>
      <c r="D1722">
        <f t="shared" ca="1" si="105"/>
        <v>10</v>
      </c>
      <c r="E1722" t="str">
        <f ca="1">VLOOKUP(Транзакции[[#This Row],[ID_товара]],товары[],2)</f>
        <v>перец</v>
      </c>
      <c r="F1722" t="str">
        <f ca="1">VLOOKUP(Транзакции[[#This Row],[ID_товара]],товары[],3)</f>
        <v>овощи</v>
      </c>
      <c r="G1722" s="2">
        <f t="shared" ca="1" si="106"/>
        <v>17.219159084261651</v>
      </c>
      <c r="H1722" s="3">
        <f ca="1">VLOOKUP(Транзакции[[#This Row],[ID_товара]],товары[],4) * Транзакции[[#This Row],[Количество, кг]]</f>
        <v>3443.8318168523301</v>
      </c>
    </row>
    <row r="1723" spans="1:8" x14ac:dyDescent="0.25">
      <c r="A1723" s="1">
        <f t="shared" ca="1" si="107"/>
        <v>41461</v>
      </c>
      <c r="B1723">
        <f t="shared" ca="1" si="104"/>
        <v>4</v>
      </c>
      <c r="C1723" t="str">
        <f ca="1">VLOOKUP(Транзакции[[#This Row],[ID_магазина]],магазины[],2)</f>
        <v>фруктовик</v>
      </c>
      <c r="D1723">
        <f t="shared" ca="1" si="105"/>
        <v>9</v>
      </c>
      <c r="E1723" t="str">
        <f ca="1">VLOOKUP(Транзакции[[#This Row],[ID_товара]],товары[],2)</f>
        <v>капуста</v>
      </c>
      <c r="F1723" t="str">
        <f ca="1">VLOOKUP(Транзакции[[#This Row],[ID_товара]],товары[],3)</f>
        <v>овощи</v>
      </c>
      <c r="G1723" s="2">
        <f t="shared" ca="1" si="106"/>
        <v>2.0498901939438596</v>
      </c>
      <c r="H1723" s="3">
        <f ca="1">VLOOKUP(Транзакции[[#This Row],[ID_товара]],товары[],4) * Транзакции[[#This Row],[Количество, кг]]</f>
        <v>81.995607757754385</v>
      </c>
    </row>
    <row r="1724" spans="1:8" x14ac:dyDescent="0.25">
      <c r="A1724" s="1">
        <f t="shared" ca="1" si="107"/>
        <v>40967</v>
      </c>
      <c r="B1724">
        <f t="shared" ca="1" si="104"/>
        <v>4</v>
      </c>
      <c r="C1724" t="str">
        <f ca="1">VLOOKUP(Транзакции[[#This Row],[ID_магазина]],магазины[],2)</f>
        <v>фруктовик</v>
      </c>
      <c r="D1724">
        <f t="shared" ca="1" si="105"/>
        <v>2</v>
      </c>
      <c r="E1724" t="str">
        <f ca="1">VLOOKUP(Транзакции[[#This Row],[ID_товара]],товары[],2)</f>
        <v>яблоки</v>
      </c>
      <c r="F1724" t="str">
        <f ca="1">VLOOKUP(Транзакции[[#This Row],[ID_товара]],товары[],3)</f>
        <v>фрукты</v>
      </c>
      <c r="G1724" s="2">
        <f t="shared" ca="1" si="106"/>
        <v>1.4629552578090053</v>
      </c>
      <c r="H1724" s="3">
        <f ca="1">VLOOKUP(Транзакции[[#This Row],[ID_товара]],товары[],4) * Транзакции[[#This Row],[Количество, кг]]</f>
        <v>160.92507835899059</v>
      </c>
    </row>
    <row r="1725" spans="1:8" x14ac:dyDescent="0.25">
      <c r="A1725" s="1">
        <f t="shared" ca="1" si="107"/>
        <v>41362</v>
      </c>
      <c r="B1725">
        <f t="shared" ca="1" si="104"/>
        <v>4</v>
      </c>
      <c r="C1725" t="str">
        <f ca="1">VLOOKUP(Транзакции[[#This Row],[ID_магазина]],магазины[],2)</f>
        <v>фруктовик</v>
      </c>
      <c r="D1725">
        <f t="shared" ca="1" si="105"/>
        <v>8</v>
      </c>
      <c r="E1725" t="str">
        <f ca="1">VLOOKUP(Транзакции[[#This Row],[ID_товара]],товары[],2)</f>
        <v>лук</v>
      </c>
      <c r="F1725" t="str">
        <f ca="1">VLOOKUP(Транзакции[[#This Row],[ID_товара]],товары[],3)</f>
        <v>овощи</v>
      </c>
      <c r="G1725" s="2">
        <f t="shared" ca="1" si="106"/>
        <v>8.8208861581400893</v>
      </c>
      <c r="H1725" s="3">
        <f ca="1">VLOOKUP(Транзакции[[#This Row],[ID_товара]],товары[],4) * Транзакции[[#This Row],[Количество, кг]]</f>
        <v>220.52215395350223</v>
      </c>
    </row>
    <row r="1726" spans="1:8" x14ac:dyDescent="0.25">
      <c r="A1726" s="1">
        <f t="shared" ca="1" si="107"/>
        <v>40911</v>
      </c>
      <c r="B1726">
        <f t="shared" ca="1" si="104"/>
        <v>2</v>
      </c>
      <c r="C1726" t="str">
        <f ca="1">VLOOKUP(Транзакции[[#This Row],[ID_магазина]],магазины[],2)</f>
        <v>свежая еда</v>
      </c>
      <c r="D1726">
        <f t="shared" ca="1" si="105"/>
        <v>7</v>
      </c>
      <c r="E1726" t="str">
        <f ca="1">VLOOKUP(Транзакции[[#This Row],[ID_товара]],товары[],2)</f>
        <v>томаты</v>
      </c>
      <c r="F1726" t="str">
        <f ca="1">VLOOKUP(Транзакции[[#This Row],[ID_товара]],товары[],3)</f>
        <v>овощи</v>
      </c>
      <c r="G1726" s="2">
        <f t="shared" ca="1" si="106"/>
        <v>3.4335534626835682</v>
      </c>
      <c r="H1726" s="3">
        <f ca="1">VLOOKUP(Транзакции[[#This Row],[ID_товара]],товары[],4) * Транзакции[[#This Row],[Количество, кг]]</f>
        <v>274.68427701468545</v>
      </c>
    </row>
    <row r="1727" spans="1:8" x14ac:dyDescent="0.25">
      <c r="A1727" s="1">
        <f t="shared" ca="1" si="107"/>
        <v>41671</v>
      </c>
      <c r="B1727">
        <f t="shared" ca="1" si="104"/>
        <v>1</v>
      </c>
      <c r="C1727" t="str">
        <f ca="1">VLOOKUP(Транзакции[[#This Row],[ID_магазина]],магазины[],2)</f>
        <v>фрукты и овощи</v>
      </c>
      <c r="D1727">
        <f t="shared" ca="1" si="105"/>
        <v>6</v>
      </c>
      <c r="E1727" t="str">
        <f ca="1">VLOOKUP(Транзакции[[#This Row],[ID_товара]],товары[],2)</f>
        <v>огурцы</v>
      </c>
      <c r="F1727" t="str">
        <f ca="1">VLOOKUP(Транзакции[[#This Row],[ID_товара]],товары[],3)</f>
        <v>овощи</v>
      </c>
      <c r="G1727" s="2">
        <f t="shared" ca="1" si="106"/>
        <v>5.4341989805874391</v>
      </c>
      <c r="H1727" s="3">
        <f ca="1">VLOOKUP(Транзакции[[#This Row],[ID_товара]],товары[],4) * Транзакции[[#This Row],[Количество, кг]]</f>
        <v>353.22293373818354</v>
      </c>
    </row>
    <row r="1728" spans="1:8" x14ac:dyDescent="0.25">
      <c r="A1728" s="1">
        <f t="shared" ca="1" si="107"/>
        <v>42090</v>
      </c>
      <c r="B1728">
        <f t="shared" ca="1" si="104"/>
        <v>2</v>
      </c>
      <c r="C1728" t="str">
        <f ca="1">VLOOKUP(Транзакции[[#This Row],[ID_магазина]],магазины[],2)</f>
        <v>свежая еда</v>
      </c>
      <c r="D1728">
        <f t="shared" ca="1" si="105"/>
        <v>1</v>
      </c>
      <c r="E1728" t="str">
        <f ca="1">VLOOKUP(Транзакции[[#This Row],[ID_товара]],товары[],2)</f>
        <v>бананы</v>
      </c>
      <c r="F1728" t="str">
        <f ca="1">VLOOKUP(Транзакции[[#This Row],[ID_товара]],товары[],3)</f>
        <v>фрукты</v>
      </c>
      <c r="G1728" s="2">
        <f t="shared" ca="1" si="106"/>
        <v>14.323204508274971</v>
      </c>
      <c r="H1728" s="3">
        <f ca="1">VLOOKUP(Транзакции[[#This Row],[ID_товара]],товары[],4) * Транзакции[[#This Row],[Количество, кг]]</f>
        <v>1002.624315579248</v>
      </c>
    </row>
    <row r="1729" spans="1:8" x14ac:dyDescent="0.25">
      <c r="A1729" s="1">
        <f t="shared" ca="1" si="107"/>
        <v>42067</v>
      </c>
      <c r="B1729">
        <f t="shared" ca="1" si="104"/>
        <v>7</v>
      </c>
      <c r="C1729" t="str">
        <f ca="1">VLOOKUP(Транзакции[[#This Row],[ID_магазина]],магазины[],2)</f>
        <v>овощи фрукты</v>
      </c>
      <c r="D1729">
        <f t="shared" ca="1" si="105"/>
        <v>9</v>
      </c>
      <c r="E1729" t="str">
        <f ca="1">VLOOKUP(Транзакции[[#This Row],[ID_товара]],товары[],2)</f>
        <v>капуста</v>
      </c>
      <c r="F1729" t="str">
        <f ca="1">VLOOKUP(Транзакции[[#This Row],[ID_товара]],товары[],3)</f>
        <v>овощи</v>
      </c>
      <c r="G1729" s="2">
        <f t="shared" ca="1" si="106"/>
        <v>10.441570963497478</v>
      </c>
      <c r="H1729" s="3">
        <f ca="1">VLOOKUP(Транзакции[[#This Row],[ID_товара]],товары[],4) * Транзакции[[#This Row],[Количество, кг]]</f>
        <v>417.6628385398991</v>
      </c>
    </row>
    <row r="1730" spans="1:8" x14ac:dyDescent="0.25">
      <c r="A1730" s="1">
        <f t="shared" ca="1" si="107"/>
        <v>40922</v>
      </c>
      <c r="B1730">
        <f t="shared" ref="B1730:B1793" ca="1" si="108">RANDBETWEEN(1,9)</f>
        <v>4</v>
      </c>
      <c r="C1730" t="str">
        <f ca="1">VLOOKUP(Транзакции[[#This Row],[ID_магазина]],магазины[],2)</f>
        <v>фруктовик</v>
      </c>
      <c r="D1730">
        <f t="shared" ref="D1730:D1793" ca="1" si="109">RANDBETWEEN(1,10)</f>
        <v>8</v>
      </c>
      <c r="E1730" t="str">
        <f ca="1">VLOOKUP(Транзакции[[#This Row],[ID_товара]],товары[],2)</f>
        <v>лук</v>
      </c>
      <c r="F1730" t="str">
        <f ca="1">VLOOKUP(Транзакции[[#This Row],[ID_товара]],товары[],3)</f>
        <v>овощи</v>
      </c>
      <c r="G1730" s="2">
        <f t="shared" ref="G1730:G1793" ca="1" si="110">RAND()*19.5+0.5</f>
        <v>4.3108321473601148</v>
      </c>
      <c r="H1730" s="3">
        <f ca="1">VLOOKUP(Транзакции[[#This Row],[ID_товара]],товары[],4) * Транзакции[[#This Row],[Количество, кг]]</f>
        <v>107.77080368400287</v>
      </c>
    </row>
    <row r="1731" spans="1:8" x14ac:dyDescent="0.25">
      <c r="A1731" s="1">
        <f t="shared" ref="A1731:A1794" ca="1" si="111">RANDBETWEEN(40909,42248)</f>
        <v>42096</v>
      </c>
      <c r="B1731">
        <f t="shared" ca="1" si="108"/>
        <v>3</v>
      </c>
      <c r="C1731" t="str">
        <f ca="1">VLOOKUP(Транзакции[[#This Row],[ID_магазина]],магазины[],2)</f>
        <v>вкусная еда</v>
      </c>
      <c r="D1731">
        <f t="shared" ca="1" si="109"/>
        <v>10</v>
      </c>
      <c r="E1731" t="str">
        <f ca="1">VLOOKUP(Транзакции[[#This Row],[ID_товара]],товары[],2)</f>
        <v>перец</v>
      </c>
      <c r="F1731" t="str">
        <f ca="1">VLOOKUP(Транзакции[[#This Row],[ID_товара]],товары[],3)</f>
        <v>овощи</v>
      </c>
      <c r="G1731" s="2">
        <f t="shared" ca="1" si="110"/>
        <v>11.817063919686813</v>
      </c>
      <c r="H1731" s="3">
        <f ca="1">VLOOKUP(Транзакции[[#This Row],[ID_товара]],товары[],4) * Транзакции[[#This Row],[Количество, кг]]</f>
        <v>2363.4127839373627</v>
      </c>
    </row>
    <row r="1732" spans="1:8" x14ac:dyDescent="0.25">
      <c r="A1732" s="1">
        <f t="shared" ca="1" si="111"/>
        <v>42048</v>
      </c>
      <c r="B1732">
        <f t="shared" ca="1" si="108"/>
        <v>6</v>
      </c>
      <c r="C1732" t="str">
        <f ca="1">VLOOKUP(Транзакции[[#This Row],[ID_магазина]],магазины[],2)</f>
        <v>бананы и огурцы</v>
      </c>
      <c r="D1732">
        <f t="shared" ca="1" si="109"/>
        <v>4</v>
      </c>
      <c r="E1732" t="str">
        <f ca="1">VLOOKUP(Транзакции[[#This Row],[ID_товара]],товары[],2)</f>
        <v>апельсины</v>
      </c>
      <c r="F1732" t="str">
        <f ca="1">VLOOKUP(Транзакции[[#This Row],[ID_товара]],товары[],3)</f>
        <v>фрукты</v>
      </c>
      <c r="G1732" s="2">
        <f t="shared" ca="1" si="110"/>
        <v>0.55060656548579034</v>
      </c>
      <c r="H1732" s="3">
        <f ca="1">VLOOKUP(Транзакции[[#This Row],[ID_товара]],товары[],4) * Транзакции[[#This Row],[Количество, кг]]</f>
        <v>66.072787858294845</v>
      </c>
    </row>
    <row r="1733" spans="1:8" x14ac:dyDescent="0.25">
      <c r="A1733" s="1">
        <f t="shared" ca="1" si="111"/>
        <v>41936</v>
      </c>
      <c r="B1733">
        <f t="shared" ca="1" si="108"/>
        <v>6</v>
      </c>
      <c r="C1733" t="str">
        <f ca="1">VLOOKUP(Транзакции[[#This Row],[ID_магазина]],магазины[],2)</f>
        <v>бананы и огурцы</v>
      </c>
      <c r="D1733">
        <f t="shared" ca="1" si="109"/>
        <v>10</v>
      </c>
      <c r="E1733" t="str">
        <f ca="1">VLOOKUP(Транзакции[[#This Row],[ID_товара]],товары[],2)</f>
        <v>перец</v>
      </c>
      <c r="F1733" t="str">
        <f ca="1">VLOOKUP(Транзакции[[#This Row],[ID_товара]],товары[],3)</f>
        <v>овощи</v>
      </c>
      <c r="G1733" s="2">
        <f t="shared" ca="1" si="110"/>
        <v>9.4363128258394955</v>
      </c>
      <c r="H1733" s="3">
        <f ca="1">VLOOKUP(Транзакции[[#This Row],[ID_товара]],товары[],4) * Транзакции[[#This Row],[Количество, кг]]</f>
        <v>1887.2625651678991</v>
      </c>
    </row>
    <row r="1734" spans="1:8" x14ac:dyDescent="0.25">
      <c r="A1734" s="1">
        <f t="shared" ca="1" si="111"/>
        <v>41059</v>
      </c>
      <c r="B1734">
        <f t="shared" ca="1" si="108"/>
        <v>3</v>
      </c>
      <c r="C1734" t="str">
        <f ca="1">VLOOKUP(Транзакции[[#This Row],[ID_магазина]],магазины[],2)</f>
        <v>вкусная еда</v>
      </c>
      <c r="D1734">
        <f t="shared" ca="1" si="109"/>
        <v>8</v>
      </c>
      <c r="E1734" t="str">
        <f ca="1">VLOOKUP(Транзакции[[#This Row],[ID_товара]],товары[],2)</f>
        <v>лук</v>
      </c>
      <c r="F1734" t="str">
        <f ca="1">VLOOKUP(Транзакции[[#This Row],[ID_товара]],товары[],3)</f>
        <v>овощи</v>
      </c>
      <c r="G1734" s="2">
        <f t="shared" ca="1" si="110"/>
        <v>1.8752390422804737</v>
      </c>
      <c r="H1734" s="3">
        <f ca="1">VLOOKUP(Транзакции[[#This Row],[ID_товара]],товары[],4) * Транзакции[[#This Row],[Количество, кг]]</f>
        <v>46.880976057011843</v>
      </c>
    </row>
    <row r="1735" spans="1:8" x14ac:dyDescent="0.25">
      <c r="A1735" s="1">
        <f t="shared" ca="1" si="111"/>
        <v>41169</v>
      </c>
      <c r="B1735">
        <f t="shared" ca="1" si="108"/>
        <v>6</v>
      </c>
      <c r="C1735" t="str">
        <f ca="1">VLOOKUP(Транзакции[[#This Row],[ID_магазина]],магазины[],2)</f>
        <v>бананы и огурцы</v>
      </c>
      <c r="D1735">
        <f t="shared" ca="1" si="109"/>
        <v>9</v>
      </c>
      <c r="E1735" t="str">
        <f ca="1">VLOOKUP(Транзакции[[#This Row],[ID_товара]],товары[],2)</f>
        <v>капуста</v>
      </c>
      <c r="F1735" t="str">
        <f ca="1">VLOOKUP(Транзакции[[#This Row],[ID_товара]],товары[],3)</f>
        <v>овощи</v>
      </c>
      <c r="G1735" s="2">
        <f t="shared" ca="1" si="110"/>
        <v>15.746994668586259</v>
      </c>
      <c r="H1735" s="3">
        <f ca="1">VLOOKUP(Транзакции[[#This Row],[ID_товара]],товары[],4) * Транзакции[[#This Row],[Количество, кг]]</f>
        <v>629.87978674345038</v>
      </c>
    </row>
    <row r="1736" spans="1:8" x14ac:dyDescent="0.25">
      <c r="A1736" s="1">
        <f t="shared" ca="1" si="111"/>
        <v>41902</v>
      </c>
      <c r="B1736">
        <f t="shared" ca="1" si="108"/>
        <v>2</v>
      </c>
      <c r="C1736" t="str">
        <f ca="1">VLOOKUP(Транзакции[[#This Row],[ID_магазина]],магазины[],2)</f>
        <v>свежая еда</v>
      </c>
      <c r="D1736">
        <f t="shared" ca="1" si="109"/>
        <v>7</v>
      </c>
      <c r="E1736" t="str">
        <f ca="1">VLOOKUP(Транзакции[[#This Row],[ID_товара]],товары[],2)</f>
        <v>томаты</v>
      </c>
      <c r="F1736" t="str">
        <f ca="1">VLOOKUP(Транзакции[[#This Row],[ID_товара]],товары[],3)</f>
        <v>овощи</v>
      </c>
      <c r="G1736" s="2">
        <f t="shared" ca="1" si="110"/>
        <v>15.16197144655302</v>
      </c>
      <c r="H1736" s="3">
        <f ca="1">VLOOKUP(Транзакции[[#This Row],[ID_товара]],товары[],4) * Транзакции[[#This Row],[Количество, кг]]</f>
        <v>1212.9577157242416</v>
      </c>
    </row>
    <row r="1737" spans="1:8" x14ac:dyDescent="0.25">
      <c r="A1737" s="1">
        <f t="shared" ca="1" si="111"/>
        <v>41299</v>
      </c>
      <c r="B1737">
        <f t="shared" ca="1" si="108"/>
        <v>1</v>
      </c>
      <c r="C1737" t="str">
        <f ca="1">VLOOKUP(Транзакции[[#This Row],[ID_магазина]],магазины[],2)</f>
        <v>фрукты и овощи</v>
      </c>
      <c r="D1737">
        <f t="shared" ca="1" si="109"/>
        <v>10</v>
      </c>
      <c r="E1737" t="str">
        <f ca="1">VLOOKUP(Транзакции[[#This Row],[ID_товара]],товары[],2)</f>
        <v>перец</v>
      </c>
      <c r="F1737" t="str">
        <f ca="1">VLOOKUP(Транзакции[[#This Row],[ID_товара]],товары[],3)</f>
        <v>овощи</v>
      </c>
      <c r="G1737" s="2">
        <f t="shared" ca="1" si="110"/>
        <v>7.7638013636618437</v>
      </c>
      <c r="H1737" s="3">
        <f ca="1">VLOOKUP(Транзакции[[#This Row],[ID_товара]],товары[],4) * Транзакции[[#This Row],[Количество, кг]]</f>
        <v>1552.7602727323688</v>
      </c>
    </row>
    <row r="1738" spans="1:8" x14ac:dyDescent="0.25">
      <c r="A1738" s="1">
        <f t="shared" ca="1" si="111"/>
        <v>41299</v>
      </c>
      <c r="B1738">
        <f t="shared" ca="1" si="108"/>
        <v>4</v>
      </c>
      <c r="C1738" t="str">
        <f ca="1">VLOOKUP(Транзакции[[#This Row],[ID_магазина]],магазины[],2)</f>
        <v>фруктовик</v>
      </c>
      <c r="D1738">
        <f t="shared" ca="1" si="109"/>
        <v>3</v>
      </c>
      <c r="E1738" t="str">
        <f ca="1">VLOOKUP(Транзакции[[#This Row],[ID_товара]],товары[],2)</f>
        <v>мандарины</v>
      </c>
      <c r="F1738" t="str">
        <f ca="1">VLOOKUP(Транзакции[[#This Row],[ID_товара]],товары[],3)</f>
        <v>фрукты</v>
      </c>
      <c r="G1738" s="2">
        <f t="shared" ca="1" si="110"/>
        <v>15.62218936079112</v>
      </c>
      <c r="H1738" s="3">
        <f ca="1">VLOOKUP(Транзакции[[#This Row],[ID_товара]],товары[],4) * Транзакции[[#This Row],[Количество, кг]]</f>
        <v>1562.2189360791119</v>
      </c>
    </row>
    <row r="1739" spans="1:8" x14ac:dyDescent="0.25">
      <c r="A1739" s="1">
        <f t="shared" ca="1" si="111"/>
        <v>40970</v>
      </c>
      <c r="B1739">
        <f t="shared" ca="1" si="108"/>
        <v>4</v>
      </c>
      <c r="C1739" t="str">
        <f ca="1">VLOOKUP(Транзакции[[#This Row],[ID_магазина]],магазины[],2)</f>
        <v>фруктовик</v>
      </c>
      <c r="D1739">
        <f t="shared" ca="1" si="109"/>
        <v>3</v>
      </c>
      <c r="E1739" t="str">
        <f ca="1">VLOOKUP(Транзакции[[#This Row],[ID_товара]],товары[],2)</f>
        <v>мандарины</v>
      </c>
      <c r="F1739" t="str">
        <f ca="1">VLOOKUP(Транзакции[[#This Row],[ID_товара]],товары[],3)</f>
        <v>фрукты</v>
      </c>
      <c r="G1739" s="2">
        <f t="shared" ca="1" si="110"/>
        <v>18.703237925691425</v>
      </c>
      <c r="H1739" s="3">
        <f ca="1">VLOOKUP(Транзакции[[#This Row],[ID_товара]],товары[],4) * Транзакции[[#This Row],[Количество, кг]]</f>
        <v>1870.3237925691426</v>
      </c>
    </row>
    <row r="1740" spans="1:8" x14ac:dyDescent="0.25">
      <c r="A1740" s="1">
        <f t="shared" ca="1" si="111"/>
        <v>42118</v>
      </c>
      <c r="B1740">
        <f t="shared" ca="1" si="108"/>
        <v>2</v>
      </c>
      <c r="C1740" t="str">
        <f ca="1">VLOOKUP(Транзакции[[#This Row],[ID_магазина]],магазины[],2)</f>
        <v>свежая еда</v>
      </c>
      <c r="D1740">
        <f t="shared" ca="1" si="109"/>
        <v>9</v>
      </c>
      <c r="E1740" t="str">
        <f ca="1">VLOOKUP(Транзакции[[#This Row],[ID_товара]],товары[],2)</f>
        <v>капуста</v>
      </c>
      <c r="F1740" t="str">
        <f ca="1">VLOOKUP(Транзакции[[#This Row],[ID_товара]],товары[],3)</f>
        <v>овощи</v>
      </c>
      <c r="G1740" s="2">
        <f t="shared" ca="1" si="110"/>
        <v>10.734511066915756</v>
      </c>
      <c r="H1740" s="3">
        <f ca="1">VLOOKUP(Транзакции[[#This Row],[ID_товара]],товары[],4) * Транзакции[[#This Row],[Количество, кг]]</f>
        <v>429.38044267663025</v>
      </c>
    </row>
    <row r="1741" spans="1:8" x14ac:dyDescent="0.25">
      <c r="A1741" s="1">
        <f t="shared" ca="1" si="111"/>
        <v>41065</v>
      </c>
      <c r="B1741">
        <f t="shared" ca="1" si="108"/>
        <v>5</v>
      </c>
      <c r="C1741" t="str">
        <f ca="1">VLOOKUP(Транзакции[[#This Row],[ID_магазина]],магазины[],2)</f>
        <v>овощик</v>
      </c>
      <c r="D1741">
        <f t="shared" ca="1" si="109"/>
        <v>7</v>
      </c>
      <c r="E1741" t="str">
        <f ca="1">VLOOKUP(Транзакции[[#This Row],[ID_товара]],товары[],2)</f>
        <v>томаты</v>
      </c>
      <c r="F1741" t="str">
        <f ca="1">VLOOKUP(Транзакции[[#This Row],[ID_товара]],товары[],3)</f>
        <v>овощи</v>
      </c>
      <c r="G1741" s="2">
        <f t="shared" ca="1" si="110"/>
        <v>3.775456562313416</v>
      </c>
      <c r="H1741" s="3">
        <f ca="1">VLOOKUP(Транзакции[[#This Row],[ID_товара]],товары[],4) * Транзакции[[#This Row],[Количество, кг]]</f>
        <v>302.0365249850733</v>
      </c>
    </row>
    <row r="1742" spans="1:8" x14ac:dyDescent="0.25">
      <c r="A1742" s="1">
        <f t="shared" ca="1" si="111"/>
        <v>42021</v>
      </c>
      <c r="B1742">
        <f t="shared" ca="1" si="108"/>
        <v>5</v>
      </c>
      <c r="C1742" t="str">
        <f ca="1">VLOOKUP(Транзакции[[#This Row],[ID_магазина]],магазины[],2)</f>
        <v>овощик</v>
      </c>
      <c r="D1742">
        <f t="shared" ca="1" si="109"/>
        <v>7</v>
      </c>
      <c r="E1742" t="str">
        <f ca="1">VLOOKUP(Транзакции[[#This Row],[ID_товара]],товары[],2)</f>
        <v>томаты</v>
      </c>
      <c r="F1742" t="str">
        <f ca="1">VLOOKUP(Транзакции[[#This Row],[ID_товара]],товары[],3)</f>
        <v>овощи</v>
      </c>
      <c r="G1742" s="2">
        <f t="shared" ca="1" si="110"/>
        <v>14.214435112462692</v>
      </c>
      <c r="H1742" s="3">
        <f ca="1">VLOOKUP(Транзакции[[#This Row],[ID_товара]],товары[],4) * Транзакции[[#This Row],[Количество, кг]]</f>
        <v>1137.1548089970154</v>
      </c>
    </row>
    <row r="1743" spans="1:8" x14ac:dyDescent="0.25">
      <c r="A1743" s="1">
        <f t="shared" ca="1" si="111"/>
        <v>42039</v>
      </c>
      <c r="B1743">
        <f t="shared" ca="1" si="108"/>
        <v>1</v>
      </c>
      <c r="C1743" t="str">
        <f ca="1">VLOOKUP(Транзакции[[#This Row],[ID_магазина]],магазины[],2)</f>
        <v>фрукты и овощи</v>
      </c>
      <c r="D1743">
        <f t="shared" ca="1" si="109"/>
        <v>5</v>
      </c>
      <c r="E1743" t="str">
        <f ca="1">VLOOKUP(Транзакции[[#This Row],[ID_товара]],товары[],2)</f>
        <v>нектарины</v>
      </c>
      <c r="F1743" t="str">
        <f ca="1">VLOOKUP(Транзакции[[#This Row],[ID_товара]],товары[],3)</f>
        <v>фрукты</v>
      </c>
      <c r="G1743" s="2">
        <f t="shared" ca="1" si="110"/>
        <v>4.3082283761010078</v>
      </c>
      <c r="H1743" s="3">
        <f ca="1">VLOOKUP(Транзакции[[#This Row],[ID_товара]],товары[],4) * Транзакции[[#This Row],[Количество, кг]]</f>
        <v>775.4811076981814</v>
      </c>
    </row>
    <row r="1744" spans="1:8" x14ac:dyDescent="0.25">
      <c r="A1744" s="1">
        <f t="shared" ca="1" si="111"/>
        <v>41582</v>
      </c>
      <c r="B1744">
        <f t="shared" ca="1" si="108"/>
        <v>8</v>
      </c>
      <c r="C1744" t="str">
        <f ca="1">VLOOKUP(Транзакции[[#This Row],[ID_магазина]],магазины[],2)</f>
        <v>фруктовая лавка</v>
      </c>
      <c r="D1744">
        <f t="shared" ca="1" si="109"/>
        <v>6</v>
      </c>
      <c r="E1744" t="str">
        <f ca="1">VLOOKUP(Транзакции[[#This Row],[ID_товара]],товары[],2)</f>
        <v>огурцы</v>
      </c>
      <c r="F1744" t="str">
        <f ca="1">VLOOKUP(Транзакции[[#This Row],[ID_товара]],товары[],3)</f>
        <v>овощи</v>
      </c>
      <c r="G1744" s="2">
        <f t="shared" ca="1" si="110"/>
        <v>18.839618945819531</v>
      </c>
      <c r="H1744" s="3">
        <f ca="1">VLOOKUP(Транзакции[[#This Row],[ID_товара]],товары[],4) * Транзакции[[#This Row],[Количество, кг]]</f>
        <v>1224.5752314782694</v>
      </c>
    </row>
    <row r="1745" spans="1:8" x14ac:dyDescent="0.25">
      <c r="A1745" s="1">
        <f t="shared" ca="1" si="111"/>
        <v>41118</v>
      </c>
      <c r="B1745">
        <f t="shared" ca="1" si="108"/>
        <v>7</v>
      </c>
      <c r="C1745" t="str">
        <f ca="1">VLOOKUP(Транзакции[[#This Row],[ID_магазина]],магазины[],2)</f>
        <v>овощи фрукты</v>
      </c>
      <c r="D1745">
        <f t="shared" ca="1" si="109"/>
        <v>7</v>
      </c>
      <c r="E1745" t="str">
        <f ca="1">VLOOKUP(Транзакции[[#This Row],[ID_товара]],товары[],2)</f>
        <v>томаты</v>
      </c>
      <c r="F1745" t="str">
        <f ca="1">VLOOKUP(Транзакции[[#This Row],[ID_товара]],товары[],3)</f>
        <v>овощи</v>
      </c>
      <c r="G1745" s="2">
        <f t="shared" ca="1" si="110"/>
        <v>10.809048934116294</v>
      </c>
      <c r="H1745" s="3">
        <f ca="1">VLOOKUP(Транзакции[[#This Row],[ID_товара]],товары[],4) * Транзакции[[#This Row],[Количество, кг]]</f>
        <v>864.72391472930349</v>
      </c>
    </row>
    <row r="1746" spans="1:8" x14ac:dyDescent="0.25">
      <c r="A1746" s="1">
        <f t="shared" ca="1" si="111"/>
        <v>41819</v>
      </c>
      <c r="B1746">
        <f t="shared" ca="1" si="108"/>
        <v>9</v>
      </c>
      <c r="C1746" t="str">
        <f ca="1">VLOOKUP(Транзакции[[#This Row],[ID_магазина]],магазины[],2)</f>
        <v>овощная лавка</v>
      </c>
      <c r="D1746">
        <f t="shared" ca="1" si="109"/>
        <v>8</v>
      </c>
      <c r="E1746" t="str">
        <f ca="1">VLOOKUP(Транзакции[[#This Row],[ID_товара]],товары[],2)</f>
        <v>лук</v>
      </c>
      <c r="F1746" t="str">
        <f ca="1">VLOOKUP(Транзакции[[#This Row],[ID_товара]],товары[],3)</f>
        <v>овощи</v>
      </c>
      <c r="G1746" s="2">
        <f t="shared" ca="1" si="110"/>
        <v>3.4437759428853822</v>
      </c>
      <c r="H1746" s="3">
        <f ca="1">VLOOKUP(Транзакции[[#This Row],[ID_товара]],товары[],4) * Транзакции[[#This Row],[Количество, кг]]</f>
        <v>86.094398572134551</v>
      </c>
    </row>
    <row r="1747" spans="1:8" x14ac:dyDescent="0.25">
      <c r="A1747" s="1">
        <f t="shared" ca="1" si="111"/>
        <v>41255</v>
      </c>
      <c r="B1747">
        <f t="shared" ca="1" si="108"/>
        <v>3</v>
      </c>
      <c r="C1747" t="str">
        <f ca="1">VLOOKUP(Транзакции[[#This Row],[ID_магазина]],магазины[],2)</f>
        <v>вкусная еда</v>
      </c>
      <c r="D1747">
        <f t="shared" ca="1" si="109"/>
        <v>8</v>
      </c>
      <c r="E1747" t="str">
        <f ca="1">VLOOKUP(Транзакции[[#This Row],[ID_товара]],товары[],2)</f>
        <v>лук</v>
      </c>
      <c r="F1747" t="str">
        <f ca="1">VLOOKUP(Транзакции[[#This Row],[ID_товара]],товары[],3)</f>
        <v>овощи</v>
      </c>
      <c r="G1747" s="2">
        <f t="shared" ca="1" si="110"/>
        <v>0.54219919462290922</v>
      </c>
      <c r="H1747" s="3">
        <f ca="1">VLOOKUP(Транзакции[[#This Row],[ID_товара]],товары[],4) * Транзакции[[#This Row],[Количество, кг]]</f>
        <v>13.554979865572731</v>
      </c>
    </row>
    <row r="1748" spans="1:8" x14ac:dyDescent="0.25">
      <c r="A1748" s="1">
        <f t="shared" ca="1" si="111"/>
        <v>41342</v>
      </c>
      <c r="B1748">
        <f t="shared" ca="1" si="108"/>
        <v>1</v>
      </c>
      <c r="C1748" t="str">
        <f ca="1">VLOOKUP(Транзакции[[#This Row],[ID_магазина]],магазины[],2)</f>
        <v>фрукты и овощи</v>
      </c>
      <c r="D1748">
        <f t="shared" ca="1" si="109"/>
        <v>9</v>
      </c>
      <c r="E1748" t="str">
        <f ca="1">VLOOKUP(Транзакции[[#This Row],[ID_товара]],товары[],2)</f>
        <v>капуста</v>
      </c>
      <c r="F1748" t="str">
        <f ca="1">VLOOKUP(Транзакции[[#This Row],[ID_товара]],товары[],3)</f>
        <v>овощи</v>
      </c>
      <c r="G1748" s="2">
        <f t="shared" ca="1" si="110"/>
        <v>4.8550083818967389</v>
      </c>
      <c r="H1748" s="3">
        <f ca="1">VLOOKUP(Транзакции[[#This Row],[ID_товара]],товары[],4) * Транзакции[[#This Row],[Количество, кг]]</f>
        <v>194.20033527586955</v>
      </c>
    </row>
    <row r="1749" spans="1:8" x14ac:dyDescent="0.25">
      <c r="A1749" s="1">
        <f t="shared" ca="1" si="111"/>
        <v>41511</v>
      </c>
      <c r="B1749">
        <f t="shared" ca="1" si="108"/>
        <v>9</v>
      </c>
      <c r="C1749" t="str">
        <f ca="1">VLOOKUP(Транзакции[[#This Row],[ID_магазина]],магазины[],2)</f>
        <v>овощная лавка</v>
      </c>
      <c r="D1749">
        <f t="shared" ca="1" si="109"/>
        <v>8</v>
      </c>
      <c r="E1749" t="str">
        <f ca="1">VLOOKUP(Транзакции[[#This Row],[ID_товара]],товары[],2)</f>
        <v>лук</v>
      </c>
      <c r="F1749" t="str">
        <f ca="1">VLOOKUP(Транзакции[[#This Row],[ID_товара]],товары[],3)</f>
        <v>овощи</v>
      </c>
      <c r="G1749" s="2">
        <f t="shared" ca="1" si="110"/>
        <v>10.556833765882047</v>
      </c>
      <c r="H1749" s="3">
        <f ca="1">VLOOKUP(Транзакции[[#This Row],[ID_товара]],товары[],4) * Транзакции[[#This Row],[Количество, кг]]</f>
        <v>263.92084414705118</v>
      </c>
    </row>
    <row r="1750" spans="1:8" x14ac:dyDescent="0.25">
      <c r="A1750" s="1">
        <f t="shared" ca="1" si="111"/>
        <v>41880</v>
      </c>
      <c r="B1750">
        <f t="shared" ca="1" si="108"/>
        <v>1</v>
      </c>
      <c r="C1750" t="str">
        <f ca="1">VLOOKUP(Транзакции[[#This Row],[ID_магазина]],магазины[],2)</f>
        <v>фрукты и овощи</v>
      </c>
      <c r="D1750">
        <f t="shared" ca="1" si="109"/>
        <v>2</v>
      </c>
      <c r="E1750" t="str">
        <f ca="1">VLOOKUP(Транзакции[[#This Row],[ID_товара]],товары[],2)</f>
        <v>яблоки</v>
      </c>
      <c r="F1750" t="str">
        <f ca="1">VLOOKUP(Транзакции[[#This Row],[ID_товара]],товары[],3)</f>
        <v>фрукты</v>
      </c>
      <c r="G1750" s="2">
        <f t="shared" ca="1" si="110"/>
        <v>11.589288519389969</v>
      </c>
      <c r="H1750" s="3">
        <f ca="1">VLOOKUP(Транзакции[[#This Row],[ID_товара]],товары[],4) * Транзакции[[#This Row],[Количество, кг]]</f>
        <v>1274.8217371328965</v>
      </c>
    </row>
    <row r="1751" spans="1:8" x14ac:dyDescent="0.25">
      <c r="A1751" s="1">
        <f t="shared" ca="1" si="111"/>
        <v>42121</v>
      </c>
      <c r="B1751">
        <f t="shared" ca="1" si="108"/>
        <v>7</v>
      </c>
      <c r="C1751" t="str">
        <f ca="1">VLOOKUP(Транзакции[[#This Row],[ID_магазина]],магазины[],2)</f>
        <v>овощи фрукты</v>
      </c>
      <c r="D1751">
        <f t="shared" ca="1" si="109"/>
        <v>8</v>
      </c>
      <c r="E1751" t="str">
        <f ca="1">VLOOKUP(Транзакции[[#This Row],[ID_товара]],товары[],2)</f>
        <v>лук</v>
      </c>
      <c r="F1751" t="str">
        <f ca="1">VLOOKUP(Транзакции[[#This Row],[ID_товара]],товары[],3)</f>
        <v>овощи</v>
      </c>
      <c r="G1751" s="2">
        <f t="shared" ca="1" si="110"/>
        <v>4.554585915598155</v>
      </c>
      <c r="H1751" s="3">
        <f ca="1">VLOOKUP(Транзакции[[#This Row],[ID_товара]],товары[],4) * Транзакции[[#This Row],[Количество, кг]]</f>
        <v>113.86464788995387</v>
      </c>
    </row>
    <row r="1752" spans="1:8" x14ac:dyDescent="0.25">
      <c r="A1752" s="1">
        <f t="shared" ca="1" si="111"/>
        <v>42248</v>
      </c>
      <c r="B1752">
        <f t="shared" ca="1" si="108"/>
        <v>7</v>
      </c>
      <c r="C1752" t="str">
        <f ca="1">VLOOKUP(Транзакции[[#This Row],[ID_магазина]],магазины[],2)</f>
        <v>овощи фрукты</v>
      </c>
      <c r="D1752">
        <f t="shared" ca="1" si="109"/>
        <v>3</v>
      </c>
      <c r="E1752" t="str">
        <f ca="1">VLOOKUP(Транзакции[[#This Row],[ID_товара]],товары[],2)</f>
        <v>мандарины</v>
      </c>
      <c r="F1752" t="str">
        <f ca="1">VLOOKUP(Транзакции[[#This Row],[ID_товара]],товары[],3)</f>
        <v>фрукты</v>
      </c>
      <c r="G1752" s="2">
        <f t="shared" ca="1" si="110"/>
        <v>9.3608445610629545</v>
      </c>
      <c r="H1752" s="3">
        <f ca="1">VLOOKUP(Транзакции[[#This Row],[ID_товара]],товары[],4) * Транзакции[[#This Row],[Количество, кг]]</f>
        <v>936.08445610629542</v>
      </c>
    </row>
    <row r="1753" spans="1:8" x14ac:dyDescent="0.25">
      <c r="A1753" s="1">
        <f t="shared" ca="1" si="111"/>
        <v>42236</v>
      </c>
      <c r="B1753">
        <f t="shared" ca="1" si="108"/>
        <v>4</v>
      </c>
      <c r="C1753" t="str">
        <f ca="1">VLOOKUP(Транзакции[[#This Row],[ID_магазина]],магазины[],2)</f>
        <v>фруктовик</v>
      </c>
      <c r="D1753">
        <f t="shared" ca="1" si="109"/>
        <v>9</v>
      </c>
      <c r="E1753" t="str">
        <f ca="1">VLOOKUP(Транзакции[[#This Row],[ID_товара]],товары[],2)</f>
        <v>капуста</v>
      </c>
      <c r="F1753" t="str">
        <f ca="1">VLOOKUP(Транзакции[[#This Row],[ID_товара]],товары[],3)</f>
        <v>овощи</v>
      </c>
      <c r="G1753" s="2">
        <f t="shared" ca="1" si="110"/>
        <v>17.083238275661532</v>
      </c>
      <c r="H1753" s="3">
        <f ca="1">VLOOKUP(Транзакции[[#This Row],[ID_товара]],товары[],4) * Транзакции[[#This Row],[Количество, кг]]</f>
        <v>683.32953102646127</v>
      </c>
    </row>
    <row r="1754" spans="1:8" x14ac:dyDescent="0.25">
      <c r="A1754" s="1">
        <f t="shared" ca="1" si="111"/>
        <v>41813</v>
      </c>
      <c r="B1754">
        <f t="shared" ca="1" si="108"/>
        <v>9</v>
      </c>
      <c r="C1754" t="str">
        <f ca="1">VLOOKUP(Транзакции[[#This Row],[ID_магазина]],магазины[],2)</f>
        <v>овощная лавка</v>
      </c>
      <c r="D1754">
        <f t="shared" ca="1" si="109"/>
        <v>2</v>
      </c>
      <c r="E1754" t="str">
        <f ca="1">VLOOKUP(Транзакции[[#This Row],[ID_товара]],товары[],2)</f>
        <v>яблоки</v>
      </c>
      <c r="F1754" t="str">
        <f ca="1">VLOOKUP(Транзакции[[#This Row],[ID_товара]],товары[],3)</f>
        <v>фрукты</v>
      </c>
      <c r="G1754" s="2">
        <f t="shared" ca="1" si="110"/>
        <v>5.9048952809406163</v>
      </c>
      <c r="H1754" s="3">
        <f ca="1">VLOOKUP(Транзакции[[#This Row],[ID_товара]],товары[],4) * Транзакции[[#This Row],[Количество, кг]]</f>
        <v>649.53848090346776</v>
      </c>
    </row>
    <row r="1755" spans="1:8" x14ac:dyDescent="0.25">
      <c r="A1755" s="1">
        <f t="shared" ca="1" si="111"/>
        <v>41418</v>
      </c>
      <c r="B1755">
        <f t="shared" ca="1" si="108"/>
        <v>9</v>
      </c>
      <c r="C1755" t="str">
        <f ca="1">VLOOKUP(Транзакции[[#This Row],[ID_магазина]],магазины[],2)</f>
        <v>овощная лавка</v>
      </c>
      <c r="D1755">
        <f t="shared" ca="1" si="109"/>
        <v>5</v>
      </c>
      <c r="E1755" t="str">
        <f ca="1">VLOOKUP(Транзакции[[#This Row],[ID_товара]],товары[],2)</f>
        <v>нектарины</v>
      </c>
      <c r="F1755" t="str">
        <f ca="1">VLOOKUP(Транзакции[[#This Row],[ID_товара]],товары[],3)</f>
        <v>фрукты</v>
      </c>
      <c r="G1755" s="2">
        <f t="shared" ca="1" si="110"/>
        <v>7.6332744807995594</v>
      </c>
      <c r="H1755" s="3">
        <f ca="1">VLOOKUP(Транзакции[[#This Row],[ID_товара]],товары[],4) * Транзакции[[#This Row],[Количество, кг]]</f>
        <v>1373.9894065439207</v>
      </c>
    </row>
    <row r="1756" spans="1:8" x14ac:dyDescent="0.25">
      <c r="A1756" s="1">
        <f t="shared" ca="1" si="111"/>
        <v>41352</v>
      </c>
      <c r="B1756">
        <f t="shared" ca="1" si="108"/>
        <v>8</v>
      </c>
      <c r="C1756" t="str">
        <f ca="1">VLOOKUP(Транзакции[[#This Row],[ID_магазина]],магазины[],2)</f>
        <v>фруктовая лавка</v>
      </c>
      <c r="D1756">
        <f t="shared" ca="1" si="109"/>
        <v>3</v>
      </c>
      <c r="E1756" t="str">
        <f ca="1">VLOOKUP(Транзакции[[#This Row],[ID_товара]],товары[],2)</f>
        <v>мандарины</v>
      </c>
      <c r="F1756" t="str">
        <f ca="1">VLOOKUP(Транзакции[[#This Row],[ID_товара]],товары[],3)</f>
        <v>фрукты</v>
      </c>
      <c r="G1756" s="2">
        <f t="shared" ca="1" si="110"/>
        <v>5.0389918919963392</v>
      </c>
      <c r="H1756" s="3">
        <f ca="1">VLOOKUP(Транзакции[[#This Row],[ID_товара]],товары[],4) * Транзакции[[#This Row],[Количество, кг]]</f>
        <v>503.89918919963395</v>
      </c>
    </row>
    <row r="1757" spans="1:8" x14ac:dyDescent="0.25">
      <c r="A1757" s="1">
        <f t="shared" ca="1" si="111"/>
        <v>41122</v>
      </c>
      <c r="B1757">
        <f t="shared" ca="1" si="108"/>
        <v>5</v>
      </c>
      <c r="C1757" t="str">
        <f ca="1">VLOOKUP(Транзакции[[#This Row],[ID_магазина]],магазины[],2)</f>
        <v>овощик</v>
      </c>
      <c r="D1757">
        <f t="shared" ca="1" si="109"/>
        <v>1</v>
      </c>
      <c r="E1757" t="str">
        <f ca="1">VLOOKUP(Транзакции[[#This Row],[ID_товара]],товары[],2)</f>
        <v>бананы</v>
      </c>
      <c r="F1757" t="str">
        <f ca="1">VLOOKUP(Транзакции[[#This Row],[ID_товара]],товары[],3)</f>
        <v>фрукты</v>
      </c>
      <c r="G1757" s="2">
        <f t="shared" ca="1" si="110"/>
        <v>19.394006071076287</v>
      </c>
      <c r="H1757" s="3">
        <f ca="1">VLOOKUP(Транзакции[[#This Row],[ID_товара]],товары[],4) * Транзакции[[#This Row],[Количество, кг]]</f>
        <v>1357.5804249753401</v>
      </c>
    </row>
    <row r="1758" spans="1:8" x14ac:dyDescent="0.25">
      <c r="A1758" s="1">
        <f t="shared" ca="1" si="111"/>
        <v>41346</v>
      </c>
      <c r="B1758">
        <f t="shared" ca="1" si="108"/>
        <v>9</v>
      </c>
      <c r="C1758" t="str">
        <f ca="1">VLOOKUP(Транзакции[[#This Row],[ID_магазина]],магазины[],2)</f>
        <v>овощная лавка</v>
      </c>
      <c r="D1758">
        <f t="shared" ca="1" si="109"/>
        <v>4</v>
      </c>
      <c r="E1758" t="str">
        <f ca="1">VLOOKUP(Транзакции[[#This Row],[ID_товара]],товары[],2)</f>
        <v>апельсины</v>
      </c>
      <c r="F1758" t="str">
        <f ca="1">VLOOKUP(Транзакции[[#This Row],[ID_товара]],товары[],3)</f>
        <v>фрукты</v>
      </c>
      <c r="G1758" s="2">
        <f t="shared" ca="1" si="110"/>
        <v>13.702476026335253</v>
      </c>
      <c r="H1758" s="3">
        <f ca="1">VLOOKUP(Транзакции[[#This Row],[ID_товара]],товары[],4) * Транзакции[[#This Row],[Количество, кг]]</f>
        <v>1644.2971231602303</v>
      </c>
    </row>
    <row r="1759" spans="1:8" x14ac:dyDescent="0.25">
      <c r="A1759" s="1">
        <f t="shared" ca="1" si="111"/>
        <v>41822</v>
      </c>
      <c r="B1759">
        <f t="shared" ca="1" si="108"/>
        <v>2</v>
      </c>
      <c r="C1759" t="str">
        <f ca="1">VLOOKUP(Транзакции[[#This Row],[ID_магазина]],магазины[],2)</f>
        <v>свежая еда</v>
      </c>
      <c r="D1759">
        <f t="shared" ca="1" si="109"/>
        <v>8</v>
      </c>
      <c r="E1759" t="str">
        <f ca="1">VLOOKUP(Транзакции[[#This Row],[ID_товара]],товары[],2)</f>
        <v>лук</v>
      </c>
      <c r="F1759" t="str">
        <f ca="1">VLOOKUP(Транзакции[[#This Row],[ID_товара]],товары[],3)</f>
        <v>овощи</v>
      </c>
      <c r="G1759" s="2">
        <f t="shared" ca="1" si="110"/>
        <v>8.6800679781314436</v>
      </c>
      <c r="H1759" s="3">
        <f ca="1">VLOOKUP(Транзакции[[#This Row],[ID_товара]],товары[],4) * Транзакции[[#This Row],[Количество, кг]]</f>
        <v>217.00169945328608</v>
      </c>
    </row>
    <row r="1760" spans="1:8" x14ac:dyDescent="0.25">
      <c r="A1760" s="1">
        <f t="shared" ca="1" si="111"/>
        <v>41073</v>
      </c>
      <c r="B1760">
        <f t="shared" ca="1" si="108"/>
        <v>1</v>
      </c>
      <c r="C1760" t="str">
        <f ca="1">VLOOKUP(Транзакции[[#This Row],[ID_магазина]],магазины[],2)</f>
        <v>фрукты и овощи</v>
      </c>
      <c r="D1760">
        <f t="shared" ca="1" si="109"/>
        <v>10</v>
      </c>
      <c r="E1760" t="str">
        <f ca="1">VLOOKUP(Транзакции[[#This Row],[ID_товара]],товары[],2)</f>
        <v>перец</v>
      </c>
      <c r="F1760" t="str">
        <f ca="1">VLOOKUP(Транзакции[[#This Row],[ID_товара]],товары[],3)</f>
        <v>овощи</v>
      </c>
      <c r="G1760" s="2">
        <f t="shared" ca="1" si="110"/>
        <v>9.7438743508349148</v>
      </c>
      <c r="H1760" s="3">
        <f ca="1">VLOOKUP(Транзакции[[#This Row],[ID_товара]],товары[],4) * Транзакции[[#This Row],[Количество, кг]]</f>
        <v>1948.774870166983</v>
      </c>
    </row>
    <row r="1761" spans="1:8" x14ac:dyDescent="0.25">
      <c r="A1761" s="1">
        <f t="shared" ca="1" si="111"/>
        <v>40963</v>
      </c>
      <c r="B1761">
        <f t="shared" ca="1" si="108"/>
        <v>7</v>
      </c>
      <c r="C1761" t="str">
        <f ca="1">VLOOKUP(Транзакции[[#This Row],[ID_магазина]],магазины[],2)</f>
        <v>овощи фрукты</v>
      </c>
      <c r="D1761">
        <f t="shared" ca="1" si="109"/>
        <v>2</v>
      </c>
      <c r="E1761" t="str">
        <f ca="1">VLOOKUP(Транзакции[[#This Row],[ID_товара]],товары[],2)</f>
        <v>яблоки</v>
      </c>
      <c r="F1761" t="str">
        <f ca="1">VLOOKUP(Транзакции[[#This Row],[ID_товара]],товары[],3)</f>
        <v>фрукты</v>
      </c>
      <c r="G1761" s="2">
        <f t="shared" ca="1" si="110"/>
        <v>8.8531387363505569</v>
      </c>
      <c r="H1761" s="3">
        <f ca="1">VLOOKUP(Транзакции[[#This Row],[ID_товара]],товары[],4) * Транзакции[[#This Row],[Количество, кг]]</f>
        <v>973.84526099856123</v>
      </c>
    </row>
    <row r="1762" spans="1:8" x14ac:dyDescent="0.25">
      <c r="A1762" s="1">
        <f t="shared" ca="1" si="111"/>
        <v>41474</v>
      </c>
      <c r="B1762">
        <f t="shared" ca="1" si="108"/>
        <v>5</v>
      </c>
      <c r="C1762" t="str">
        <f ca="1">VLOOKUP(Транзакции[[#This Row],[ID_магазина]],магазины[],2)</f>
        <v>овощик</v>
      </c>
      <c r="D1762">
        <f t="shared" ca="1" si="109"/>
        <v>5</v>
      </c>
      <c r="E1762" t="str">
        <f ca="1">VLOOKUP(Транзакции[[#This Row],[ID_товара]],товары[],2)</f>
        <v>нектарины</v>
      </c>
      <c r="F1762" t="str">
        <f ca="1">VLOOKUP(Транзакции[[#This Row],[ID_товара]],товары[],3)</f>
        <v>фрукты</v>
      </c>
      <c r="G1762" s="2">
        <f t="shared" ca="1" si="110"/>
        <v>11.858652281432665</v>
      </c>
      <c r="H1762" s="3">
        <f ca="1">VLOOKUP(Транзакции[[#This Row],[ID_товара]],товары[],4) * Транзакции[[#This Row],[Количество, кг]]</f>
        <v>2134.5574106578797</v>
      </c>
    </row>
    <row r="1763" spans="1:8" x14ac:dyDescent="0.25">
      <c r="A1763" s="1">
        <f t="shared" ca="1" si="111"/>
        <v>41309</v>
      </c>
      <c r="B1763">
        <f t="shared" ca="1" si="108"/>
        <v>3</v>
      </c>
      <c r="C1763" t="str">
        <f ca="1">VLOOKUP(Транзакции[[#This Row],[ID_магазина]],магазины[],2)</f>
        <v>вкусная еда</v>
      </c>
      <c r="D1763">
        <f t="shared" ca="1" si="109"/>
        <v>5</v>
      </c>
      <c r="E1763" t="str">
        <f ca="1">VLOOKUP(Транзакции[[#This Row],[ID_товара]],товары[],2)</f>
        <v>нектарины</v>
      </c>
      <c r="F1763" t="str">
        <f ca="1">VLOOKUP(Транзакции[[#This Row],[ID_товара]],товары[],3)</f>
        <v>фрукты</v>
      </c>
      <c r="G1763" s="2">
        <f t="shared" ca="1" si="110"/>
        <v>9.9848286441413592</v>
      </c>
      <c r="H1763" s="3">
        <f ca="1">VLOOKUP(Транзакции[[#This Row],[ID_товара]],товары[],4) * Транзакции[[#This Row],[Количество, кг]]</f>
        <v>1797.2691559454447</v>
      </c>
    </row>
    <row r="1764" spans="1:8" x14ac:dyDescent="0.25">
      <c r="A1764" s="1">
        <f t="shared" ca="1" si="111"/>
        <v>41342</v>
      </c>
      <c r="B1764">
        <f t="shared" ca="1" si="108"/>
        <v>9</v>
      </c>
      <c r="C1764" t="str">
        <f ca="1">VLOOKUP(Транзакции[[#This Row],[ID_магазина]],магазины[],2)</f>
        <v>овощная лавка</v>
      </c>
      <c r="D1764">
        <f t="shared" ca="1" si="109"/>
        <v>4</v>
      </c>
      <c r="E1764" t="str">
        <f ca="1">VLOOKUP(Транзакции[[#This Row],[ID_товара]],товары[],2)</f>
        <v>апельсины</v>
      </c>
      <c r="F1764" t="str">
        <f ca="1">VLOOKUP(Транзакции[[#This Row],[ID_товара]],товары[],3)</f>
        <v>фрукты</v>
      </c>
      <c r="G1764" s="2">
        <f t="shared" ca="1" si="110"/>
        <v>14.369678303788861</v>
      </c>
      <c r="H1764" s="3">
        <f ca="1">VLOOKUP(Транзакции[[#This Row],[ID_товара]],товары[],4) * Транзакции[[#This Row],[Количество, кг]]</f>
        <v>1724.3613964546632</v>
      </c>
    </row>
    <row r="1765" spans="1:8" x14ac:dyDescent="0.25">
      <c r="A1765" s="1">
        <f t="shared" ca="1" si="111"/>
        <v>42179</v>
      </c>
      <c r="B1765">
        <f t="shared" ca="1" si="108"/>
        <v>4</v>
      </c>
      <c r="C1765" t="str">
        <f ca="1">VLOOKUP(Транзакции[[#This Row],[ID_магазина]],магазины[],2)</f>
        <v>фруктовик</v>
      </c>
      <c r="D1765">
        <f t="shared" ca="1" si="109"/>
        <v>2</v>
      </c>
      <c r="E1765" t="str">
        <f ca="1">VLOOKUP(Транзакции[[#This Row],[ID_товара]],товары[],2)</f>
        <v>яблоки</v>
      </c>
      <c r="F1765" t="str">
        <f ca="1">VLOOKUP(Транзакции[[#This Row],[ID_товара]],товары[],3)</f>
        <v>фрукты</v>
      </c>
      <c r="G1765" s="2">
        <f t="shared" ca="1" si="110"/>
        <v>4.663116085975374</v>
      </c>
      <c r="H1765" s="3">
        <f ca="1">VLOOKUP(Транзакции[[#This Row],[ID_товара]],товары[],4) * Транзакции[[#This Row],[Количество, кг]]</f>
        <v>512.94276945729109</v>
      </c>
    </row>
    <row r="1766" spans="1:8" x14ac:dyDescent="0.25">
      <c r="A1766" s="1">
        <f t="shared" ca="1" si="111"/>
        <v>42043</v>
      </c>
      <c r="B1766">
        <f t="shared" ca="1" si="108"/>
        <v>2</v>
      </c>
      <c r="C1766" t="str">
        <f ca="1">VLOOKUP(Транзакции[[#This Row],[ID_магазина]],магазины[],2)</f>
        <v>свежая еда</v>
      </c>
      <c r="D1766">
        <f t="shared" ca="1" si="109"/>
        <v>8</v>
      </c>
      <c r="E1766" t="str">
        <f ca="1">VLOOKUP(Транзакции[[#This Row],[ID_товара]],товары[],2)</f>
        <v>лук</v>
      </c>
      <c r="F1766" t="str">
        <f ca="1">VLOOKUP(Транзакции[[#This Row],[ID_товара]],товары[],3)</f>
        <v>овощи</v>
      </c>
      <c r="G1766" s="2">
        <f t="shared" ca="1" si="110"/>
        <v>1.2202177031746799</v>
      </c>
      <c r="H1766" s="3">
        <f ca="1">VLOOKUP(Транзакции[[#This Row],[ID_товара]],товары[],4) * Транзакции[[#This Row],[Количество, кг]]</f>
        <v>30.505442579366999</v>
      </c>
    </row>
    <row r="1767" spans="1:8" x14ac:dyDescent="0.25">
      <c r="A1767" s="1">
        <f t="shared" ca="1" si="111"/>
        <v>41879</v>
      </c>
      <c r="B1767">
        <f t="shared" ca="1" si="108"/>
        <v>2</v>
      </c>
      <c r="C1767" t="str">
        <f ca="1">VLOOKUP(Транзакции[[#This Row],[ID_магазина]],магазины[],2)</f>
        <v>свежая еда</v>
      </c>
      <c r="D1767">
        <f t="shared" ca="1" si="109"/>
        <v>3</v>
      </c>
      <c r="E1767" t="str">
        <f ca="1">VLOOKUP(Транзакции[[#This Row],[ID_товара]],товары[],2)</f>
        <v>мандарины</v>
      </c>
      <c r="F1767" t="str">
        <f ca="1">VLOOKUP(Транзакции[[#This Row],[ID_товара]],товары[],3)</f>
        <v>фрукты</v>
      </c>
      <c r="G1767" s="2">
        <f t="shared" ca="1" si="110"/>
        <v>2.273351304918624</v>
      </c>
      <c r="H1767" s="3">
        <f ca="1">VLOOKUP(Транзакции[[#This Row],[ID_товара]],товары[],4) * Транзакции[[#This Row],[Количество, кг]]</f>
        <v>227.3351304918624</v>
      </c>
    </row>
    <row r="1768" spans="1:8" x14ac:dyDescent="0.25">
      <c r="A1768" s="1">
        <f t="shared" ca="1" si="111"/>
        <v>42213</v>
      </c>
      <c r="B1768">
        <f t="shared" ca="1" si="108"/>
        <v>3</v>
      </c>
      <c r="C1768" t="str">
        <f ca="1">VLOOKUP(Транзакции[[#This Row],[ID_магазина]],магазины[],2)</f>
        <v>вкусная еда</v>
      </c>
      <c r="D1768">
        <f t="shared" ca="1" si="109"/>
        <v>1</v>
      </c>
      <c r="E1768" t="str">
        <f ca="1">VLOOKUP(Транзакции[[#This Row],[ID_товара]],товары[],2)</f>
        <v>бананы</v>
      </c>
      <c r="F1768" t="str">
        <f ca="1">VLOOKUP(Транзакции[[#This Row],[ID_товара]],товары[],3)</f>
        <v>фрукты</v>
      </c>
      <c r="G1768" s="2">
        <f t="shared" ca="1" si="110"/>
        <v>17.211068456280952</v>
      </c>
      <c r="H1768" s="3">
        <f ca="1">VLOOKUP(Транзакции[[#This Row],[ID_товара]],товары[],4) * Транзакции[[#This Row],[Количество, кг]]</f>
        <v>1204.7747919396666</v>
      </c>
    </row>
    <row r="1769" spans="1:8" x14ac:dyDescent="0.25">
      <c r="A1769" s="1">
        <f t="shared" ca="1" si="111"/>
        <v>41418</v>
      </c>
      <c r="B1769">
        <f t="shared" ca="1" si="108"/>
        <v>8</v>
      </c>
      <c r="C1769" t="str">
        <f ca="1">VLOOKUP(Транзакции[[#This Row],[ID_магазина]],магазины[],2)</f>
        <v>фруктовая лавка</v>
      </c>
      <c r="D1769">
        <f t="shared" ca="1" si="109"/>
        <v>3</v>
      </c>
      <c r="E1769" t="str">
        <f ca="1">VLOOKUP(Транзакции[[#This Row],[ID_товара]],товары[],2)</f>
        <v>мандарины</v>
      </c>
      <c r="F1769" t="str">
        <f ca="1">VLOOKUP(Транзакции[[#This Row],[ID_товара]],товары[],3)</f>
        <v>фрукты</v>
      </c>
      <c r="G1769" s="2">
        <f t="shared" ca="1" si="110"/>
        <v>7.9454956574703353</v>
      </c>
      <c r="H1769" s="3">
        <f ca="1">VLOOKUP(Транзакции[[#This Row],[ID_товара]],товары[],4) * Транзакции[[#This Row],[Количество, кг]]</f>
        <v>794.54956574703351</v>
      </c>
    </row>
    <row r="1770" spans="1:8" x14ac:dyDescent="0.25">
      <c r="A1770" s="1">
        <f t="shared" ca="1" si="111"/>
        <v>41133</v>
      </c>
      <c r="B1770">
        <f t="shared" ca="1" si="108"/>
        <v>5</v>
      </c>
      <c r="C1770" t="str">
        <f ca="1">VLOOKUP(Транзакции[[#This Row],[ID_магазина]],магазины[],2)</f>
        <v>овощик</v>
      </c>
      <c r="D1770">
        <f t="shared" ca="1" si="109"/>
        <v>4</v>
      </c>
      <c r="E1770" t="str">
        <f ca="1">VLOOKUP(Транзакции[[#This Row],[ID_товара]],товары[],2)</f>
        <v>апельсины</v>
      </c>
      <c r="F1770" t="str">
        <f ca="1">VLOOKUP(Транзакции[[#This Row],[ID_товара]],товары[],3)</f>
        <v>фрукты</v>
      </c>
      <c r="G1770" s="2">
        <f t="shared" ca="1" si="110"/>
        <v>15.093115412027482</v>
      </c>
      <c r="H1770" s="3">
        <f ca="1">VLOOKUP(Транзакции[[#This Row],[ID_товара]],товары[],4) * Транзакции[[#This Row],[Количество, кг]]</f>
        <v>1811.1738494432977</v>
      </c>
    </row>
    <row r="1771" spans="1:8" x14ac:dyDescent="0.25">
      <c r="A1771" s="1">
        <f t="shared" ca="1" si="111"/>
        <v>41418</v>
      </c>
      <c r="B1771">
        <f t="shared" ca="1" si="108"/>
        <v>1</v>
      </c>
      <c r="C1771" t="str">
        <f ca="1">VLOOKUP(Транзакции[[#This Row],[ID_магазина]],магазины[],2)</f>
        <v>фрукты и овощи</v>
      </c>
      <c r="D1771">
        <f t="shared" ca="1" si="109"/>
        <v>10</v>
      </c>
      <c r="E1771" t="str">
        <f ca="1">VLOOKUP(Транзакции[[#This Row],[ID_товара]],товары[],2)</f>
        <v>перец</v>
      </c>
      <c r="F1771" t="str">
        <f ca="1">VLOOKUP(Транзакции[[#This Row],[ID_товара]],товары[],3)</f>
        <v>овощи</v>
      </c>
      <c r="G1771" s="2">
        <f t="shared" ca="1" si="110"/>
        <v>4.4155500698204495</v>
      </c>
      <c r="H1771" s="3">
        <f ca="1">VLOOKUP(Транзакции[[#This Row],[ID_товара]],товары[],4) * Транзакции[[#This Row],[Количество, кг]]</f>
        <v>883.11001396408994</v>
      </c>
    </row>
    <row r="1772" spans="1:8" x14ac:dyDescent="0.25">
      <c r="A1772" s="1">
        <f t="shared" ca="1" si="111"/>
        <v>41985</v>
      </c>
      <c r="B1772">
        <f t="shared" ca="1" si="108"/>
        <v>5</v>
      </c>
      <c r="C1772" t="str">
        <f ca="1">VLOOKUP(Транзакции[[#This Row],[ID_магазина]],магазины[],2)</f>
        <v>овощик</v>
      </c>
      <c r="D1772">
        <f t="shared" ca="1" si="109"/>
        <v>2</v>
      </c>
      <c r="E1772" t="str">
        <f ca="1">VLOOKUP(Транзакции[[#This Row],[ID_товара]],товары[],2)</f>
        <v>яблоки</v>
      </c>
      <c r="F1772" t="str">
        <f ca="1">VLOOKUP(Транзакции[[#This Row],[ID_товара]],товары[],3)</f>
        <v>фрукты</v>
      </c>
      <c r="G1772" s="2">
        <f t="shared" ca="1" si="110"/>
        <v>5.5319322035967406</v>
      </c>
      <c r="H1772" s="3">
        <f ca="1">VLOOKUP(Транзакции[[#This Row],[ID_товара]],товары[],4) * Транзакции[[#This Row],[Количество, кг]]</f>
        <v>608.5125423956415</v>
      </c>
    </row>
    <row r="1773" spans="1:8" x14ac:dyDescent="0.25">
      <c r="A1773" s="1">
        <f t="shared" ca="1" si="111"/>
        <v>42189</v>
      </c>
      <c r="B1773">
        <f t="shared" ca="1" si="108"/>
        <v>5</v>
      </c>
      <c r="C1773" t="str">
        <f ca="1">VLOOKUP(Транзакции[[#This Row],[ID_магазина]],магазины[],2)</f>
        <v>овощик</v>
      </c>
      <c r="D1773">
        <f t="shared" ca="1" si="109"/>
        <v>2</v>
      </c>
      <c r="E1773" t="str">
        <f ca="1">VLOOKUP(Транзакции[[#This Row],[ID_товара]],товары[],2)</f>
        <v>яблоки</v>
      </c>
      <c r="F1773" t="str">
        <f ca="1">VLOOKUP(Транзакции[[#This Row],[ID_товара]],товары[],3)</f>
        <v>фрукты</v>
      </c>
      <c r="G1773" s="2">
        <f t="shared" ca="1" si="110"/>
        <v>13.379412256810813</v>
      </c>
      <c r="H1773" s="3">
        <f ca="1">VLOOKUP(Транзакции[[#This Row],[ID_товара]],товары[],4) * Транзакции[[#This Row],[Количество, кг]]</f>
        <v>1471.7353482491894</v>
      </c>
    </row>
    <row r="1774" spans="1:8" x14ac:dyDescent="0.25">
      <c r="A1774" s="1">
        <f t="shared" ca="1" si="111"/>
        <v>42188</v>
      </c>
      <c r="B1774">
        <f t="shared" ca="1" si="108"/>
        <v>3</v>
      </c>
      <c r="C1774" t="str">
        <f ca="1">VLOOKUP(Транзакции[[#This Row],[ID_магазина]],магазины[],2)</f>
        <v>вкусная еда</v>
      </c>
      <c r="D1774">
        <f t="shared" ca="1" si="109"/>
        <v>2</v>
      </c>
      <c r="E1774" t="str">
        <f ca="1">VLOOKUP(Транзакции[[#This Row],[ID_товара]],товары[],2)</f>
        <v>яблоки</v>
      </c>
      <c r="F1774" t="str">
        <f ca="1">VLOOKUP(Транзакции[[#This Row],[ID_товара]],товары[],3)</f>
        <v>фрукты</v>
      </c>
      <c r="G1774" s="2">
        <f t="shared" ca="1" si="110"/>
        <v>14.643015215207919</v>
      </c>
      <c r="H1774" s="3">
        <f ca="1">VLOOKUP(Транзакции[[#This Row],[ID_товара]],товары[],4) * Транзакции[[#This Row],[Количество, кг]]</f>
        <v>1610.731673672871</v>
      </c>
    </row>
    <row r="1775" spans="1:8" x14ac:dyDescent="0.25">
      <c r="A1775" s="1">
        <f t="shared" ca="1" si="111"/>
        <v>41351</v>
      </c>
      <c r="B1775">
        <f t="shared" ca="1" si="108"/>
        <v>5</v>
      </c>
      <c r="C1775" t="str">
        <f ca="1">VLOOKUP(Транзакции[[#This Row],[ID_магазина]],магазины[],2)</f>
        <v>овощик</v>
      </c>
      <c r="D1775">
        <f t="shared" ca="1" si="109"/>
        <v>3</v>
      </c>
      <c r="E1775" t="str">
        <f ca="1">VLOOKUP(Транзакции[[#This Row],[ID_товара]],товары[],2)</f>
        <v>мандарины</v>
      </c>
      <c r="F1775" t="str">
        <f ca="1">VLOOKUP(Транзакции[[#This Row],[ID_товара]],товары[],3)</f>
        <v>фрукты</v>
      </c>
      <c r="G1775" s="2">
        <f t="shared" ca="1" si="110"/>
        <v>9.6692706367989114</v>
      </c>
      <c r="H1775" s="3">
        <f ca="1">VLOOKUP(Транзакции[[#This Row],[ID_товара]],товары[],4) * Транзакции[[#This Row],[Количество, кг]]</f>
        <v>966.92706367989115</v>
      </c>
    </row>
    <row r="1776" spans="1:8" x14ac:dyDescent="0.25">
      <c r="A1776" s="1">
        <f t="shared" ca="1" si="111"/>
        <v>41190</v>
      </c>
      <c r="B1776">
        <f t="shared" ca="1" si="108"/>
        <v>9</v>
      </c>
      <c r="C1776" t="str">
        <f ca="1">VLOOKUP(Транзакции[[#This Row],[ID_магазина]],магазины[],2)</f>
        <v>овощная лавка</v>
      </c>
      <c r="D1776">
        <f t="shared" ca="1" si="109"/>
        <v>6</v>
      </c>
      <c r="E1776" t="str">
        <f ca="1">VLOOKUP(Транзакции[[#This Row],[ID_товара]],товары[],2)</f>
        <v>огурцы</v>
      </c>
      <c r="F1776" t="str">
        <f ca="1">VLOOKUP(Транзакции[[#This Row],[ID_товара]],товары[],3)</f>
        <v>овощи</v>
      </c>
      <c r="G1776" s="2">
        <f t="shared" ca="1" si="110"/>
        <v>6.7602126904691691</v>
      </c>
      <c r="H1776" s="3">
        <f ca="1">VLOOKUP(Транзакции[[#This Row],[ID_товара]],товары[],4) * Транзакции[[#This Row],[Количество, кг]]</f>
        <v>439.41382488049601</v>
      </c>
    </row>
    <row r="1777" spans="1:8" x14ac:dyDescent="0.25">
      <c r="A1777" s="1">
        <f t="shared" ca="1" si="111"/>
        <v>42186</v>
      </c>
      <c r="B1777">
        <f t="shared" ca="1" si="108"/>
        <v>2</v>
      </c>
      <c r="C1777" t="str">
        <f ca="1">VLOOKUP(Транзакции[[#This Row],[ID_магазина]],магазины[],2)</f>
        <v>свежая еда</v>
      </c>
      <c r="D1777">
        <f t="shared" ca="1" si="109"/>
        <v>9</v>
      </c>
      <c r="E1777" t="str">
        <f ca="1">VLOOKUP(Транзакции[[#This Row],[ID_товара]],товары[],2)</f>
        <v>капуста</v>
      </c>
      <c r="F1777" t="str">
        <f ca="1">VLOOKUP(Транзакции[[#This Row],[ID_товара]],товары[],3)</f>
        <v>овощи</v>
      </c>
      <c r="G1777" s="2">
        <f t="shared" ca="1" si="110"/>
        <v>13.264626604117716</v>
      </c>
      <c r="H1777" s="3">
        <f ca="1">VLOOKUP(Транзакции[[#This Row],[ID_товара]],товары[],4) * Транзакции[[#This Row],[Количество, кг]]</f>
        <v>530.58506416470868</v>
      </c>
    </row>
    <row r="1778" spans="1:8" x14ac:dyDescent="0.25">
      <c r="A1778" s="1">
        <f t="shared" ca="1" si="111"/>
        <v>41904</v>
      </c>
      <c r="B1778">
        <f t="shared" ca="1" si="108"/>
        <v>3</v>
      </c>
      <c r="C1778" t="str">
        <f ca="1">VLOOKUP(Транзакции[[#This Row],[ID_магазина]],магазины[],2)</f>
        <v>вкусная еда</v>
      </c>
      <c r="D1778">
        <f t="shared" ca="1" si="109"/>
        <v>8</v>
      </c>
      <c r="E1778" t="str">
        <f ca="1">VLOOKUP(Транзакции[[#This Row],[ID_товара]],товары[],2)</f>
        <v>лук</v>
      </c>
      <c r="F1778" t="str">
        <f ca="1">VLOOKUP(Транзакции[[#This Row],[ID_товара]],товары[],3)</f>
        <v>овощи</v>
      </c>
      <c r="G1778" s="2">
        <f t="shared" ca="1" si="110"/>
        <v>13.995729901343175</v>
      </c>
      <c r="H1778" s="3">
        <f ca="1">VLOOKUP(Транзакции[[#This Row],[ID_товара]],товары[],4) * Транзакции[[#This Row],[Количество, кг]]</f>
        <v>349.89324753357937</v>
      </c>
    </row>
    <row r="1779" spans="1:8" x14ac:dyDescent="0.25">
      <c r="A1779" s="1">
        <f t="shared" ca="1" si="111"/>
        <v>41571</v>
      </c>
      <c r="B1779">
        <f t="shared" ca="1" si="108"/>
        <v>4</v>
      </c>
      <c r="C1779" t="str">
        <f ca="1">VLOOKUP(Транзакции[[#This Row],[ID_магазина]],магазины[],2)</f>
        <v>фруктовик</v>
      </c>
      <c r="D1779">
        <f t="shared" ca="1" si="109"/>
        <v>6</v>
      </c>
      <c r="E1779" t="str">
        <f ca="1">VLOOKUP(Транзакции[[#This Row],[ID_товара]],товары[],2)</f>
        <v>огурцы</v>
      </c>
      <c r="F1779" t="str">
        <f ca="1">VLOOKUP(Транзакции[[#This Row],[ID_товара]],товары[],3)</f>
        <v>овощи</v>
      </c>
      <c r="G1779" s="2">
        <f t="shared" ca="1" si="110"/>
        <v>1.8561802708762454</v>
      </c>
      <c r="H1779" s="3">
        <f ca="1">VLOOKUP(Транзакции[[#This Row],[ID_товара]],товары[],4) * Транзакции[[#This Row],[Количество, кг]]</f>
        <v>120.65171760695596</v>
      </c>
    </row>
    <row r="1780" spans="1:8" x14ac:dyDescent="0.25">
      <c r="A1780" s="1">
        <f t="shared" ca="1" si="111"/>
        <v>41765</v>
      </c>
      <c r="B1780">
        <f t="shared" ca="1" si="108"/>
        <v>6</v>
      </c>
      <c r="C1780" t="str">
        <f ca="1">VLOOKUP(Транзакции[[#This Row],[ID_магазина]],магазины[],2)</f>
        <v>бананы и огурцы</v>
      </c>
      <c r="D1780">
        <f t="shared" ca="1" si="109"/>
        <v>3</v>
      </c>
      <c r="E1780" t="str">
        <f ca="1">VLOOKUP(Транзакции[[#This Row],[ID_товара]],товары[],2)</f>
        <v>мандарины</v>
      </c>
      <c r="F1780" t="str">
        <f ca="1">VLOOKUP(Транзакции[[#This Row],[ID_товара]],товары[],3)</f>
        <v>фрукты</v>
      </c>
      <c r="G1780" s="2">
        <f t="shared" ca="1" si="110"/>
        <v>3.4929476077618031</v>
      </c>
      <c r="H1780" s="3">
        <f ca="1">VLOOKUP(Транзакции[[#This Row],[ID_товара]],товары[],4) * Транзакции[[#This Row],[Количество, кг]]</f>
        <v>349.29476077618034</v>
      </c>
    </row>
    <row r="1781" spans="1:8" x14ac:dyDescent="0.25">
      <c r="A1781" s="1">
        <f t="shared" ca="1" si="111"/>
        <v>41737</v>
      </c>
      <c r="B1781">
        <f t="shared" ca="1" si="108"/>
        <v>6</v>
      </c>
      <c r="C1781" t="str">
        <f ca="1">VLOOKUP(Транзакции[[#This Row],[ID_магазина]],магазины[],2)</f>
        <v>бананы и огурцы</v>
      </c>
      <c r="D1781">
        <f t="shared" ca="1" si="109"/>
        <v>4</v>
      </c>
      <c r="E1781" t="str">
        <f ca="1">VLOOKUP(Транзакции[[#This Row],[ID_товара]],товары[],2)</f>
        <v>апельсины</v>
      </c>
      <c r="F1781" t="str">
        <f ca="1">VLOOKUP(Транзакции[[#This Row],[ID_товара]],товары[],3)</f>
        <v>фрукты</v>
      </c>
      <c r="G1781" s="2">
        <f t="shared" ca="1" si="110"/>
        <v>19.343918746944116</v>
      </c>
      <c r="H1781" s="3">
        <f ca="1">VLOOKUP(Транзакции[[#This Row],[ID_товара]],товары[],4) * Транзакции[[#This Row],[Количество, кг]]</f>
        <v>2321.270249633294</v>
      </c>
    </row>
    <row r="1782" spans="1:8" x14ac:dyDescent="0.25">
      <c r="A1782" s="1">
        <f t="shared" ca="1" si="111"/>
        <v>41781</v>
      </c>
      <c r="B1782">
        <f t="shared" ca="1" si="108"/>
        <v>1</v>
      </c>
      <c r="C1782" t="str">
        <f ca="1">VLOOKUP(Транзакции[[#This Row],[ID_магазина]],магазины[],2)</f>
        <v>фрукты и овощи</v>
      </c>
      <c r="D1782">
        <f t="shared" ca="1" si="109"/>
        <v>9</v>
      </c>
      <c r="E1782" t="str">
        <f ca="1">VLOOKUP(Транзакции[[#This Row],[ID_товара]],товары[],2)</f>
        <v>капуста</v>
      </c>
      <c r="F1782" t="str">
        <f ca="1">VLOOKUP(Транзакции[[#This Row],[ID_товара]],товары[],3)</f>
        <v>овощи</v>
      </c>
      <c r="G1782" s="2">
        <f t="shared" ca="1" si="110"/>
        <v>8.4495073619602969</v>
      </c>
      <c r="H1782" s="3">
        <f ca="1">VLOOKUP(Транзакции[[#This Row],[ID_товара]],товары[],4) * Транзакции[[#This Row],[Количество, кг]]</f>
        <v>337.98029447841191</v>
      </c>
    </row>
    <row r="1783" spans="1:8" x14ac:dyDescent="0.25">
      <c r="A1783" s="1">
        <f t="shared" ca="1" si="111"/>
        <v>41695</v>
      </c>
      <c r="B1783">
        <f t="shared" ca="1" si="108"/>
        <v>8</v>
      </c>
      <c r="C1783" t="str">
        <f ca="1">VLOOKUP(Транзакции[[#This Row],[ID_магазина]],магазины[],2)</f>
        <v>фруктовая лавка</v>
      </c>
      <c r="D1783">
        <f t="shared" ca="1" si="109"/>
        <v>2</v>
      </c>
      <c r="E1783" t="str">
        <f ca="1">VLOOKUP(Транзакции[[#This Row],[ID_товара]],товары[],2)</f>
        <v>яблоки</v>
      </c>
      <c r="F1783" t="str">
        <f ca="1">VLOOKUP(Транзакции[[#This Row],[ID_товара]],товары[],3)</f>
        <v>фрукты</v>
      </c>
      <c r="G1783" s="2">
        <f t="shared" ca="1" si="110"/>
        <v>2.5216892529197001</v>
      </c>
      <c r="H1783" s="3">
        <f ca="1">VLOOKUP(Транзакции[[#This Row],[ID_товара]],товары[],4) * Транзакции[[#This Row],[Количество, кг]]</f>
        <v>277.385817821167</v>
      </c>
    </row>
    <row r="1784" spans="1:8" x14ac:dyDescent="0.25">
      <c r="A1784" s="1">
        <f t="shared" ca="1" si="111"/>
        <v>42242</v>
      </c>
      <c r="B1784">
        <f t="shared" ca="1" si="108"/>
        <v>5</v>
      </c>
      <c r="C1784" t="str">
        <f ca="1">VLOOKUP(Транзакции[[#This Row],[ID_магазина]],магазины[],2)</f>
        <v>овощик</v>
      </c>
      <c r="D1784">
        <f t="shared" ca="1" si="109"/>
        <v>10</v>
      </c>
      <c r="E1784" t="str">
        <f ca="1">VLOOKUP(Транзакции[[#This Row],[ID_товара]],товары[],2)</f>
        <v>перец</v>
      </c>
      <c r="F1784" t="str">
        <f ca="1">VLOOKUP(Транзакции[[#This Row],[ID_товара]],товары[],3)</f>
        <v>овощи</v>
      </c>
      <c r="G1784" s="2">
        <f t="shared" ca="1" si="110"/>
        <v>1.9366658753996164</v>
      </c>
      <c r="H1784" s="3">
        <f ca="1">VLOOKUP(Транзакции[[#This Row],[ID_товара]],товары[],4) * Транзакции[[#This Row],[Количество, кг]]</f>
        <v>387.33317507992331</v>
      </c>
    </row>
    <row r="1785" spans="1:8" x14ac:dyDescent="0.25">
      <c r="A1785" s="1">
        <f t="shared" ca="1" si="111"/>
        <v>41149</v>
      </c>
      <c r="B1785">
        <f t="shared" ca="1" si="108"/>
        <v>6</v>
      </c>
      <c r="C1785" t="str">
        <f ca="1">VLOOKUP(Транзакции[[#This Row],[ID_магазина]],магазины[],2)</f>
        <v>бананы и огурцы</v>
      </c>
      <c r="D1785">
        <f t="shared" ca="1" si="109"/>
        <v>3</v>
      </c>
      <c r="E1785" t="str">
        <f ca="1">VLOOKUP(Транзакции[[#This Row],[ID_товара]],товары[],2)</f>
        <v>мандарины</v>
      </c>
      <c r="F1785" t="str">
        <f ca="1">VLOOKUP(Транзакции[[#This Row],[ID_товара]],товары[],3)</f>
        <v>фрукты</v>
      </c>
      <c r="G1785" s="2">
        <f t="shared" ca="1" si="110"/>
        <v>1.2409545150232157</v>
      </c>
      <c r="H1785" s="3">
        <f ca="1">VLOOKUP(Транзакции[[#This Row],[ID_товара]],товары[],4) * Транзакции[[#This Row],[Количество, кг]]</f>
        <v>124.09545150232158</v>
      </c>
    </row>
    <row r="1786" spans="1:8" x14ac:dyDescent="0.25">
      <c r="A1786" s="1">
        <f t="shared" ca="1" si="111"/>
        <v>41665</v>
      </c>
      <c r="B1786">
        <f t="shared" ca="1" si="108"/>
        <v>4</v>
      </c>
      <c r="C1786" t="str">
        <f ca="1">VLOOKUP(Транзакции[[#This Row],[ID_магазина]],магазины[],2)</f>
        <v>фруктовик</v>
      </c>
      <c r="D1786">
        <f t="shared" ca="1" si="109"/>
        <v>6</v>
      </c>
      <c r="E1786" t="str">
        <f ca="1">VLOOKUP(Транзакции[[#This Row],[ID_товара]],товары[],2)</f>
        <v>огурцы</v>
      </c>
      <c r="F1786" t="str">
        <f ca="1">VLOOKUP(Транзакции[[#This Row],[ID_товара]],товары[],3)</f>
        <v>овощи</v>
      </c>
      <c r="G1786" s="2">
        <f t="shared" ca="1" si="110"/>
        <v>1.6819462153528808</v>
      </c>
      <c r="H1786" s="3">
        <f ca="1">VLOOKUP(Транзакции[[#This Row],[ID_товара]],товары[],4) * Транзакции[[#This Row],[Количество, кг]]</f>
        <v>109.32650399793725</v>
      </c>
    </row>
    <row r="1787" spans="1:8" x14ac:dyDescent="0.25">
      <c r="A1787" s="1">
        <f t="shared" ca="1" si="111"/>
        <v>41341</v>
      </c>
      <c r="B1787">
        <f t="shared" ca="1" si="108"/>
        <v>1</v>
      </c>
      <c r="C1787" t="str">
        <f ca="1">VLOOKUP(Транзакции[[#This Row],[ID_магазина]],магазины[],2)</f>
        <v>фрукты и овощи</v>
      </c>
      <c r="D1787">
        <f t="shared" ca="1" si="109"/>
        <v>5</v>
      </c>
      <c r="E1787" t="str">
        <f ca="1">VLOOKUP(Транзакции[[#This Row],[ID_товара]],товары[],2)</f>
        <v>нектарины</v>
      </c>
      <c r="F1787" t="str">
        <f ca="1">VLOOKUP(Транзакции[[#This Row],[ID_товара]],товары[],3)</f>
        <v>фрукты</v>
      </c>
      <c r="G1787" s="2">
        <f t="shared" ca="1" si="110"/>
        <v>18.243620388097728</v>
      </c>
      <c r="H1787" s="3">
        <f ca="1">VLOOKUP(Транзакции[[#This Row],[ID_товара]],товары[],4) * Транзакции[[#This Row],[Количество, кг]]</f>
        <v>3283.8516698575909</v>
      </c>
    </row>
    <row r="1788" spans="1:8" x14ac:dyDescent="0.25">
      <c r="A1788" s="1">
        <f t="shared" ca="1" si="111"/>
        <v>41628</v>
      </c>
      <c r="B1788">
        <f t="shared" ca="1" si="108"/>
        <v>7</v>
      </c>
      <c r="C1788" t="str">
        <f ca="1">VLOOKUP(Транзакции[[#This Row],[ID_магазина]],магазины[],2)</f>
        <v>овощи фрукты</v>
      </c>
      <c r="D1788">
        <f t="shared" ca="1" si="109"/>
        <v>3</v>
      </c>
      <c r="E1788" t="str">
        <f ca="1">VLOOKUP(Транзакции[[#This Row],[ID_товара]],товары[],2)</f>
        <v>мандарины</v>
      </c>
      <c r="F1788" t="str">
        <f ca="1">VLOOKUP(Транзакции[[#This Row],[ID_товара]],товары[],3)</f>
        <v>фрукты</v>
      </c>
      <c r="G1788" s="2">
        <f t="shared" ca="1" si="110"/>
        <v>11.087788076825694</v>
      </c>
      <c r="H1788" s="3">
        <f ca="1">VLOOKUP(Транзакции[[#This Row],[ID_товара]],товары[],4) * Транзакции[[#This Row],[Количество, кг]]</f>
        <v>1108.7788076825693</v>
      </c>
    </row>
    <row r="1789" spans="1:8" x14ac:dyDescent="0.25">
      <c r="A1789" s="1">
        <f t="shared" ca="1" si="111"/>
        <v>41921</v>
      </c>
      <c r="B1789">
        <f t="shared" ca="1" si="108"/>
        <v>4</v>
      </c>
      <c r="C1789" t="str">
        <f ca="1">VLOOKUP(Транзакции[[#This Row],[ID_магазина]],магазины[],2)</f>
        <v>фруктовик</v>
      </c>
      <c r="D1789">
        <f t="shared" ca="1" si="109"/>
        <v>4</v>
      </c>
      <c r="E1789" t="str">
        <f ca="1">VLOOKUP(Транзакции[[#This Row],[ID_товара]],товары[],2)</f>
        <v>апельсины</v>
      </c>
      <c r="F1789" t="str">
        <f ca="1">VLOOKUP(Транзакции[[#This Row],[ID_товара]],товары[],3)</f>
        <v>фрукты</v>
      </c>
      <c r="G1789" s="2">
        <f t="shared" ca="1" si="110"/>
        <v>9.9863124451974503</v>
      </c>
      <c r="H1789" s="3">
        <f ca="1">VLOOKUP(Транзакции[[#This Row],[ID_товара]],товары[],4) * Транзакции[[#This Row],[Количество, кг]]</f>
        <v>1198.357493423694</v>
      </c>
    </row>
    <row r="1790" spans="1:8" x14ac:dyDescent="0.25">
      <c r="A1790" s="1">
        <f t="shared" ca="1" si="111"/>
        <v>41630</v>
      </c>
      <c r="B1790">
        <f t="shared" ca="1" si="108"/>
        <v>8</v>
      </c>
      <c r="C1790" t="str">
        <f ca="1">VLOOKUP(Транзакции[[#This Row],[ID_магазина]],магазины[],2)</f>
        <v>фруктовая лавка</v>
      </c>
      <c r="D1790">
        <f t="shared" ca="1" si="109"/>
        <v>4</v>
      </c>
      <c r="E1790" t="str">
        <f ca="1">VLOOKUP(Транзакции[[#This Row],[ID_товара]],товары[],2)</f>
        <v>апельсины</v>
      </c>
      <c r="F1790" t="str">
        <f ca="1">VLOOKUP(Транзакции[[#This Row],[ID_товара]],товары[],3)</f>
        <v>фрукты</v>
      </c>
      <c r="G1790" s="2">
        <f t="shared" ca="1" si="110"/>
        <v>19.351096152812271</v>
      </c>
      <c r="H1790" s="3">
        <f ca="1">VLOOKUP(Транзакции[[#This Row],[ID_товара]],товары[],4) * Транзакции[[#This Row],[Количество, кг]]</f>
        <v>2322.1315383374726</v>
      </c>
    </row>
    <row r="1791" spans="1:8" x14ac:dyDescent="0.25">
      <c r="A1791" s="1">
        <f t="shared" ca="1" si="111"/>
        <v>41933</v>
      </c>
      <c r="B1791">
        <f t="shared" ca="1" si="108"/>
        <v>6</v>
      </c>
      <c r="C1791" t="str">
        <f ca="1">VLOOKUP(Транзакции[[#This Row],[ID_магазина]],магазины[],2)</f>
        <v>бананы и огурцы</v>
      </c>
      <c r="D1791">
        <f t="shared" ca="1" si="109"/>
        <v>2</v>
      </c>
      <c r="E1791" t="str">
        <f ca="1">VLOOKUP(Транзакции[[#This Row],[ID_товара]],товары[],2)</f>
        <v>яблоки</v>
      </c>
      <c r="F1791" t="str">
        <f ca="1">VLOOKUP(Транзакции[[#This Row],[ID_товара]],товары[],3)</f>
        <v>фрукты</v>
      </c>
      <c r="G1791" s="2">
        <f t="shared" ca="1" si="110"/>
        <v>7.55542271654872</v>
      </c>
      <c r="H1791" s="3">
        <f ca="1">VLOOKUP(Транзакции[[#This Row],[ID_товара]],товары[],4) * Транзакции[[#This Row],[Количество, кг]]</f>
        <v>831.09649882035922</v>
      </c>
    </row>
    <row r="1792" spans="1:8" x14ac:dyDescent="0.25">
      <c r="A1792" s="1">
        <f t="shared" ca="1" si="111"/>
        <v>42029</v>
      </c>
      <c r="B1792">
        <f t="shared" ca="1" si="108"/>
        <v>3</v>
      </c>
      <c r="C1792" t="str">
        <f ca="1">VLOOKUP(Транзакции[[#This Row],[ID_магазина]],магазины[],2)</f>
        <v>вкусная еда</v>
      </c>
      <c r="D1792">
        <f t="shared" ca="1" si="109"/>
        <v>4</v>
      </c>
      <c r="E1792" t="str">
        <f ca="1">VLOOKUP(Транзакции[[#This Row],[ID_товара]],товары[],2)</f>
        <v>апельсины</v>
      </c>
      <c r="F1792" t="str">
        <f ca="1">VLOOKUP(Транзакции[[#This Row],[ID_товара]],товары[],3)</f>
        <v>фрукты</v>
      </c>
      <c r="G1792" s="2">
        <f t="shared" ca="1" si="110"/>
        <v>12.967998230510362</v>
      </c>
      <c r="H1792" s="3">
        <f ca="1">VLOOKUP(Транзакции[[#This Row],[ID_товара]],товары[],4) * Транзакции[[#This Row],[Количество, кг]]</f>
        <v>1556.1597876612434</v>
      </c>
    </row>
    <row r="1793" spans="1:8" x14ac:dyDescent="0.25">
      <c r="A1793" s="1">
        <f t="shared" ca="1" si="111"/>
        <v>41428</v>
      </c>
      <c r="B1793">
        <f t="shared" ca="1" si="108"/>
        <v>3</v>
      </c>
      <c r="C1793" t="str">
        <f ca="1">VLOOKUP(Транзакции[[#This Row],[ID_магазина]],магазины[],2)</f>
        <v>вкусная еда</v>
      </c>
      <c r="D1793">
        <f t="shared" ca="1" si="109"/>
        <v>7</v>
      </c>
      <c r="E1793" t="str">
        <f ca="1">VLOOKUP(Транзакции[[#This Row],[ID_товара]],товары[],2)</f>
        <v>томаты</v>
      </c>
      <c r="F1793" t="str">
        <f ca="1">VLOOKUP(Транзакции[[#This Row],[ID_товара]],товары[],3)</f>
        <v>овощи</v>
      </c>
      <c r="G1793" s="2">
        <f t="shared" ca="1" si="110"/>
        <v>14.034096425530963</v>
      </c>
      <c r="H1793" s="3">
        <f ca="1">VLOOKUP(Транзакции[[#This Row],[ID_товара]],товары[],4) * Транзакции[[#This Row],[Количество, кг]]</f>
        <v>1122.7277140424771</v>
      </c>
    </row>
    <row r="1794" spans="1:8" x14ac:dyDescent="0.25">
      <c r="A1794" s="1">
        <f t="shared" ca="1" si="111"/>
        <v>40975</v>
      </c>
      <c r="B1794">
        <f t="shared" ref="B1794:B1857" ca="1" si="112">RANDBETWEEN(1,9)</f>
        <v>6</v>
      </c>
      <c r="C1794" t="str">
        <f ca="1">VLOOKUP(Транзакции[[#This Row],[ID_магазина]],магазины[],2)</f>
        <v>бананы и огурцы</v>
      </c>
      <c r="D1794">
        <f t="shared" ref="D1794:D1857" ca="1" si="113">RANDBETWEEN(1,10)</f>
        <v>1</v>
      </c>
      <c r="E1794" t="str">
        <f ca="1">VLOOKUP(Транзакции[[#This Row],[ID_товара]],товары[],2)</f>
        <v>бананы</v>
      </c>
      <c r="F1794" t="str">
        <f ca="1">VLOOKUP(Транзакции[[#This Row],[ID_товара]],товары[],3)</f>
        <v>фрукты</v>
      </c>
      <c r="G1794" s="2">
        <f t="shared" ref="G1794:G1857" ca="1" si="114">RAND()*19.5+0.5</f>
        <v>13.483816749976951</v>
      </c>
      <c r="H1794" s="3">
        <f ca="1">VLOOKUP(Транзакции[[#This Row],[ID_товара]],товары[],4) * Транзакции[[#This Row],[Количество, кг]]</f>
        <v>943.86717249838659</v>
      </c>
    </row>
    <row r="1795" spans="1:8" x14ac:dyDescent="0.25">
      <c r="A1795" s="1">
        <f t="shared" ref="A1795:A1858" ca="1" si="115">RANDBETWEEN(40909,42248)</f>
        <v>41827</v>
      </c>
      <c r="B1795">
        <f t="shared" ca="1" si="112"/>
        <v>8</v>
      </c>
      <c r="C1795" t="str">
        <f ca="1">VLOOKUP(Транзакции[[#This Row],[ID_магазина]],магазины[],2)</f>
        <v>фруктовая лавка</v>
      </c>
      <c r="D1795">
        <f t="shared" ca="1" si="113"/>
        <v>3</v>
      </c>
      <c r="E1795" t="str">
        <f ca="1">VLOOKUP(Транзакции[[#This Row],[ID_товара]],товары[],2)</f>
        <v>мандарины</v>
      </c>
      <c r="F1795" t="str">
        <f ca="1">VLOOKUP(Транзакции[[#This Row],[ID_товара]],товары[],3)</f>
        <v>фрукты</v>
      </c>
      <c r="G1795" s="2">
        <f t="shared" ca="1" si="114"/>
        <v>4.7946204253314972</v>
      </c>
      <c r="H1795" s="3">
        <f ca="1">VLOOKUP(Транзакции[[#This Row],[ID_товара]],товары[],4) * Транзакции[[#This Row],[Количество, кг]]</f>
        <v>479.46204253314971</v>
      </c>
    </row>
    <row r="1796" spans="1:8" x14ac:dyDescent="0.25">
      <c r="A1796" s="1">
        <f t="shared" ca="1" si="115"/>
        <v>40979</v>
      </c>
      <c r="B1796">
        <f t="shared" ca="1" si="112"/>
        <v>8</v>
      </c>
      <c r="C1796" t="str">
        <f ca="1">VLOOKUP(Транзакции[[#This Row],[ID_магазина]],магазины[],2)</f>
        <v>фруктовая лавка</v>
      </c>
      <c r="D1796">
        <f t="shared" ca="1" si="113"/>
        <v>2</v>
      </c>
      <c r="E1796" t="str">
        <f ca="1">VLOOKUP(Транзакции[[#This Row],[ID_товара]],товары[],2)</f>
        <v>яблоки</v>
      </c>
      <c r="F1796" t="str">
        <f ca="1">VLOOKUP(Транзакции[[#This Row],[ID_товара]],товары[],3)</f>
        <v>фрукты</v>
      </c>
      <c r="G1796" s="2">
        <f t="shared" ca="1" si="114"/>
        <v>10.538352934155517</v>
      </c>
      <c r="H1796" s="3">
        <f ca="1">VLOOKUP(Транзакции[[#This Row],[ID_товара]],товары[],4) * Транзакции[[#This Row],[Количество, кг]]</f>
        <v>1159.2188227571069</v>
      </c>
    </row>
    <row r="1797" spans="1:8" x14ac:dyDescent="0.25">
      <c r="A1797" s="1">
        <f t="shared" ca="1" si="115"/>
        <v>41091</v>
      </c>
      <c r="B1797">
        <f t="shared" ca="1" si="112"/>
        <v>4</v>
      </c>
      <c r="C1797" t="str">
        <f ca="1">VLOOKUP(Транзакции[[#This Row],[ID_магазина]],магазины[],2)</f>
        <v>фруктовик</v>
      </c>
      <c r="D1797">
        <f t="shared" ca="1" si="113"/>
        <v>9</v>
      </c>
      <c r="E1797" t="str">
        <f ca="1">VLOOKUP(Транзакции[[#This Row],[ID_товара]],товары[],2)</f>
        <v>капуста</v>
      </c>
      <c r="F1797" t="str">
        <f ca="1">VLOOKUP(Транзакции[[#This Row],[ID_товара]],товары[],3)</f>
        <v>овощи</v>
      </c>
      <c r="G1797" s="2">
        <f t="shared" ca="1" si="114"/>
        <v>8.7237701897692297</v>
      </c>
      <c r="H1797" s="3">
        <f ca="1">VLOOKUP(Транзакции[[#This Row],[ID_товара]],товары[],4) * Транзакции[[#This Row],[Количество, кг]]</f>
        <v>348.95080759076916</v>
      </c>
    </row>
    <row r="1798" spans="1:8" x14ac:dyDescent="0.25">
      <c r="A1798" s="1">
        <f t="shared" ca="1" si="115"/>
        <v>41052</v>
      </c>
      <c r="B1798">
        <f t="shared" ca="1" si="112"/>
        <v>4</v>
      </c>
      <c r="C1798" t="str">
        <f ca="1">VLOOKUP(Транзакции[[#This Row],[ID_магазина]],магазины[],2)</f>
        <v>фруктовик</v>
      </c>
      <c r="D1798">
        <f t="shared" ca="1" si="113"/>
        <v>1</v>
      </c>
      <c r="E1798" t="str">
        <f ca="1">VLOOKUP(Транзакции[[#This Row],[ID_товара]],товары[],2)</f>
        <v>бананы</v>
      </c>
      <c r="F1798" t="str">
        <f ca="1">VLOOKUP(Транзакции[[#This Row],[ID_товара]],товары[],3)</f>
        <v>фрукты</v>
      </c>
      <c r="G1798" s="2">
        <f t="shared" ca="1" si="114"/>
        <v>19.441896198513646</v>
      </c>
      <c r="H1798" s="3">
        <f ca="1">VLOOKUP(Транзакции[[#This Row],[ID_товара]],товары[],4) * Транзакции[[#This Row],[Количество, кг]]</f>
        <v>1360.9327338959552</v>
      </c>
    </row>
    <row r="1799" spans="1:8" x14ac:dyDescent="0.25">
      <c r="A1799" s="1">
        <f t="shared" ca="1" si="115"/>
        <v>42178</v>
      </c>
      <c r="B1799">
        <f t="shared" ca="1" si="112"/>
        <v>9</v>
      </c>
      <c r="C1799" t="str">
        <f ca="1">VLOOKUP(Транзакции[[#This Row],[ID_магазина]],магазины[],2)</f>
        <v>овощная лавка</v>
      </c>
      <c r="D1799">
        <f t="shared" ca="1" si="113"/>
        <v>6</v>
      </c>
      <c r="E1799" t="str">
        <f ca="1">VLOOKUP(Транзакции[[#This Row],[ID_товара]],товары[],2)</f>
        <v>огурцы</v>
      </c>
      <c r="F1799" t="str">
        <f ca="1">VLOOKUP(Транзакции[[#This Row],[ID_товара]],товары[],3)</f>
        <v>овощи</v>
      </c>
      <c r="G1799" s="2">
        <f t="shared" ca="1" si="114"/>
        <v>11.084969894301322</v>
      </c>
      <c r="H1799" s="3">
        <f ca="1">VLOOKUP(Транзакции[[#This Row],[ID_товара]],товары[],4) * Транзакции[[#This Row],[Количество, кг]]</f>
        <v>720.52304312958597</v>
      </c>
    </row>
    <row r="1800" spans="1:8" x14ac:dyDescent="0.25">
      <c r="A1800" s="1">
        <f t="shared" ca="1" si="115"/>
        <v>41528</v>
      </c>
      <c r="B1800">
        <f t="shared" ca="1" si="112"/>
        <v>1</v>
      </c>
      <c r="C1800" t="str">
        <f ca="1">VLOOKUP(Транзакции[[#This Row],[ID_магазина]],магазины[],2)</f>
        <v>фрукты и овощи</v>
      </c>
      <c r="D1800">
        <f t="shared" ca="1" si="113"/>
        <v>5</v>
      </c>
      <c r="E1800" t="str">
        <f ca="1">VLOOKUP(Транзакции[[#This Row],[ID_товара]],товары[],2)</f>
        <v>нектарины</v>
      </c>
      <c r="F1800" t="str">
        <f ca="1">VLOOKUP(Транзакции[[#This Row],[ID_товара]],товары[],3)</f>
        <v>фрукты</v>
      </c>
      <c r="G1800" s="2">
        <f t="shared" ca="1" si="114"/>
        <v>17.738181375065423</v>
      </c>
      <c r="H1800" s="3">
        <f ca="1">VLOOKUP(Транзакции[[#This Row],[ID_товара]],товары[],4) * Транзакции[[#This Row],[Количество, кг]]</f>
        <v>3192.872647511776</v>
      </c>
    </row>
    <row r="1801" spans="1:8" x14ac:dyDescent="0.25">
      <c r="A1801" s="1">
        <f t="shared" ca="1" si="115"/>
        <v>41562</v>
      </c>
      <c r="B1801">
        <f t="shared" ca="1" si="112"/>
        <v>3</v>
      </c>
      <c r="C1801" t="str">
        <f ca="1">VLOOKUP(Транзакции[[#This Row],[ID_магазина]],магазины[],2)</f>
        <v>вкусная еда</v>
      </c>
      <c r="D1801">
        <f t="shared" ca="1" si="113"/>
        <v>1</v>
      </c>
      <c r="E1801" t="str">
        <f ca="1">VLOOKUP(Транзакции[[#This Row],[ID_товара]],товары[],2)</f>
        <v>бананы</v>
      </c>
      <c r="F1801" t="str">
        <f ca="1">VLOOKUP(Транзакции[[#This Row],[ID_товара]],товары[],3)</f>
        <v>фрукты</v>
      </c>
      <c r="G1801" s="2">
        <f t="shared" ca="1" si="114"/>
        <v>12.625003241460632</v>
      </c>
      <c r="H1801" s="3">
        <f ca="1">VLOOKUP(Транзакции[[#This Row],[ID_товара]],товары[],4) * Транзакции[[#This Row],[Количество, кг]]</f>
        <v>883.75022690224432</v>
      </c>
    </row>
    <row r="1802" spans="1:8" x14ac:dyDescent="0.25">
      <c r="A1802" s="1">
        <f t="shared" ca="1" si="115"/>
        <v>41206</v>
      </c>
      <c r="B1802">
        <f t="shared" ca="1" si="112"/>
        <v>5</v>
      </c>
      <c r="C1802" t="str">
        <f ca="1">VLOOKUP(Транзакции[[#This Row],[ID_магазина]],магазины[],2)</f>
        <v>овощик</v>
      </c>
      <c r="D1802">
        <f t="shared" ca="1" si="113"/>
        <v>3</v>
      </c>
      <c r="E1802" t="str">
        <f ca="1">VLOOKUP(Транзакции[[#This Row],[ID_товара]],товары[],2)</f>
        <v>мандарины</v>
      </c>
      <c r="F1802" t="str">
        <f ca="1">VLOOKUP(Транзакции[[#This Row],[ID_товара]],товары[],3)</f>
        <v>фрукты</v>
      </c>
      <c r="G1802" s="2">
        <f t="shared" ca="1" si="114"/>
        <v>8.267139134025939</v>
      </c>
      <c r="H1802" s="3">
        <f ca="1">VLOOKUP(Транзакции[[#This Row],[ID_товара]],товары[],4) * Транзакции[[#This Row],[Количество, кг]]</f>
        <v>826.7139134025939</v>
      </c>
    </row>
    <row r="1803" spans="1:8" x14ac:dyDescent="0.25">
      <c r="A1803" s="1">
        <f t="shared" ca="1" si="115"/>
        <v>41489</v>
      </c>
      <c r="B1803">
        <f t="shared" ca="1" si="112"/>
        <v>3</v>
      </c>
      <c r="C1803" t="str">
        <f ca="1">VLOOKUP(Транзакции[[#This Row],[ID_магазина]],магазины[],2)</f>
        <v>вкусная еда</v>
      </c>
      <c r="D1803">
        <f t="shared" ca="1" si="113"/>
        <v>2</v>
      </c>
      <c r="E1803" t="str">
        <f ca="1">VLOOKUP(Транзакции[[#This Row],[ID_товара]],товары[],2)</f>
        <v>яблоки</v>
      </c>
      <c r="F1803" t="str">
        <f ca="1">VLOOKUP(Транзакции[[#This Row],[ID_товара]],товары[],3)</f>
        <v>фрукты</v>
      </c>
      <c r="G1803" s="2">
        <f t="shared" ca="1" si="114"/>
        <v>13.637857587760756</v>
      </c>
      <c r="H1803" s="3">
        <f ca="1">VLOOKUP(Транзакции[[#This Row],[ID_товара]],товары[],4) * Транзакции[[#This Row],[Количество, кг]]</f>
        <v>1500.1643346536832</v>
      </c>
    </row>
    <row r="1804" spans="1:8" x14ac:dyDescent="0.25">
      <c r="A1804" s="1">
        <f t="shared" ca="1" si="115"/>
        <v>42131</v>
      </c>
      <c r="B1804">
        <f t="shared" ca="1" si="112"/>
        <v>3</v>
      </c>
      <c r="C1804" t="str">
        <f ca="1">VLOOKUP(Транзакции[[#This Row],[ID_магазина]],магазины[],2)</f>
        <v>вкусная еда</v>
      </c>
      <c r="D1804">
        <f t="shared" ca="1" si="113"/>
        <v>2</v>
      </c>
      <c r="E1804" t="str">
        <f ca="1">VLOOKUP(Транзакции[[#This Row],[ID_товара]],товары[],2)</f>
        <v>яблоки</v>
      </c>
      <c r="F1804" t="str">
        <f ca="1">VLOOKUP(Транзакции[[#This Row],[ID_товара]],товары[],3)</f>
        <v>фрукты</v>
      </c>
      <c r="G1804" s="2">
        <f t="shared" ca="1" si="114"/>
        <v>15.923224229988751</v>
      </c>
      <c r="H1804" s="3">
        <f ca="1">VLOOKUP(Транзакции[[#This Row],[ID_товара]],товары[],4) * Транзакции[[#This Row],[Количество, кг]]</f>
        <v>1751.5546652987625</v>
      </c>
    </row>
    <row r="1805" spans="1:8" x14ac:dyDescent="0.25">
      <c r="A1805" s="1">
        <f t="shared" ca="1" si="115"/>
        <v>41811</v>
      </c>
      <c r="B1805">
        <f t="shared" ca="1" si="112"/>
        <v>2</v>
      </c>
      <c r="C1805" t="str">
        <f ca="1">VLOOKUP(Транзакции[[#This Row],[ID_магазина]],магазины[],2)</f>
        <v>свежая еда</v>
      </c>
      <c r="D1805">
        <f t="shared" ca="1" si="113"/>
        <v>3</v>
      </c>
      <c r="E1805" t="str">
        <f ca="1">VLOOKUP(Транзакции[[#This Row],[ID_товара]],товары[],2)</f>
        <v>мандарины</v>
      </c>
      <c r="F1805" t="str">
        <f ca="1">VLOOKUP(Транзакции[[#This Row],[ID_товара]],товары[],3)</f>
        <v>фрукты</v>
      </c>
      <c r="G1805" s="2">
        <f t="shared" ca="1" si="114"/>
        <v>4.1430359213072983</v>
      </c>
      <c r="H1805" s="3">
        <f ca="1">VLOOKUP(Транзакции[[#This Row],[ID_товара]],товары[],4) * Транзакции[[#This Row],[Количество, кг]]</f>
        <v>414.30359213072984</v>
      </c>
    </row>
    <row r="1806" spans="1:8" x14ac:dyDescent="0.25">
      <c r="A1806" s="1">
        <f t="shared" ca="1" si="115"/>
        <v>41577</v>
      </c>
      <c r="B1806">
        <f t="shared" ca="1" si="112"/>
        <v>5</v>
      </c>
      <c r="C1806" t="str">
        <f ca="1">VLOOKUP(Транзакции[[#This Row],[ID_магазина]],магазины[],2)</f>
        <v>овощик</v>
      </c>
      <c r="D1806">
        <f t="shared" ca="1" si="113"/>
        <v>1</v>
      </c>
      <c r="E1806" t="str">
        <f ca="1">VLOOKUP(Транзакции[[#This Row],[ID_товара]],товары[],2)</f>
        <v>бананы</v>
      </c>
      <c r="F1806" t="str">
        <f ca="1">VLOOKUP(Транзакции[[#This Row],[ID_товара]],товары[],3)</f>
        <v>фрукты</v>
      </c>
      <c r="G1806" s="2">
        <f t="shared" ca="1" si="114"/>
        <v>11.349503349554514</v>
      </c>
      <c r="H1806" s="3">
        <f ca="1">VLOOKUP(Транзакции[[#This Row],[ID_товара]],товары[],4) * Транзакции[[#This Row],[Количество, кг]]</f>
        <v>794.46523446881599</v>
      </c>
    </row>
    <row r="1807" spans="1:8" x14ac:dyDescent="0.25">
      <c r="A1807" s="1">
        <f t="shared" ca="1" si="115"/>
        <v>41225</v>
      </c>
      <c r="B1807">
        <f t="shared" ca="1" si="112"/>
        <v>3</v>
      </c>
      <c r="C1807" t="str">
        <f ca="1">VLOOKUP(Транзакции[[#This Row],[ID_магазина]],магазины[],2)</f>
        <v>вкусная еда</v>
      </c>
      <c r="D1807">
        <f t="shared" ca="1" si="113"/>
        <v>8</v>
      </c>
      <c r="E1807" t="str">
        <f ca="1">VLOOKUP(Транзакции[[#This Row],[ID_товара]],товары[],2)</f>
        <v>лук</v>
      </c>
      <c r="F1807" t="str">
        <f ca="1">VLOOKUP(Транзакции[[#This Row],[ID_товара]],товары[],3)</f>
        <v>овощи</v>
      </c>
      <c r="G1807" s="2">
        <f t="shared" ca="1" si="114"/>
        <v>18.608348689223646</v>
      </c>
      <c r="H1807" s="3">
        <f ca="1">VLOOKUP(Транзакции[[#This Row],[ID_товара]],товары[],4) * Транзакции[[#This Row],[Количество, кг]]</f>
        <v>465.20871723059116</v>
      </c>
    </row>
    <row r="1808" spans="1:8" x14ac:dyDescent="0.25">
      <c r="A1808" s="1">
        <f t="shared" ca="1" si="115"/>
        <v>41735</v>
      </c>
      <c r="B1808">
        <f t="shared" ca="1" si="112"/>
        <v>7</v>
      </c>
      <c r="C1808" t="str">
        <f ca="1">VLOOKUP(Транзакции[[#This Row],[ID_магазина]],магазины[],2)</f>
        <v>овощи фрукты</v>
      </c>
      <c r="D1808">
        <f t="shared" ca="1" si="113"/>
        <v>1</v>
      </c>
      <c r="E1808" t="str">
        <f ca="1">VLOOKUP(Транзакции[[#This Row],[ID_товара]],товары[],2)</f>
        <v>бананы</v>
      </c>
      <c r="F1808" t="str">
        <f ca="1">VLOOKUP(Транзакции[[#This Row],[ID_товара]],товары[],3)</f>
        <v>фрукты</v>
      </c>
      <c r="G1808" s="2">
        <f t="shared" ca="1" si="114"/>
        <v>2.6469374146153442</v>
      </c>
      <c r="H1808" s="3">
        <f ca="1">VLOOKUP(Транзакции[[#This Row],[ID_товара]],товары[],4) * Транзакции[[#This Row],[Количество, кг]]</f>
        <v>185.2856190230741</v>
      </c>
    </row>
    <row r="1809" spans="1:8" x14ac:dyDescent="0.25">
      <c r="A1809" s="1">
        <f t="shared" ca="1" si="115"/>
        <v>41959</v>
      </c>
      <c r="B1809">
        <f t="shared" ca="1" si="112"/>
        <v>9</v>
      </c>
      <c r="C1809" t="str">
        <f ca="1">VLOOKUP(Транзакции[[#This Row],[ID_магазина]],магазины[],2)</f>
        <v>овощная лавка</v>
      </c>
      <c r="D1809">
        <f t="shared" ca="1" si="113"/>
        <v>4</v>
      </c>
      <c r="E1809" t="str">
        <f ca="1">VLOOKUP(Транзакции[[#This Row],[ID_товара]],товары[],2)</f>
        <v>апельсины</v>
      </c>
      <c r="F1809" t="str">
        <f ca="1">VLOOKUP(Транзакции[[#This Row],[ID_товара]],товары[],3)</f>
        <v>фрукты</v>
      </c>
      <c r="G1809" s="2">
        <f t="shared" ca="1" si="114"/>
        <v>6.027147347869529</v>
      </c>
      <c r="H1809" s="3">
        <f ca="1">VLOOKUP(Транзакции[[#This Row],[ID_товара]],товары[],4) * Транзакции[[#This Row],[Количество, кг]]</f>
        <v>723.25768174434347</v>
      </c>
    </row>
    <row r="1810" spans="1:8" x14ac:dyDescent="0.25">
      <c r="A1810" s="1">
        <f t="shared" ca="1" si="115"/>
        <v>41110</v>
      </c>
      <c r="B1810">
        <f t="shared" ca="1" si="112"/>
        <v>1</v>
      </c>
      <c r="C1810" t="str">
        <f ca="1">VLOOKUP(Транзакции[[#This Row],[ID_магазина]],магазины[],2)</f>
        <v>фрукты и овощи</v>
      </c>
      <c r="D1810">
        <f t="shared" ca="1" si="113"/>
        <v>1</v>
      </c>
      <c r="E1810" t="str">
        <f ca="1">VLOOKUP(Транзакции[[#This Row],[ID_товара]],товары[],2)</f>
        <v>бананы</v>
      </c>
      <c r="F1810" t="str">
        <f ca="1">VLOOKUP(Транзакции[[#This Row],[ID_товара]],товары[],3)</f>
        <v>фрукты</v>
      </c>
      <c r="G1810" s="2">
        <f t="shared" ca="1" si="114"/>
        <v>4.8052901813171225</v>
      </c>
      <c r="H1810" s="3">
        <f ca="1">VLOOKUP(Транзакции[[#This Row],[ID_товара]],товары[],4) * Транзакции[[#This Row],[Количество, кг]]</f>
        <v>336.37031269219858</v>
      </c>
    </row>
    <row r="1811" spans="1:8" x14ac:dyDescent="0.25">
      <c r="A1811" s="1">
        <f t="shared" ca="1" si="115"/>
        <v>41447</v>
      </c>
      <c r="B1811">
        <f t="shared" ca="1" si="112"/>
        <v>2</v>
      </c>
      <c r="C1811" t="str">
        <f ca="1">VLOOKUP(Транзакции[[#This Row],[ID_магазина]],магазины[],2)</f>
        <v>свежая еда</v>
      </c>
      <c r="D1811">
        <f t="shared" ca="1" si="113"/>
        <v>5</v>
      </c>
      <c r="E1811" t="str">
        <f ca="1">VLOOKUP(Транзакции[[#This Row],[ID_товара]],товары[],2)</f>
        <v>нектарины</v>
      </c>
      <c r="F1811" t="str">
        <f ca="1">VLOOKUP(Транзакции[[#This Row],[ID_товара]],товары[],3)</f>
        <v>фрукты</v>
      </c>
      <c r="G1811" s="2">
        <f t="shared" ca="1" si="114"/>
        <v>11.370499980106207</v>
      </c>
      <c r="H1811" s="3">
        <f ca="1">VLOOKUP(Транзакции[[#This Row],[ID_товара]],товары[],4) * Транзакции[[#This Row],[Количество, кг]]</f>
        <v>2046.6899964191173</v>
      </c>
    </row>
    <row r="1812" spans="1:8" x14ac:dyDescent="0.25">
      <c r="A1812" s="1">
        <f t="shared" ca="1" si="115"/>
        <v>41612</v>
      </c>
      <c r="B1812">
        <f t="shared" ca="1" si="112"/>
        <v>4</v>
      </c>
      <c r="C1812" t="str">
        <f ca="1">VLOOKUP(Транзакции[[#This Row],[ID_магазина]],магазины[],2)</f>
        <v>фруктовик</v>
      </c>
      <c r="D1812">
        <f t="shared" ca="1" si="113"/>
        <v>3</v>
      </c>
      <c r="E1812" t="str">
        <f ca="1">VLOOKUP(Транзакции[[#This Row],[ID_товара]],товары[],2)</f>
        <v>мандарины</v>
      </c>
      <c r="F1812" t="str">
        <f ca="1">VLOOKUP(Транзакции[[#This Row],[ID_товара]],товары[],3)</f>
        <v>фрукты</v>
      </c>
      <c r="G1812" s="2">
        <f t="shared" ca="1" si="114"/>
        <v>17.450886161631313</v>
      </c>
      <c r="H1812" s="3">
        <f ca="1">VLOOKUP(Транзакции[[#This Row],[ID_товара]],товары[],4) * Транзакции[[#This Row],[Количество, кг]]</f>
        <v>1745.0886161631313</v>
      </c>
    </row>
    <row r="1813" spans="1:8" x14ac:dyDescent="0.25">
      <c r="A1813" s="1">
        <f t="shared" ca="1" si="115"/>
        <v>41574</v>
      </c>
      <c r="B1813">
        <f t="shared" ca="1" si="112"/>
        <v>4</v>
      </c>
      <c r="C1813" t="str">
        <f ca="1">VLOOKUP(Транзакции[[#This Row],[ID_магазина]],магазины[],2)</f>
        <v>фруктовик</v>
      </c>
      <c r="D1813">
        <f t="shared" ca="1" si="113"/>
        <v>5</v>
      </c>
      <c r="E1813" t="str">
        <f ca="1">VLOOKUP(Транзакции[[#This Row],[ID_товара]],товары[],2)</f>
        <v>нектарины</v>
      </c>
      <c r="F1813" t="str">
        <f ca="1">VLOOKUP(Транзакции[[#This Row],[ID_товара]],товары[],3)</f>
        <v>фрукты</v>
      </c>
      <c r="G1813" s="2">
        <f t="shared" ca="1" si="114"/>
        <v>2.8982827449571431</v>
      </c>
      <c r="H1813" s="3">
        <f ca="1">VLOOKUP(Транзакции[[#This Row],[ID_товара]],товары[],4) * Транзакции[[#This Row],[Количество, кг]]</f>
        <v>521.69089409228582</v>
      </c>
    </row>
    <row r="1814" spans="1:8" x14ac:dyDescent="0.25">
      <c r="A1814" s="1">
        <f t="shared" ca="1" si="115"/>
        <v>41960</v>
      </c>
      <c r="B1814">
        <f t="shared" ca="1" si="112"/>
        <v>6</v>
      </c>
      <c r="C1814" t="str">
        <f ca="1">VLOOKUP(Транзакции[[#This Row],[ID_магазина]],магазины[],2)</f>
        <v>бананы и огурцы</v>
      </c>
      <c r="D1814">
        <f t="shared" ca="1" si="113"/>
        <v>6</v>
      </c>
      <c r="E1814" t="str">
        <f ca="1">VLOOKUP(Транзакции[[#This Row],[ID_товара]],товары[],2)</f>
        <v>огурцы</v>
      </c>
      <c r="F1814" t="str">
        <f ca="1">VLOOKUP(Транзакции[[#This Row],[ID_товара]],товары[],3)</f>
        <v>овощи</v>
      </c>
      <c r="G1814" s="2">
        <f t="shared" ca="1" si="114"/>
        <v>19.234408318529244</v>
      </c>
      <c r="H1814" s="3">
        <f ca="1">VLOOKUP(Транзакции[[#This Row],[ID_товара]],товары[],4) * Транзакции[[#This Row],[Количество, кг]]</f>
        <v>1250.2365407044008</v>
      </c>
    </row>
    <row r="1815" spans="1:8" x14ac:dyDescent="0.25">
      <c r="A1815" s="1">
        <f t="shared" ca="1" si="115"/>
        <v>41343</v>
      </c>
      <c r="B1815">
        <f t="shared" ca="1" si="112"/>
        <v>4</v>
      </c>
      <c r="C1815" t="str">
        <f ca="1">VLOOKUP(Транзакции[[#This Row],[ID_магазина]],магазины[],2)</f>
        <v>фруктовик</v>
      </c>
      <c r="D1815">
        <f t="shared" ca="1" si="113"/>
        <v>1</v>
      </c>
      <c r="E1815" t="str">
        <f ca="1">VLOOKUP(Транзакции[[#This Row],[ID_товара]],товары[],2)</f>
        <v>бананы</v>
      </c>
      <c r="F1815" t="str">
        <f ca="1">VLOOKUP(Транзакции[[#This Row],[ID_товара]],товары[],3)</f>
        <v>фрукты</v>
      </c>
      <c r="G1815" s="2">
        <f t="shared" ca="1" si="114"/>
        <v>13.137425436152744</v>
      </c>
      <c r="H1815" s="3">
        <f ca="1">VLOOKUP(Транзакции[[#This Row],[ID_товара]],товары[],4) * Транзакции[[#This Row],[Количество, кг]]</f>
        <v>919.61978053069208</v>
      </c>
    </row>
    <row r="1816" spans="1:8" x14ac:dyDescent="0.25">
      <c r="A1816" s="1">
        <f t="shared" ca="1" si="115"/>
        <v>41235</v>
      </c>
      <c r="B1816">
        <f t="shared" ca="1" si="112"/>
        <v>5</v>
      </c>
      <c r="C1816" t="str">
        <f ca="1">VLOOKUP(Транзакции[[#This Row],[ID_магазина]],магазины[],2)</f>
        <v>овощик</v>
      </c>
      <c r="D1816">
        <f t="shared" ca="1" si="113"/>
        <v>8</v>
      </c>
      <c r="E1816" t="str">
        <f ca="1">VLOOKUP(Транзакции[[#This Row],[ID_товара]],товары[],2)</f>
        <v>лук</v>
      </c>
      <c r="F1816" t="str">
        <f ca="1">VLOOKUP(Транзакции[[#This Row],[ID_товара]],товары[],3)</f>
        <v>овощи</v>
      </c>
      <c r="G1816" s="2">
        <f t="shared" ca="1" si="114"/>
        <v>14.198042075633227</v>
      </c>
      <c r="H1816" s="3">
        <f ca="1">VLOOKUP(Транзакции[[#This Row],[ID_товара]],товары[],4) * Транзакции[[#This Row],[Количество, кг]]</f>
        <v>354.95105189083068</v>
      </c>
    </row>
    <row r="1817" spans="1:8" x14ac:dyDescent="0.25">
      <c r="A1817" s="1">
        <f t="shared" ca="1" si="115"/>
        <v>41027</v>
      </c>
      <c r="B1817">
        <f t="shared" ca="1" si="112"/>
        <v>5</v>
      </c>
      <c r="C1817" t="str">
        <f ca="1">VLOOKUP(Транзакции[[#This Row],[ID_магазина]],магазины[],2)</f>
        <v>овощик</v>
      </c>
      <c r="D1817">
        <f t="shared" ca="1" si="113"/>
        <v>7</v>
      </c>
      <c r="E1817" t="str">
        <f ca="1">VLOOKUP(Транзакции[[#This Row],[ID_товара]],товары[],2)</f>
        <v>томаты</v>
      </c>
      <c r="F1817" t="str">
        <f ca="1">VLOOKUP(Транзакции[[#This Row],[ID_товара]],товары[],3)</f>
        <v>овощи</v>
      </c>
      <c r="G1817" s="2">
        <f t="shared" ca="1" si="114"/>
        <v>8.477999027815077</v>
      </c>
      <c r="H1817" s="3">
        <f ca="1">VLOOKUP(Транзакции[[#This Row],[ID_товара]],товары[],4) * Транзакции[[#This Row],[Количество, кг]]</f>
        <v>678.2399222252061</v>
      </c>
    </row>
    <row r="1818" spans="1:8" x14ac:dyDescent="0.25">
      <c r="A1818" s="1">
        <f t="shared" ca="1" si="115"/>
        <v>41720</v>
      </c>
      <c r="B1818">
        <f t="shared" ca="1" si="112"/>
        <v>3</v>
      </c>
      <c r="C1818" t="str">
        <f ca="1">VLOOKUP(Транзакции[[#This Row],[ID_магазина]],магазины[],2)</f>
        <v>вкусная еда</v>
      </c>
      <c r="D1818">
        <f t="shared" ca="1" si="113"/>
        <v>9</v>
      </c>
      <c r="E1818" t="str">
        <f ca="1">VLOOKUP(Транзакции[[#This Row],[ID_товара]],товары[],2)</f>
        <v>капуста</v>
      </c>
      <c r="F1818" t="str">
        <f ca="1">VLOOKUP(Транзакции[[#This Row],[ID_товара]],товары[],3)</f>
        <v>овощи</v>
      </c>
      <c r="G1818" s="2">
        <f t="shared" ca="1" si="114"/>
        <v>7.4727375327354837</v>
      </c>
      <c r="H1818" s="3">
        <f ca="1">VLOOKUP(Транзакции[[#This Row],[ID_товара]],товары[],4) * Транзакции[[#This Row],[Количество, кг]]</f>
        <v>298.90950130941934</v>
      </c>
    </row>
    <row r="1819" spans="1:8" x14ac:dyDescent="0.25">
      <c r="A1819" s="1">
        <f t="shared" ca="1" si="115"/>
        <v>42245</v>
      </c>
      <c r="B1819">
        <f t="shared" ca="1" si="112"/>
        <v>9</v>
      </c>
      <c r="C1819" t="str">
        <f ca="1">VLOOKUP(Транзакции[[#This Row],[ID_магазина]],магазины[],2)</f>
        <v>овощная лавка</v>
      </c>
      <c r="D1819">
        <f t="shared" ca="1" si="113"/>
        <v>7</v>
      </c>
      <c r="E1819" t="str">
        <f ca="1">VLOOKUP(Транзакции[[#This Row],[ID_товара]],товары[],2)</f>
        <v>томаты</v>
      </c>
      <c r="F1819" t="str">
        <f ca="1">VLOOKUP(Транзакции[[#This Row],[ID_товара]],товары[],3)</f>
        <v>овощи</v>
      </c>
      <c r="G1819" s="2">
        <f t="shared" ca="1" si="114"/>
        <v>3.094399919363072</v>
      </c>
      <c r="H1819" s="3">
        <f ca="1">VLOOKUP(Транзакции[[#This Row],[ID_товара]],товары[],4) * Транзакции[[#This Row],[Количество, кг]]</f>
        <v>247.55199354904576</v>
      </c>
    </row>
    <row r="1820" spans="1:8" x14ac:dyDescent="0.25">
      <c r="A1820" s="1">
        <f t="shared" ca="1" si="115"/>
        <v>41733</v>
      </c>
      <c r="B1820">
        <f t="shared" ca="1" si="112"/>
        <v>6</v>
      </c>
      <c r="C1820" t="str">
        <f ca="1">VLOOKUP(Транзакции[[#This Row],[ID_магазина]],магазины[],2)</f>
        <v>бананы и огурцы</v>
      </c>
      <c r="D1820">
        <f t="shared" ca="1" si="113"/>
        <v>6</v>
      </c>
      <c r="E1820" t="str">
        <f ca="1">VLOOKUP(Транзакции[[#This Row],[ID_товара]],товары[],2)</f>
        <v>огурцы</v>
      </c>
      <c r="F1820" t="str">
        <f ca="1">VLOOKUP(Транзакции[[#This Row],[ID_товара]],товары[],3)</f>
        <v>овощи</v>
      </c>
      <c r="G1820" s="2">
        <f t="shared" ca="1" si="114"/>
        <v>7.9959851607394796</v>
      </c>
      <c r="H1820" s="3">
        <f ca="1">VLOOKUP(Транзакции[[#This Row],[ID_товара]],товары[],4) * Транзакции[[#This Row],[Количество, кг]]</f>
        <v>519.73903544806615</v>
      </c>
    </row>
    <row r="1821" spans="1:8" x14ac:dyDescent="0.25">
      <c r="A1821" s="1">
        <f t="shared" ca="1" si="115"/>
        <v>41735</v>
      </c>
      <c r="B1821">
        <f t="shared" ca="1" si="112"/>
        <v>2</v>
      </c>
      <c r="C1821" t="str">
        <f ca="1">VLOOKUP(Транзакции[[#This Row],[ID_магазина]],магазины[],2)</f>
        <v>свежая еда</v>
      </c>
      <c r="D1821">
        <f t="shared" ca="1" si="113"/>
        <v>1</v>
      </c>
      <c r="E1821" t="str">
        <f ca="1">VLOOKUP(Транзакции[[#This Row],[ID_товара]],товары[],2)</f>
        <v>бананы</v>
      </c>
      <c r="F1821" t="str">
        <f ca="1">VLOOKUP(Транзакции[[#This Row],[ID_товара]],товары[],3)</f>
        <v>фрукты</v>
      </c>
      <c r="G1821" s="2">
        <f t="shared" ca="1" si="114"/>
        <v>14.289606896653284</v>
      </c>
      <c r="H1821" s="3">
        <f ca="1">VLOOKUP(Транзакции[[#This Row],[ID_товара]],товары[],4) * Транзакции[[#This Row],[Количество, кг]]</f>
        <v>1000.2724827657299</v>
      </c>
    </row>
    <row r="1822" spans="1:8" x14ac:dyDescent="0.25">
      <c r="A1822" s="1">
        <f t="shared" ca="1" si="115"/>
        <v>42165</v>
      </c>
      <c r="B1822">
        <f t="shared" ca="1" si="112"/>
        <v>3</v>
      </c>
      <c r="C1822" t="str">
        <f ca="1">VLOOKUP(Транзакции[[#This Row],[ID_магазина]],магазины[],2)</f>
        <v>вкусная еда</v>
      </c>
      <c r="D1822">
        <f t="shared" ca="1" si="113"/>
        <v>6</v>
      </c>
      <c r="E1822" t="str">
        <f ca="1">VLOOKUP(Транзакции[[#This Row],[ID_товара]],товары[],2)</f>
        <v>огурцы</v>
      </c>
      <c r="F1822" t="str">
        <f ca="1">VLOOKUP(Транзакции[[#This Row],[ID_товара]],товары[],3)</f>
        <v>овощи</v>
      </c>
      <c r="G1822" s="2">
        <f t="shared" ca="1" si="114"/>
        <v>10.234265979426119</v>
      </c>
      <c r="H1822" s="3">
        <f ca="1">VLOOKUP(Транзакции[[#This Row],[ID_товара]],товары[],4) * Транзакции[[#This Row],[Количество, кг]]</f>
        <v>665.22728866269779</v>
      </c>
    </row>
    <row r="1823" spans="1:8" x14ac:dyDescent="0.25">
      <c r="A1823" s="1">
        <f t="shared" ca="1" si="115"/>
        <v>41594</v>
      </c>
      <c r="B1823">
        <f t="shared" ca="1" si="112"/>
        <v>7</v>
      </c>
      <c r="C1823" t="str">
        <f ca="1">VLOOKUP(Транзакции[[#This Row],[ID_магазина]],магазины[],2)</f>
        <v>овощи фрукты</v>
      </c>
      <c r="D1823">
        <f t="shared" ca="1" si="113"/>
        <v>7</v>
      </c>
      <c r="E1823" t="str">
        <f ca="1">VLOOKUP(Транзакции[[#This Row],[ID_товара]],товары[],2)</f>
        <v>томаты</v>
      </c>
      <c r="F1823" t="str">
        <f ca="1">VLOOKUP(Транзакции[[#This Row],[ID_товара]],товары[],3)</f>
        <v>овощи</v>
      </c>
      <c r="G1823" s="2">
        <f t="shared" ca="1" si="114"/>
        <v>5.236673274600566</v>
      </c>
      <c r="H1823" s="3">
        <f ca="1">VLOOKUP(Транзакции[[#This Row],[ID_товара]],товары[],4) * Транзакции[[#This Row],[Количество, кг]]</f>
        <v>418.93386196804528</v>
      </c>
    </row>
    <row r="1824" spans="1:8" x14ac:dyDescent="0.25">
      <c r="A1824" s="1">
        <f t="shared" ca="1" si="115"/>
        <v>41397</v>
      </c>
      <c r="B1824">
        <f t="shared" ca="1" si="112"/>
        <v>3</v>
      </c>
      <c r="C1824" t="str">
        <f ca="1">VLOOKUP(Транзакции[[#This Row],[ID_магазина]],магазины[],2)</f>
        <v>вкусная еда</v>
      </c>
      <c r="D1824">
        <f t="shared" ca="1" si="113"/>
        <v>3</v>
      </c>
      <c r="E1824" t="str">
        <f ca="1">VLOOKUP(Транзакции[[#This Row],[ID_товара]],товары[],2)</f>
        <v>мандарины</v>
      </c>
      <c r="F1824" t="str">
        <f ca="1">VLOOKUP(Транзакции[[#This Row],[ID_товара]],товары[],3)</f>
        <v>фрукты</v>
      </c>
      <c r="G1824" s="2">
        <f t="shared" ca="1" si="114"/>
        <v>11.61989889819527</v>
      </c>
      <c r="H1824" s="3">
        <f ca="1">VLOOKUP(Транзакции[[#This Row],[ID_товара]],товары[],4) * Транзакции[[#This Row],[Количество, кг]]</f>
        <v>1161.989889819527</v>
      </c>
    </row>
    <row r="1825" spans="1:8" x14ac:dyDescent="0.25">
      <c r="A1825" s="1">
        <f t="shared" ca="1" si="115"/>
        <v>41187</v>
      </c>
      <c r="B1825">
        <f t="shared" ca="1" si="112"/>
        <v>7</v>
      </c>
      <c r="C1825" t="str">
        <f ca="1">VLOOKUP(Транзакции[[#This Row],[ID_магазина]],магазины[],2)</f>
        <v>овощи фрукты</v>
      </c>
      <c r="D1825">
        <f t="shared" ca="1" si="113"/>
        <v>2</v>
      </c>
      <c r="E1825" t="str">
        <f ca="1">VLOOKUP(Транзакции[[#This Row],[ID_товара]],товары[],2)</f>
        <v>яблоки</v>
      </c>
      <c r="F1825" t="str">
        <f ca="1">VLOOKUP(Транзакции[[#This Row],[ID_товара]],товары[],3)</f>
        <v>фрукты</v>
      </c>
      <c r="G1825" s="2">
        <f t="shared" ca="1" si="114"/>
        <v>9.0369080916117248</v>
      </c>
      <c r="H1825" s="3">
        <f ca="1">VLOOKUP(Транзакции[[#This Row],[ID_товара]],товары[],4) * Транзакции[[#This Row],[Количество, кг]]</f>
        <v>994.05989007728977</v>
      </c>
    </row>
    <row r="1826" spans="1:8" x14ac:dyDescent="0.25">
      <c r="A1826" s="1">
        <f t="shared" ca="1" si="115"/>
        <v>40945</v>
      </c>
      <c r="B1826">
        <f t="shared" ca="1" si="112"/>
        <v>4</v>
      </c>
      <c r="C1826" t="str">
        <f ca="1">VLOOKUP(Транзакции[[#This Row],[ID_магазина]],магазины[],2)</f>
        <v>фруктовик</v>
      </c>
      <c r="D1826">
        <f t="shared" ca="1" si="113"/>
        <v>10</v>
      </c>
      <c r="E1826" t="str">
        <f ca="1">VLOOKUP(Транзакции[[#This Row],[ID_товара]],товары[],2)</f>
        <v>перец</v>
      </c>
      <c r="F1826" t="str">
        <f ca="1">VLOOKUP(Транзакции[[#This Row],[ID_товара]],товары[],3)</f>
        <v>овощи</v>
      </c>
      <c r="G1826" s="2">
        <f t="shared" ca="1" si="114"/>
        <v>14.947463878902916</v>
      </c>
      <c r="H1826" s="3">
        <f ca="1">VLOOKUP(Транзакции[[#This Row],[ID_товара]],товары[],4) * Транзакции[[#This Row],[Количество, кг]]</f>
        <v>2989.4927757805831</v>
      </c>
    </row>
    <row r="1827" spans="1:8" x14ac:dyDescent="0.25">
      <c r="A1827" s="1">
        <f t="shared" ca="1" si="115"/>
        <v>42207</v>
      </c>
      <c r="B1827">
        <f t="shared" ca="1" si="112"/>
        <v>7</v>
      </c>
      <c r="C1827" t="str">
        <f ca="1">VLOOKUP(Транзакции[[#This Row],[ID_магазина]],магазины[],2)</f>
        <v>овощи фрукты</v>
      </c>
      <c r="D1827">
        <f t="shared" ca="1" si="113"/>
        <v>4</v>
      </c>
      <c r="E1827" t="str">
        <f ca="1">VLOOKUP(Транзакции[[#This Row],[ID_товара]],товары[],2)</f>
        <v>апельсины</v>
      </c>
      <c r="F1827" t="str">
        <f ca="1">VLOOKUP(Транзакции[[#This Row],[ID_товара]],товары[],3)</f>
        <v>фрукты</v>
      </c>
      <c r="G1827" s="2">
        <f t="shared" ca="1" si="114"/>
        <v>4.4178900352052004</v>
      </c>
      <c r="H1827" s="3">
        <f ca="1">VLOOKUP(Транзакции[[#This Row],[ID_товара]],товары[],4) * Транзакции[[#This Row],[Количество, кг]]</f>
        <v>530.14680422462402</v>
      </c>
    </row>
    <row r="1828" spans="1:8" x14ac:dyDescent="0.25">
      <c r="A1828" s="1">
        <f t="shared" ca="1" si="115"/>
        <v>40953</v>
      </c>
      <c r="B1828">
        <f t="shared" ca="1" si="112"/>
        <v>5</v>
      </c>
      <c r="C1828" t="str">
        <f ca="1">VLOOKUP(Транзакции[[#This Row],[ID_магазина]],магазины[],2)</f>
        <v>овощик</v>
      </c>
      <c r="D1828">
        <f t="shared" ca="1" si="113"/>
        <v>4</v>
      </c>
      <c r="E1828" t="str">
        <f ca="1">VLOOKUP(Транзакции[[#This Row],[ID_товара]],товары[],2)</f>
        <v>апельсины</v>
      </c>
      <c r="F1828" t="str">
        <f ca="1">VLOOKUP(Транзакции[[#This Row],[ID_товара]],товары[],3)</f>
        <v>фрукты</v>
      </c>
      <c r="G1828" s="2">
        <f t="shared" ca="1" si="114"/>
        <v>17.59551394298018</v>
      </c>
      <c r="H1828" s="3">
        <f ca="1">VLOOKUP(Транзакции[[#This Row],[ID_товара]],товары[],4) * Транзакции[[#This Row],[Количество, кг]]</f>
        <v>2111.4616731576216</v>
      </c>
    </row>
    <row r="1829" spans="1:8" x14ac:dyDescent="0.25">
      <c r="A1829" s="1">
        <f t="shared" ca="1" si="115"/>
        <v>41416</v>
      </c>
      <c r="B1829">
        <f t="shared" ca="1" si="112"/>
        <v>3</v>
      </c>
      <c r="C1829" t="str">
        <f ca="1">VLOOKUP(Транзакции[[#This Row],[ID_магазина]],магазины[],2)</f>
        <v>вкусная еда</v>
      </c>
      <c r="D1829">
        <f t="shared" ca="1" si="113"/>
        <v>2</v>
      </c>
      <c r="E1829" t="str">
        <f ca="1">VLOOKUP(Транзакции[[#This Row],[ID_товара]],товары[],2)</f>
        <v>яблоки</v>
      </c>
      <c r="F1829" t="str">
        <f ca="1">VLOOKUP(Транзакции[[#This Row],[ID_товара]],товары[],3)</f>
        <v>фрукты</v>
      </c>
      <c r="G1829" s="2">
        <f t="shared" ca="1" si="114"/>
        <v>14.954699519794397</v>
      </c>
      <c r="H1829" s="3">
        <f ca="1">VLOOKUP(Транзакции[[#This Row],[ID_товара]],товары[],4) * Транзакции[[#This Row],[Количество, кг]]</f>
        <v>1645.0169471773838</v>
      </c>
    </row>
    <row r="1830" spans="1:8" x14ac:dyDescent="0.25">
      <c r="A1830" s="1">
        <f t="shared" ca="1" si="115"/>
        <v>41381</v>
      </c>
      <c r="B1830">
        <f t="shared" ca="1" si="112"/>
        <v>6</v>
      </c>
      <c r="C1830" t="str">
        <f ca="1">VLOOKUP(Транзакции[[#This Row],[ID_магазина]],магазины[],2)</f>
        <v>бананы и огурцы</v>
      </c>
      <c r="D1830">
        <f t="shared" ca="1" si="113"/>
        <v>9</v>
      </c>
      <c r="E1830" t="str">
        <f ca="1">VLOOKUP(Транзакции[[#This Row],[ID_товара]],товары[],2)</f>
        <v>капуста</v>
      </c>
      <c r="F1830" t="str">
        <f ca="1">VLOOKUP(Транзакции[[#This Row],[ID_товара]],товары[],3)</f>
        <v>овощи</v>
      </c>
      <c r="G1830" s="2">
        <f t="shared" ca="1" si="114"/>
        <v>6.7645011357920737</v>
      </c>
      <c r="H1830" s="3">
        <f ca="1">VLOOKUP(Транзакции[[#This Row],[ID_товара]],товары[],4) * Транзакции[[#This Row],[Количество, кг]]</f>
        <v>270.58004543168295</v>
      </c>
    </row>
    <row r="1831" spans="1:8" x14ac:dyDescent="0.25">
      <c r="A1831" s="1">
        <f t="shared" ca="1" si="115"/>
        <v>41686</v>
      </c>
      <c r="B1831">
        <f t="shared" ca="1" si="112"/>
        <v>3</v>
      </c>
      <c r="C1831" t="str">
        <f ca="1">VLOOKUP(Транзакции[[#This Row],[ID_магазина]],магазины[],2)</f>
        <v>вкусная еда</v>
      </c>
      <c r="D1831">
        <f t="shared" ca="1" si="113"/>
        <v>7</v>
      </c>
      <c r="E1831" t="str">
        <f ca="1">VLOOKUP(Транзакции[[#This Row],[ID_товара]],товары[],2)</f>
        <v>томаты</v>
      </c>
      <c r="F1831" t="str">
        <f ca="1">VLOOKUP(Транзакции[[#This Row],[ID_товара]],товары[],3)</f>
        <v>овощи</v>
      </c>
      <c r="G1831" s="2">
        <f t="shared" ca="1" si="114"/>
        <v>8.8348491215142015</v>
      </c>
      <c r="H1831" s="3">
        <f ca="1">VLOOKUP(Транзакции[[#This Row],[ID_товара]],товары[],4) * Транзакции[[#This Row],[Количество, кг]]</f>
        <v>706.78792972113615</v>
      </c>
    </row>
    <row r="1832" spans="1:8" x14ac:dyDescent="0.25">
      <c r="A1832" s="1">
        <f t="shared" ca="1" si="115"/>
        <v>40985</v>
      </c>
      <c r="B1832">
        <f t="shared" ca="1" si="112"/>
        <v>9</v>
      </c>
      <c r="C1832" t="str">
        <f ca="1">VLOOKUP(Транзакции[[#This Row],[ID_магазина]],магазины[],2)</f>
        <v>овощная лавка</v>
      </c>
      <c r="D1832">
        <f t="shared" ca="1" si="113"/>
        <v>1</v>
      </c>
      <c r="E1832" t="str">
        <f ca="1">VLOOKUP(Транзакции[[#This Row],[ID_товара]],товары[],2)</f>
        <v>бананы</v>
      </c>
      <c r="F1832" t="str">
        <f ca="1">VLOOKUP(Транзакции[[#This Row],[ID_товара]],товары[],3)</f>
        <v>фрукты</v>
      </c>
      <c r="G1832" s="2">
        <f t="shared" ca="1" si="114"/>
        <v>2.5463162425782482</v>
      </c>
      <c r="H1832" s="3">
        <f ca="1">VLOOKUP(Транзакции[[#This Row],[ID_товара]],товары[],4) * Транзакции[[#This Row],[Количество, кг]]</f>
        <v>178.24213698047737</v>
      </c>
    </row>
    <row r="1833" spans="1:8" x14ac:dyDescent="0.25">
      <c r="A1833" s="1">
        <f t="shared" ca="1" si="115"/>
        <v>42048</v>
      </c>
      <c r="B1833">
        <f t="shared" ca="1" si="112"/>
        <v>9</v>
      </c>
      <c r="C1833" t="str">
        <f ca="1">VLOOKUP(Транзакции[[#This Row],[ID_магазина]],магазины[],2)</f>
        <v>овощная лавка</v>
      </c>
      <c r="D1833">
        <f t="shared" ca="1" si="113"/>
        <v>3</v>
      </c>
      <c r="E1833" t="str">
        <f ca="1">VLOOKUP(Транзакции[[#This Row],[ID_товара]],товары[],2)</f>
        <v>мандарины</v>
      </c>
      <c r="F1833" t="str">
        <f ca="1">VLOOKUP(Транзакции[[#This Row],[ID_товара]],товары[],3)</f>
        <v>фрукты</v>
      </c>
      <c r="G1833" s="2">
        <f t="shared" ca="1" si="114"/>
        <v>4.4137962314134693</v>
      </c>
      <c r="H1833" s="3">
        <f ca="1">VLOOKUP(Транзакции[[#This Row],[ID_товара]],товары[],4) * Транзакции[[#This Row],[Количество, кг]]</f>
        <v>441.37962314134694</v>
      </c>
    </row>
    <row r="1834" spans="1:8" x14ac:dyDescent="0.25">
      <c r="A1834" s="1">
        <f t="shared" ca="1" si="115"/>
        <v>41145</v>
      </c>
      <c r="B1834">
        <f t="shared" ca="1" si="112"/>
        <v>3</v>
      </c>
      <c r="C1834" t="str">
        <f ca="1">VLOOKUP(Транзакции[[#This Row],[ID_магазина]],магазины[],2)</f>
        <v>вкусная еда</v>
      </c>
      <c r="D1834">
        <f t="shared" ca="1" si="113"/>
        <v>10</v>
      </c>
      <c r="E1834" t="str">
        <f ca="1">VLOOKUP(Транзакции[[#This Row],[ID_товара]],товары[],2)</f>
        <v>перец</v>
      </c>
      <c r="F1834" t="str">
        <f ca="1">VLOOKUP(Транзакции[[#This Row],[ID_товара]],товары[],3)</f>
        <v>овощи</v>
      </c>
      <c r="G1834" s="2">
        <f t="shared" ca="1" si="114"/>
        <v>7.0533642184332912</v>
      </c>
      <c r="H1834" s="3">
        <f ca="1">VLOOKUP(Транзакции[[#This Row],[ID_товара]],товары[],4) * Транзакции[[#This Row],[Количество, кг]]</f>
        <v>1410.6728436866583</v>
      </c>
    </row>
    <row r="1835" spans="1:8" x14ac:dyDescent="0.25">
      <c r="A1835" s="1">
        <f t="shared" ca="1" si="115"/>
        <v>42095</v>
      </c>
      <c r="B1835">
        <f t="shared" ca="1" si="112"/>
        <v>7</v>
      </c>
      <c r="C1835" t="str">
        <f ca="1">VLOOKUP(Транзакции[[#This Row],[ID_магазина]],магазины[],2)</f>
        <v>овощи фрукты</v>
      </c>
      <c r="D1835">
        <f t="shared" ca="1" si="113"/>
        <v>2</v>
      </c>
      <c r="E1835" t="str">
        <f ca="1">VLOOKUP(Транзакции[[#This Row],[ID_товара]],товары[],2)</f>
        <v>яблоки</v>
      </c>
      <c r="F1835" t="str">
        <f ca="1">VLOOKUP(Транзакции[[#This Row],[ID_товара]],товары[],3)</f>
        <v>фрукты</v>
      </c>
      <c r="G1835" s="2">
        <f t="shared" ca="1" si="114"/>
        <v>2.6829744746790976</v>
      </c>
      <c r="H1835" s="3">
        <f ca="1">VLOOKUP(Транзакции[[#This Row],[ID_товара]],товары[],4) * Транзакции[[#This Row],[Количество, кг]]</f>
        <v>295.12719221470076</v>
      </c>
    </row>
    <row r="1836" spans="1:8" x14ac:dyDescent="0.25">
      <c r="A1836" s="1">
        <f t="shared" ca="1" si="115"/>
        <v>41930</v>
      </c>
      <c r="B1836">
        <f t="shared" ca="1" si="112"/>
        <v>4</v>
      </c>
      <c r="C1836" t="str">
        <f ca="1">VLOOKUP(Транзакции[[#This Row],[ID_магазина]],магазины[],2)</f>
        <v>фруктовик</v>
      </c>
      <c r="D1836">
        <f t="shared" ca="1" si="113"/>
        <v>7</v>
      </c>
      <c r="E1836" t="str">
        <f ca="1">VLOOKUP(Транзакции[[#This Row],[ID_товара]],товары[],2)</f>
        <v>томаты</v>
      </c>
      <c r="F1836" t="str">
        <f ca="1">VLOOKUP(Транзакции[[#This Row],[ID_товара]],товары[],3)</f>
        <v>овощи</v>
      </c>
      <c r="G1836" s="2">
        <f t="shared" ca="1" si="114"/>
        <v>6.3884807735489693</v>
      </c>
      <c r="H1836" s="3">
        <f ca="1">VLOOKUP(Транзакции[[#This Row],[ID_товара]],товары[],4) * Транзакции[[#This Row],[Количество, кг]]</f>
        <v>511.07846188391756</v>
      </c>
    </row>
    <row r="1837" spans="1:8" x14ac:dyDescent="0.25">
      <c r="A1837" s="1">
        <f t="shared" ca="1" si="115"/>
        <v>42130</v>
      </c>
      <c r="B1837">
        <f t="shared" ca="1" si="112"/>
        <v>6</v>
      </c>
      <c r="C1837" t="str">
        <f ca="1">VLOOKUP(Транзакции[[#This Row],[ID_магазина]],магазины[],2)</f>
        <v>бананы и огурцы</v>
      </c>
      <c r="D1837">
        <f t="shared" ca="1" si="113"/>
        <v>10</v>
      </c>
      <c r="E1837" t="str">
        <f ca="1">VLOOKUP(Транзакции[[#This Row],[ID_товара]],товары[],2)</f>
        <v>перец</v>
      </c>
      <c r="F1837" t="str">
        <f ca="1">VLOOKUP(Транзакции[[#This Row],[ID_товара]],товары[],3)</f>
        <v>овощи</v>
      </c>
      <c r="G1837" s="2">
        <f t="shared" ca="1" si="114"/>
        <v>16.888779239715362</v>
      </c>
      <c r="H1837" s="3">
        <f ca="1">VLOOKUP(Транзакции[[#This Row],[ID_товара]],товары[],4) * Транзакции[[#This Row],[Количество, кг]]</f>
        <v>3377.7558479430722</v>
      </c>
    </row>
    <row r="1838" spans="1:8" x14ac:dyDescent="0.25">
      <c r="A1838" s="1">
        <f t="shared" ca="1" si="115"/>
        <v>41000</v>
      </c>
      <c r="B1838">
        <f t="shared" ca="1" si="112"/>
        <v>5</v>
      </c>
      <c r="C1838" t="str">
        <f ca="1">VLOOKUP(Транзакции[[#This Row],[ID_магазина]],магазины[],2)</f>
        <v>овощик</v>
      </c>
      <c r="D1838">
        <f t="shared" ca="1" si="113"/>
        <v>8</v>
      </c>
      <c r="E1838" t="str">
        <f ca="1">VLOOKUP(Транзакции[[#This Row],[ID_товара]],товары[],2)</f>
        <v>лук</v>
      </c>
      <c r="F1838" t="str">
        <f ca="1">VLOOKUP(Транзакции[[#This Row],[ID_товара]],товары[],3)</f>
        <v>овощи</v>
      </c>
      <c r="G1838" s="2">
        <f t="shared" ca="1" si="114"/>
        <v>15.403800412714737</v>
      </c>
      <c r="H1838" s="3">
        <f ca="1">VLOOKUP(Транзакции[[#This Row],[ID_товара]],товары[],4) * Транзакции[[#This Row],[Количество, кг]]</f>
        <v>385.09501031786846</v>
      </c>
    </row>
    <row r="1839" spans="1:8" x14ac:dyDescent="0.25">
      <c r="A1839" s="1">
        <f t="shared" ca="1" si="115"/>
        <v>41849</v>
      </c>
      <c r="B1839">
        <f t="shared" ca="1" si="112"/>
        <v>9</v>
      </c>
      <c r="C1839" t="str">
        <f ca="1">VLOOKUP(Транзакции[[#This Row],[ID_магазина]],магазины[],2)</f>
        <v>овощная лавка</v>
      </c>
      <c r="D1839">
        <f t="shared" ca="1" si="113"/>
        <v>1</v>
      </c>
      <c r="E1839" t="str">
        <f ca="1">VLOOKUP(Транзакции[[#This Row],[ID_товара]],товары[],2)</f>
        <v>бананы</v>
      </c>
      <c r="F1839" t="str">
        <f ca="1">VLOOKUP(Транзакции[[#This Row],[ID_товара]],товары[],3)</f>
        <v>фрукты</v>
      </c>
      <c r="G1839" s="2">
        <f t="shared" ca="1" si="114"/>
        <v>14.238313470078808</v>
      </c>
      <c r="H1839" s="3">
        <f ca="1">VLOOKUP(Транзакции[[#This Row],[ID_товара]],товары[],4) * Транзакции[[#This Row],[Количество, кг]]</f>
        <v>996.68194290551651</v>
      </c>
    </row>
    <row r="1840" spans="1:8" x14ac:dyDescent="0.25">
      <c r="A1840" s="1">
        <f t="shared" ca="1" si="115"/>
        <v>42208</v>
      </c>
      <c r="B1840">
        <f t="shared" ca="1" si="112"/>
        <v>6</v>
      </c>
      <c r="C1840" t="str">
        <f ca="1">VLOOKUP(Транзакции[[#This Row],[ID_магазина]],магазины[],2)</f>
        <v>бананы и огурцы</v>
      </c>
      <c r="D1840">
        <f t="shared" ca="1" si="113"/>
        <v>7</v>
      </c>
      <c r="E1840" t="str">
        <f ca="1">VLOOKUP(Транзакции[[#This Row],[ID_товара]],товары[],2)</f>
        <v>томаты</v>
      </c>
      <c r="F1840" t="str">
        <f ca="1">VLOOKUP(Транзакции[[#This Row],[ID_товара]],товары[],3)</f>
        <v>овощи</v>
      </c>
      <c r="G1840" s="2">
        <f t="shared" ca="1" si="114"/>
        <v>16.920363279882434</v>
      </c>
      <c r="H1840" s="3">
        <f ca="1">VLOOKUP(Транзакции[[#This Row],[ID_товара]],товары[],4) * Транзакции[[#This Row],[Количество, кг]]</f>
        <v>1353.6290623905948</v>
      </c>
    </row>
    <row r="1841" spans="1:8" x14ac:dyDescent="0.25">
      <c r="A1841" s="1">
        <f t="shared" ca="1" si="115"/>
        <v>41325</v>
      </c>
      <c r="B1841">
        <f t="shared" ca="1" si="112"/>
        <v>5</v>
      </c>
      <c r="C1841" t="str">
        <f ca="1">VLOOKUP(Транзакции[[#This Row],[ID_магазина]],магазины[],2)</f>
        <v>овощик</v>
      </c>
      <c r="D1841">
        <f t="shared" ca="1" si="113"/>
        <v>8</v>
      </c>
      <c r="E1841" t="str">
        <f ca="1">VLOOKUP(Транзакции[[#This Row],[ID_товара]],товары[],2)</f>
        <v>лук</v>
      </c>
      <c r="F1841" t="str">
        <f ca="1">VLOOKUP(Транзакции[[#This Row],[ID_товара]],товары[],3)</f>
        <v>овощи</v>
      </c>
      <c r="G1841" s="2">
        <f t="shared" ca="1" si="114"/>
        <v>6.0712537386205518</v>
      </c>
      <c r="H1841" s="3">
        <f ca="1">VLOOKUP(Транзакции[[#This Row],[ID_товара]],товары[],4) * Транзакции[[#This Row],[Количество, кг]]</f>
        <v>151.7813434655138</v>
      </c>
    </row>
    <row r="1842" spans="1:8" x14ac:dyDescent="0.25">
      <c r="A1842" s="1">
        <f t="shared" ca="1" si="115"/>
        <v>41840</v>
      </c>
      <c r="B1842">
        <f t="shared" ca="1" si="112"/>
        <v>6</v>
      </c>
      <c r="C1842" t="str">
        <f ca="1">VLOOKUP(Транзакции[[#This Row],[ID_магазина]],магазины[],2)</f>
        <v>бананы и огурцы</v>
      </c>
      <c r="D1842">
        <f t="shared" ca="1" si="113"/>
        <v>2</v>
      </c>
      <c r="E1842" t="str">
        <f ca="1">VLOOKUP(Транзакции[[#This Row],[ID_товара]],товары[],2)</f>
        <v>яблоки</v>
      </c>
      <c r="F1842" t="str">
        <f ca="1">VLOOKUP(Транзакции[[#This Row],[ID_товара]],товары[],3)</f>
        <v>фрукты</v>
      </c>
      <c r="G1842" s="2">
        <f t="shared" ca="1" si="114"/>
        <v>2.9465800179868209</v>
      </c>
      <c r="H1842" s="3">
        <f ca="1">VLOOKUP(Транзакции[[#This Row],[ID_товара]],товары[],4) * Транзакции[[#This Row],[Количество, кг]]</f>
        <v>324.12380197855032</v>
      </c>
    </row>
    <row r="1843" spans="1:8" x14ac:dyDescent="0.25">
      <c r="A1843" s="1">
        <f t="shared" ca="1" si="115"/>
        <v>41372</v>
      </c>
      <c r="B1843">
        <f t="shared" ca="1" si="112"/>
        <v>5</v>
      </c>
      <c r="C1843" t="str">
        <f ca="1">VLOOKUP(Транзакции[[#This Row],[ID_магазина]],магазины[],2)</f>
        <v>овощик</v>
      </c>
      <c r="D1843">
        <f t="shared" ca="1" si="113"/>
        <v>8</v>
      </c>
      <c r="E1843" t="str">
        <f ca="1">VLOOKUP(Транзакции[[#This Row],[ID_товара]],товары[],2)</f>
        <v>лук</v>
      </c>
      <c r="F1843" t="str">
        <f ca="1">VLOOKUP(Транзакции[[#This Row],[ID_товара]],товары[],3)</f>
        <v>овощи</v>
      </c>
      <c r="G1843" s="2">
        <f t="shared" ca="1" si="114"/>
        <v>7.2367634937616119</v>
      </c>
      <c r="H1843" s="3">
        <f ca="1">VLOOKUP(Транзакции[[#This Row],[ID_товара]],товары[],4) * Транзакции[[#This Row],[Количество, кг]]</f>
        <v>180.91908734404029</v>
      </c>
    </row>
    <row r="1844" spans="1:8" x14ac:dyDescent="0.25">
      <c r="A1844" s="1">
        <f t="shared" ca="1" si="115"/>
        <v>40989</v>
      </c>
      <c r="B1844">
        <f t="shared" ca="1" si="112"/>
        <v>1</v>
      </c>
      <c r="C1844" t="str">
        <f ca="1">VLOOKUP(Транзакции[[#This Row],[ID_магазина]],магазины[],2)</f>
        <v>фрукты и овощи</v>
      </c>
      <c r="D1844">
        <f t="shared" ca="1" si="113"/>
        <v>4</v>
      </c>
      <c r="E1844" t="str">
        <f ca="1">VLOOKUP(Транзакции[[#This Row],[ID_товара]],товары[],2)</f>
        <v>апельсины</v>
      </c>
      <c r="F1844" t="str">
        <f ca="1">VLOOKUP(Транзакции[[#This Row],[ID_товара]],товары[],3)</f>
        <v>фрукты</v>
      </c>
      <c r="G1844" s="2">
        <f t="shared" ca="1" si="114"/>
        <v>14.734414495521589</v>
      </c>
      <c r="H1844" s="3">
        <f ca="1">VLOOKUP(Транзакции[[#This Row],[ID_товара]],товары[],4) * Транзакции[[#This Row],[Количество, кг]]</f>
        <v>1768.1297394625908</v>
      </c>
    </row>
    <row r="1845" spans="1:8" x14ac:dyDescent="0.25">
      <c r="A1845" s="1">
        <f t="shared" ca="1" si="115"/>
        <v>41001</v>
      </c>
      <c r="B1845">
        <f t="shared" ca="1" si="112"/>
        <v>5</v>
      </c>
      <c r="C1845" t="str">
        <f ca="1">VLOOKUP(Транзакции[[#This Row],[ID_магазина]],магазины[],2)</f>
        <v>овощик</v>
      </c>
      <c r="D1845">
        <f t="shared" ca="1" si="113"/>
        <v>1</v>
      </c>
      <c r="E1845" t="str">
        <f ca="1">VLOOKUP(Транзакции[[#This Row],[ID_товара]],товары[],2)</f>
        <v>бананы</v>
      </c>
      <c r="F1845" t="str">
        <f ca="1">VLOOKUP(Транзакции[[#This Row],[ID_товара]],товары[],3)</f>
        <v>фрукты</v>
      </c>
      <c r="G1845" s="2">
        <f t="shared" ca="1" si="114"/>
        <v>17.326221794351966</v>
      </c>
      <c r="H1845" s="3">
        <f ca="1">VLOOKUP(Транзакции[[#This Row],[ID_товара]],товары[],4) * Транзакции[[#This Row],[Количество, кг]]</f>
        <v>1212.8355256046375</v>
      </c>
    </row>
    <row r="1846" spans="1:8" x14ac:dyDescent="0.25">
      <c r="A1846" s="1">
        <f t="shared" ca="1" si="115"/>
        <v>41210</v>
      </c>
      <c r="B1846">
        <f t="shared" ca="1" si="112"/>
        <v>4</v>
      </c>
      <c r="C1846" t="str">
        <f ca="1">VLOOKUP(Транзакции[[#This Row],[ID_магазина]],магазины[],2)</f>
        <v>фруктовик</v>
      </c>
      <c r="D1846">
        <f t="shared" ca="1" si="113"/>
        <v>4</v>
      </c>
      <c r="E1846" t="str">
        <f ca="1">VLOOKUP(Транзакции[[#This Row],[ID_товара]],товары[],2)</f>
        <v>апельсины</v>
      </c>
      <c r="F1846" t="str">
        <f ca="1">VLOOKUP(Транзакции[[#This Row],[ID_товара]],товары[],3)</f>
        <v>фрукты</v>
      </c>
      <c r="G1846" s="2">
        <f t="shared" ca="1" si="114"/>
        <v>12.019735360141295</v>
      </c>
      <c r="H1846" s="3">
        <f ca="1">VLOOKUP(Транзакции[[#This Row],[ID_товара]],товары[],4) * Транзакции[[#This Row],[Количество, кг]]</f>
        <v>1442.3682432169555</v>
      </c>
    </row>
    <row r="1847" spans="1:8" x14ac:dyDescent="0.25">
      <c r="A1847" s="1">
        <f t="shared" ca="1" si="115"/>
        <v>41370</v>
      </c>
      <c r="B1847">
        <f t="shared" ca="1" si="112"/>
        <v>2</v>
      </c>
      <c r="C1847" t="str">
        <f ca="1">VLOOKUP(Транзакции[[#This Row],[ID_магазина]],магазины[],2)</f>
        <v>свежая еда</v>
      </c>
      <c r="D1847">
        <f t="shared" ca="1" si="113"/>
        <v>4</v>
      </c>
      <c r="E1847" t="str">
        <f ca="1">VLOOKUP(Транзакции[[#This Row],[ID_товара]],товары[],2)</f>
        <v>апельсины</v>
      </c>
      <c r="F1847" t="str">
        <f ca="1">VLOOKUP(Транзакции[[#This Row],[ID_товара]],товары[],3)</f>
        <v>фрукты</v>
      </c>
      <c r="G1847" s="2">
        <f t="shared" ca="1" si="114"/>
        <v>15.054752548640536</v>
      </c>
      <c r="H1847" s="3">
        <f ca="1">VLOOKUP(Транзакции[[#This Row],[ID_товара]],товары[],4) * Транзакции[[#This Row],[Количество, кг]]</f>
        <v>1806.5703058368645</v>
      </c>
    </row>
    <row r="1848" spans="1:8" x14ac:dyDescent="0.25">
      <c r="A1848" s="1">
        <f t="shared" ca="1" si="115"/>
        <v>41170</v>
      </c>
      <c r="B1848">
        <f t="shared" ca="1" si="112"/>
        <v>5</v>
      </c>
      <c r="C1848" t="str">
        <f ca="1">VLOOKUP(Транзакции[[#This Row],[ID_магазина]],магазины[],2)</f>
        <v>овощик</v>
      </c>
      <c r="D1848">
        <f t="shared" ca="1" si="113"/>
        <v>6</v>
      </c>
      <c r="E1848" t="str">
        <f ca="1">VLOOKUP(Транзакции[[#This Row],[ID_товара]],товары[],2)</f>
        <v>огурцы</v>
      </c>
      <c r="F1848" t="str">
        <f ca="1">VLOOKUP(Транзакции[[#This Row],[ID_товара]],товары[],3)</f>
        <v>овощи</v>
      </c>
      <c r="G1848" s="2">
        <f t="shared" ca="1" si="114"/>
        <v>3.7562621606997935</v>
      </c>
      <c r="H1848" s="3">
        <f ca="1">VLOOKUP(Транзакции[[#This Row],[ID_товара]],товары[],4) * Транзакции[[#This Row],[Количество, кг]]</f>
        <v>244.15704044548659</v>
      </c>
    </row>
    <row r="1849" spans="1:8" x14ac:dyDescent="0.25">
      <c r="A1849" s="1">
        <f t="shared" ca="1" si="115"/>
        <v>41932</v>
      </c>
      <c r="B1849">
        <f t="shared" ca="1" si="112"/>
        <v>6</v>
      </c>
      <c r="C1849" t="str">
        <f ca="1">VLOOKUP(Транзакции[[#This Row],[ID_магазина]],магазины[],2)</f>
        <v>бананы и огурцы</v>
      </c>
      <c r="D1849">
        <f t="shared" ca="1" si="113"/>
        <v>3</v>
      </c>
      <c r="E1849" t="str">
        <f ca="1">VLOOKUP(Транзакции[[#This Row],[ID_товара]],товары[],2)</f>
        <v>мандарины</v>
      </c>
      <c r="F1849" t="str">
        <f ca="1">VLOOKUP(Транзакции[[#This Row],[ID_товара]],товары[],3)</f>
        <v>фрукты</v>
      </c>
      <c r="G1849" s="2">
        <f t="shared" ca="1" si="114"/>
        <v>16.857292879695272</v>
      </c>
      <c r="H1849" s="3">
        <f ca="1">VLOOKUP(Транзакции[[#This Row],[ID_товара]],товары[],4) * Транзакции[[#This Row],[Количество, кг]]</f>
        <v>1685.7292879695271</v>
      </c>
    </row>
    <row r="1850" spans="1:8" x14ac:dyDescent="0.25">
      <c r="A1850" s="1">
        <f t="shared" ca="1" si="115"/>
        <v>41286</v>
      </c>
      <c r="B1850">
        <f t="shared" ca="1" si="112"/>
        <v>3</v>
      </c>
      <c r="C1850" t="str">
        <f ca="1">VLOOKUP(Транзакции[[#This Row],[ID_магазина]],магазины[],2)</f>
        <v>вкусная еда</v>
      </c>
      <c r="D1850">
        <f t="shared" ca="1" si="113"/>
        <v>8</v>
      </c>
      <c r="E1850" t="str">
        <f ca="1">VLOOKUP(Транзакции[[#This Row],[ID_товара]],товары[],2)</f>
        <v>лук</v>
      </c>
      <c r="F1850" t="str">
        <f ca="1">VLOOKUP(Транзакции[[#This Row],[ID_товара]],товары[],3)</f>
        <v>овощи</v>
      </c>
      <c r="G1850" s="2">
        <f t="shared" ca="1" si="114"/>
        <v>8.5085292313467598</v>
      </c>
      <c r="H1850" s="3">
        <f ca="1">VLOOKUP(Транзакции[[#This Row],[ID_товара]],товары[],4) * Транзакции[[#This Row],[Количество, кг]]</f>
        <v>212.71323078366899</v>
      </c>
    </row>
    <row r="1851" spans="1:8" x14ac:dyDescent="0.25">
      <c r="A1851" s="1">
        <f t="shared" ca="1" si="115"/>
        <v>41144</v>
      </c>
      <c r="B1851">
        <f t="shared" ca="1" si="112"/>
        <v>3</v>
      </c>
      <c r="C1851" t="str">
        <f ca="1">VLOOKUP(Транзакции[[#This Row],[ID_магазина]],магазины[],2)</f>
        <v>вкусная еда</v>
      </c>
      <c r="D1851">
        <f t="shared" ca="1" si="113"/>
        <v>10</v>
      </c>
      <c r="E1851" t="str">
        <f ca="1">VLOOKUP(Транзакции[[#This Row],[ID_товара]],товары[],2)</f>
        <v>перец</v>
      </c>
      <c r="F1851" t="str">
        <f ca="1">VLOOKUP(Транзакции[[#This Row],[ID_товара]],товары[],3)</f>
        <v>овощи</v>
      </c>
      <c r="G1851" s="2">
        <f t="shared" ca="1" si="114"/>
        <v>19.407764767358962</v>
      </c>
      <c r="H1851" s="3">
        <f ca="1">VLOOKUP(Транзакции[[#This Row],[ID_товара]],товары[],4) * Транзакции[[#This Row],[Количество, кг]]</f>
        <v>3881.5529534717925</v>
      </c>
    </row>
    <row r="1852" spans="1:8" x14ac:dyDescent="0.25">
      <c r="A1852" s="1">
        <f t="shared" ca="1" si="115"/>
        <v>42020</v>
      </c>
      <c r="B1852">
        <f t="shared" ca="1" si="112"/>
        <v>8</v>
      </c>
      <c r="C1852" t="str">
        <f ca="1">VLOOKUP(Транзакции[[#This Row],[ID_магазина]],магазины[],2)</f>
        <v>фруктовая лавка</v>
      </c>
      <c r="D1852">
        <f t="shared" ca="1" si="113"/>
        <v>1</v>
      </c>
      <c r="E1852" t="str">
        <f ca="1">VLOOKUP(Транзакции[[#This Row],[ID_товара]],товары[],2)</f>
        <v>бананы</v>
      </c>
      <c r="F1852" t="str">
        <f ca="1">VLOOKUP(Транзакции[[#This Row],[ID_товара]],товары[],3)</f>
        <v>фрукты</v>
      </c>
      <c r="G1852" s="2">
        <f t="shared" ca="1" si="114"/>
        <v>14.175861943192814</v>
      </c>
      <c r="H1852" s="3">
        <f ca="1">VLOOKUP(Транзакции[[#This Row],[ID_товара]],товары[],4) * Транзакции[[#This Row],[Количество, кг]]</f>
        <v>992.31033602349703</v>
      </c>
    </row>
    <row r="1853" spans="1:8" x14ac:dyDescent="0.25">
      <c r="A1853" s="1">
        <f t="shared" ca="1" si="115"/>
        <v>42209</v>
      </c>
      <c r="B1853">
        <f t="shared" ca="1" si="112"/>
        <v>2</v>
      </c>
      <c r="C1853" t="str">
        <f ca="1">VLOOKUP(Транзакции[[#This Row],[ID_магазина]],магазины[],2)</f>
        <v>свежая еда</v>
      </c>
      <c r="D1853">
        <f t="shared" ca="1" si="113"/>
        <v>5</v>
      </c>
      <c r="E1853" t="str">
        <f ca="1">VLOOKUP(Транзакции[[#This Row],[ID_товара]],товары[],2)</f>
        <v>нектарины</v>
      </c>
      <c r="F1853" t="str">
        <f ca="1">VLOOKUP(Транзакции[[#This Row],[ID_товара]],товары[],3)</f>
        <v>фрукты</v>
      </c>
      <c r="G1853" s="2">
        <f t="shared" ca="1" si="114"/>
        <v>12.031364578003798</v>
      </c>
      <c r="H1853" s="3">
        <f ca="1">VLOOKUP(Транзакции[[#This Row],[ID_товара]],товары[],4) * Транзакции[[#This Row],[Количество, кг]]</f>
        <v>2165.6456240406837</v>
      </c>
    </row>
    <row r="1854" spans="1:8" x14ac:dyDescent="0.25">
      <c r="A1854" s="1">
        <f t="shared" ca="1" si="115"/>
        <v>41999</v>
      </c>
      <c r="B1854">
        <f t="shared" ca="1" si="112"/>
        <v>9</v>
      </c>
      <c r="C1854" t="str">
        <f ca="1">VLOOKUP(Транзакции[[#This Row],[ID_магазина]],магазины[],2)</f>
        <v>овощная лавка</v>
      </c>
      <c r="D1854">
        <f t="shared" ca="1" si="113"/>
        <v>6</v>
      </c>
      <c r="E1854" t="str">
        <f ca="1">VLOOKUP(Транзакции[[#This Row],[ID_товара]],товары[],2)</f>
        <v>огурцы</v>
      </c>
      <c r="F1854" t="str">
        <f ca="1">VLOOKUP(Транзакции[[#This Row],[ID_товара]],товары[],3)</f>
        <v>овощи</v>
      </c>
      <c r="G1854" s="2">
        <f t="shared" ca="1" si="114"/>
        <v>17.583294481661554</v>
      </c>
      <c r="H1854" s="3">
        <f ca="1">VLOOKUP(Транзакции[[#This Row],[ID_товара]],товары[],4) * Транзакции[[#This Row],[Количество, кг]]</f>
        <v>1142.914141308001</v>
      </c>
    </row>
    <row r="1855" spans="1:8" x14ac:dyDescent="0.25">
      <c r="A1855" s="1">
        <f t="shared" ca="1" si="115"/>
        <v>42065</v>
      </c>
      <c r="B1855">
        <f t="shared" ca="1" si="112"/>
        <v>7</v>
      </c>
      <c r="C1855" t="str">
        <f ca="1">VLOOKUP(Транзакции[[#This Row],[ID_магазина]],магазины[],2)</f>
        <v>овощи фрукты</v>
      </c>
      <c r="D1855">
        <f t="shared" ca="1" si="113"/>
        <v>7</v>
      </c>
      <c r="E1855" t="str">
        <f ca="1">VLOOKUP(Транзакции[[#This Row],[ID_товара]],товары[],2)</f>
        <v>томаты</v>
      </c>
      <c r="F1855" t="str">
        <f ca="1">VLOOKUP(Транзакции[[#This Row],[ID_товара]],товары[],3)</f>
        <v>овощи</v>
      </c>
      <c r="G1855" s="2">
        <f t="shared" ca="1" si="114"/>
        <v>1.6344886933015663</v>
      </c>
      <c r="H1855" s="3">
        <f ca="1">VLOOKUP(Транзакции[[#This Row],[ID_товара]],товары[],4) * Транзакции[[#This Row],[Количество, кг]]</f>
        <v>130.75909546412529</v>
      </c>
    </row>
    <row r="1856" spans="1:8" x14ac:dyDescent="0.25">
      <c r="A1856" s="1">
        <f t="shared" ca="1" si="115"/>
        <v>41395</v>
      </c>
      <c r="B1856">
        <f t="shared" ca="1" si="112"/>
        <v>6</v>
      </c>
      <c r="C1856" t="str">
        <f ca="1">VLOOKUP(Транзакции[[#This Row],[ID_магазина]],магазины[],2)</f>
        <v>бананы и огурцы</v>
      </c>
      <c r="D1856">
        <f t="shared" ca="1" si="113"/>
        <v>2</v>
      </c>
      <c r="E1856" t="str">
        <f ca="1">VLOOKUP(Транзакции[[#This Row],[ID_товара]],товары[],2)</f>
        <v>яблоки</v>
      </c>
      <c r="F1856" t="str">
        <f ca="1">VLOOKUP(Транзакции[[#This Row],[ID_товара]],товары[],3)</f>
        <v>фрукты</v>
      </c>
      <c r="G1856" s="2">
        <f t="shared" ca="1" si="114"/>
        <v>1.6551433454363584</v>
      </c>
      <c r="H1856" s="3">
        <f ca="1">VLOOKUP(Транзакции[[#This Row],[ID_товара]],товары[],4) * Транзакции[[#This Row],[Количество, кг]]</f>
        <v>182.06576799799942</v>
      </c>
    </row>
    <row r="1857" spans="1:8" x14ac:dyDescent="0.25">
      <c r="A1857" s="1">
        <f t="shared" ca="1" si="115"/>
        <v>42025</v>
      </c>
      <c r="B1857">
        <f t="shared" ca="1" si="112"/>
        <v>1</v>
      </c>
      <c r="C1857" t="str">
        <f ca="1">VLOOKUP(Транзакции[[#This Row],[ID_магазина]],магазины[],2)</f>
        <v>фрукты и овощи</v>
      </c>
      <c r="D1857">
        <f t="shared" ca="1" si="113"/>
        <v>2</v>
      </c>
      <c r="E1857" t="str">
        <f ca="1">VLOOKUP(Транзакции[[#This Row],[ID_товара]],товары[],2)</f>
        <v>яблоки</v>
      </c>
      <c r="F1857" t="str">
        <f ca="1">VLOOKUP(Транзакции[[#This Row],[ID_товара]],товары[],3)</f>
        <v>фрукты</v>
      </c>
      <c r="G1857" s="2">
        <f t="shared" ca="1" si="114"/>
        <v>18.646879000606763</v>
      </c>
      <c r="H1857" s="3">
        <f ca="1">VLOOKUP(Транзакции[[#This Row],[ID_товара]],товары[],4) * Транзакции[[#This Row],[Количество, кг]]</f>
        <v>2051.156690066744</v>
      </c>
    </row>
    <row r="1858" spans="1:8" x14ac:dyDescent="0.25">
      <c r="A1858" s="1">
        <f t="shared" ca="1" si="115"/>
        <v>40924</v>
      </c>
      <c r="B1858">
        <f t="shared" ref="B1858:B1921" ca="1" si="116">RANDBETWEEN(1,9)</f>
        <v>4</v>
      </c>
      <c r="C1858" t="str">
        <f ca="1">VLOOKUP(Транзакции[[#This Row],[ID_магазина]],магазины[],2)</f>
        <v>фруктовик</v>
      </c>
      <c r="D1858">
        <f t="shared" ref="D1858:D1921" ca="1" si="117">RANDBETWEEN(1,10)</f>
        <v>7</v>
      </c>
      <c r="E1858" t="str">
        <f ca="1">VLOOKUP(Транзакции[[#This Row],[ID_товара]],товары[],2)</f>
        <v>томаты</v>
      </c>
      <c r="F1858" t="str">
        <f ca="1">VLOOKUP(Транзакции[[#This Row],[ID_товара]],товары[],3)</f>
        <v>овощи</v>
      </c>
      <c r="G1858" s="2">
        <f t="shared" ref="G1858:G1921" ca="1" si="118">RAND()*19.5+0.5</f>
        <v>0.90556413563933402</v>
      </c>
      <c r="H1858" s="3">
        <f ca="1">VLOOKUP(Транзакции[[#This Row],[ID_товара]],товары[],4) * Транзакции[[#This Row],[Количество, кг]]</f>
        <v>72.445130851146729</v>
      </c>
    </row>
    <row r="1859" spans="1:8" x14ac:dyDescent="0.25">
      <c r="A1859" s="1">
        <f t="shared" ref="A1859:A1922" ca="1" si="119">RANDBETWEEN(40909,42248)</f>
        <v>42131</v>
      </c>
      <c r="B1859">
        <f t="shared" ca="1" si="116"/>
        <v>8</v>
      </c>
      <c r="C1859" t="str">
        <f ca="1">VLOOKUP(Транзакции[[#This Row],[ID_магазина]],магазины[],2)</f>
        <v>фруктовая лавка</v>
      </c>
      <c r="D1859">
        <f t="shared" ca="1" si="117"/>
        <v>4</v>
      </c>
      <c r="E1859" t="str">
        <f ca="1">VLOOKUP(Транзакции[[#This Row],[ID_товара]],товары[],2)</f>
        <v>апельсины</v>
      </c>
      <c r="F1859" t="str">
        <f ca="1">VLOOKUP(Транзакции[[#This Row],[ID_товара]],товары[],3)</f>
        <v>фрукты</v>
      </c>
      <c r="G1859" s="2">
        <f t="shared" ca="1" si="118"/>
        <v>1.7862163488339522</v>
      </c>
      <c r="H1859" s="3">
        <f ca="1">VLOOKUP(Транзакции[[#This Row],[ID_товара]],товары[],4) * Транзакции[[#This Row],[Количество, кг]]</f>
        <v>214.34596186007425</v>
      </c>
    </row>
    <row r="1860" spans="1:8" x14ac:dyDescent="0.25">
      <c r="A1860" s="1">
        <f t="shared" ca="1" si="119"/>
        <v>41469</v>
      </c>
      <c r="B1860">
        <f t="shared" ca="1" si="116"/>
        <v>1</v>
      </c>
      <c r="C1860" t="str">
        <f ca="1">VLOOKUP(Транзакции[[#This Row],[ID_магазина]],магазины[],2)</f>
        <v>фрукты и овощи</v>
      </c>
      <c r="D1860">
        <f t="shared" ca="1" si="117"/>
        <v>4</v>
      </c>
      <c r="E1860" t="str">
        <f ca="1">VLOOKUP(Транзакции[[#This Row],[ID_товара]],товары[],2)</f>
        <v>апельсины</v>
      </c>
      <c r="F1860" t="str">
        <f ca="1">VLOOKUP(Транзакции[[#This Row],[ID_товара]],товары[],3)</f>
        <v>фрукты</v>
      </c>
      <c r="G1860" s="2">
        <f t="shared" ca="1" si="118"/>
        <v>13.532170835190774</v>
      </c>
      <c r="H1860" s="3">
        <f ca="1">VLOOKUP(Транзакции[[#This Row],[ID_товара]],товары[],4) * Транзакции[[#This Row],[Количество, кг]]</f>
        <v>1623.8605002228928</v>
      </c>
    </row>
    <row r="1861" spans="1:8" x14ac:dyDescent="0.25">
      <c r="A1861" s="1">
        <f t="shared" ca="1" si="119"/>
        <v>40971</v>
      </c>
      <c r="B1861">
        <f t="shared" ca="1" si="116"/>
        <v>1</v>
      </c>
      <c r="C1861" t="str">
        <f ca="1">VLOOKUP(Транзакции[[#This Row],[ID_магазина]],магазины[],2)</f>
        <v>фрукты и овощи</v>
      </c>
      <c r="D1861">
        <f t="shared" ca="1" si="117"/>
        <v>4</v>
      </c>
      <c r="E1861" t="str">
        <f ca="1">VLOOKUP(Транзакции[[#This Row],[ID_товара]],товары[],2)</f>
        <v>апельсины</v>
      </c>
      <c r="F1861" t="str">
        <f ca="1">VLOOKUP(Транзакции[[#This Row],[ID_товара]],товары[],3)</f>
        <v>фрукты</v>
      </c>
      <c r="G1861" s="2">
        <f t="shared" ca="1" si="118"/>
        <v>12.408825651616336</v>
      </c>
      <c r="H1861" s="3">
        <f ca="1">VLOOKUP(Транзакции[[#This Row],[ID_товара]],товары[],4) * Транзакции[[#This Row],[Количество, кг]]</f>
        <v>1489.0590781939604</v>
      </c>
    </row>
    <row r="1862" spans="1:8" x14ac:dyDescent="0.25">
      <c r="A1862" s="1">
        <f t="shared" ca="1" si="119"/>
        <v>41245</v>
      </c>
      <c r="B1862">
        <f t="shared" ca="1" si="116"/>
        <v>4</v>
      </c>
      <c r="C1862" t="str">
        <f ca="1">VLOOKUP(Транзакции[[#This Row],[ID_магазина]],магазины[],2)</f>
        <v>фруктовик</v>
      </c>
      <c r="D1862">
        <f t="shared" ca="1" si="117"/>
        <v>5</v>
      </c>
      <c r="E1862" t="str">
        <f ca="1">VLOOKUP(Транзакции[[#This Row],[ID_товара]],товары[],2)</f>
        <v>нектарины</v>
      </c>
      <c r="F1862" t="str">
        <f ca="1">VLOOKUP(Транзакции[[#This Row],[ID_товара]],товары[],3)</f>
        <v>фрукты</v>
      </c>
      <c r="G1862" s="2">
        <f t="shared" ca="1" si="118"/>
        <v>2.5588942068900042</v>
      </c>
      <c r="H1862" s="3">
        <f ca="1">VLOOKUP(Транзакции[[#This Row],[ID_товара]],товары[],4) * Транзакции[[#This Row],[Количество, кг]]</f>
        <v>460.60095724020078</v>
      </c>
    </row>
    <row r="1863" spans="1:8" x14ac:dyDescent="0.25">
      <c r="A1863" s="1">
        <f t="shared" ca="1" si="119"/>
        <v>41910</v>
      </c>
      <c r="B1863">
        <f t="shared" ca="1" si="116"/>
        <v>8</v>
      </c>
      <c r="C1863" t="str">
        <f ca="1">VLOOKUP(Транзакции[[#This Row],[ID_магазина]],магазины[],2)</f>
        <v>фруктовая лавка</v>
      </c>
      <c r="D1863">
        <f t="shared" ca="1" si="117"/>
        <v>10</v>
      </c>
      <c r="E1863" t="str">
        <f ca="1">VLOOKUP(Транзакции[[#This Row],[ID_товара]],товары[],2)</f>
        <v>перец</v>
      </c>
      <c r="F1863" t="str">
        <f ca="1">VLOOKUP(Транзакции[[#This Row],[ID_товара]],товары[],3)</f>
        <v>овощи</v>
      </c>
      <c r="G1863" s="2">
        <f t="shared" ca="1" si="118"/>
        <v>12.670100810373574</v>
      </c>
      <c r="H1863" s="3">
        <f ca="1">VLOOKUP(Транзакции[[#This Row],[ID_товара]],товары[],4) * Транзакции[[#This Row],[Количество, кг]]</f>
        <v>2534.0201620747148</v>
      </c>
    </row>
    <row r="1864" spans="1:8" x14ac:dyDescent="0.25">
      <c r="A1864" s="1">
        <f t="shared" ca="1" si="119"/>
        <v>41677</v>
      </c>
      <c r="B1864">
        <f t="shared" ca="1" si="116"/>
        <v>2</v>
      </c>
      <c r="C1864" t="str">
        <f ca="1">VLOOKUP(Транзакции[[#This Row],[ID_магазина]],магазины[],2)</f>
        <v>свежая еда</v>
      </c>
      <c r="D1864">
        <f t="shared" ca="1" si="117"/>
        <v>2</v>
      </c>
      <c r="E1864" t="str">
        <f ca="1">VLOOKUP(Транзакции[[#This Row],[ID_товара]],товары[],2)</f>
        <v>яблоки</v>
      </c>
      <c r="F1864" t="str">
        <f ca="1">VLOOKUP(Транзакции[[#This Row],[ID_товара]],товары[],3)</f>
        <v>фрукты</v>
      </c>
      <c r="G1864" s="2">
        <f t="shared" ca="1" si="118"/>
        <v>10.753099367337608</v>
      </c>
      <c r="H1864" s="3">
        <f ca="1">VLOOKUP(Транзакции[[#This Row],[ID_товара]],товары[],4) * Транзакции[[#This Row],[Количество, кг]]</f>
        <v>1182.840930407137</v>
      </c>
    </row>
    <row r="1865" spans="1:8" x14ac:dyDescent="0.25">
      <c r="A1865" s="1">
        <f t="shared" ca="1" si="119"/>
        <v>41544</v>
      </c>
      <c r="B1865">
        <f t="shared" ca="1" si="116"/>
        <v>5</v>
      </c>
      <c r="C1865" t="str">
        <f ca="1">VLOOKUP(Транзакции[[#This Row],[ID_магазина]],магазины[],2)</f>
        <v>овощик</v>
      </c>
      <c r="D1865">
        <f t="shared" ca="1" si="117"/>
        <v>3</v>
      </c>
      <c r="E1865" t="str">
        <f ca="1">VLOOKUP(Транзакции[[#This Row],[ID_товара]],товары[],2)</f>
        <v>мандарины</v>
      </c>
      <c r="F1865" t="str">
        <f ca="1">VLOOKUP(Транзакции[[#This Row],[ID_товара]],товары[],3)</f>
        <v>фрукты</v>
      </c>
      <c r="G1865" s="2">
        <f t="shared" ca="1" si="118"/>
        <v>18.649778137725946</v>
      </c>
      <c r="H1865" s="3">
        <f ca="1">VLOOKUP(Транзакции[[#This Row],[ID_товара]],товары[],4) * Транзакции[[#This Row],[Количество, кг]]</f>
        <v>1864.9778137725946</v>
      </c>
    </row>
    <row r="1866" spans="1:8" x14ac:dyDescent="0.25">
      <c r="A1866" s="1">
        <f t="shared" ca="1" si="119"/>
        <v>41740</v>
      </c>
      <c r="B1866">
        <f t="shared" ca="1" si="116"/>
        <v>2</v>
      </c>
      <c r="C1866" t="str">
        <f ca="1">VLOOKUP(Транзакции[[#This Row],[ID_магазина]],магазины[],2)</f>
        <v>свежая еда</v>
      </c>
      <c r="D1866">
        <f t="shared" ca="1" si="117"/>
        <v>1</v>
      </c>
      <c r="E1866" t="str">
        <f ca="1">VLOOKUP(Транзакции[[#This Row],[ID_товара]],товары[],2)</f>
        <v>бананы</v>
      </c>
      <c r="F1866" t="str">
        <f ca="1">VLOOKUP(Транзакции[[#This Row],[ID_товара]],товары[],3)</f>
        <v>фрукты</v>
      </c>
      <c r="G1866" s="2">
        <f t="shared" ca="1" si="118"/>
        <v>1.3925492626545473</v>
      </c>
      <c r="H1866" s="3">
        <f ca="1">VLOOKUP(Транзакции[[#This Row],[ID_товара]],товары[],4) * Транзакции[[#This Row],[Количество, кг]]</f>
        <v>97.478448385818311</v>
      </c>
    </row>
    <row r="1867" spans="1:8" x14ac:dyDescent="0.25">
      <c r="A1867" s="1">
        <f t="shared" ca="1" si="119"/>
        <v>41921</v>
      </c>
      <c r="B1867">
        <f t="shared" ca="1" si="116"/>
        <v>1</v>
      </c>
      <c r="C1867" t="str">
        <f ca="1">VLOOKUP(Транзакции[[#This Row],[ID_магазина]],магазины[],2)</f>
        <v>фрукты и овощи</v>
      </c>
      <c r="D1867">
        <f t="shared" ca="1" si="117"/>
        <v>9</v>
      </c>
      <c r="E1867" t="str">
        <f ca="1">VLOOKUP(Транзакции[[#This Row],[ID_товара]],товары[],2)</f>
        <v>капуста</v>
      </c>
      <c r="F1867" t="str">
        <f ca="1">VLOOKUP(Транзакции[[#This Row],[ID_товара]],товары[],3)</f>
        <v>овощи</v>
      </c>
      <c r="G1867" s="2">
        <f t="shared" ca="1" si="118"/>
        <v>11.73947601154954</v>
      </c>
      <c r="H1867" s="3">
        <f ca="1">VLOOKUP(Транзакции[[#This Row],[ID_товара]],товары[],4) * Транзакции[[#This Row],[Количество, кг]]</f>
        <v>469.57904046198161</v>
      </c>
    </row>
    <row r="1868" spans="1:8" x14ac:dyDescent="0.25">
      <c r="A1868" s="1">
        <f t="shared" ca="1" si="119"/>
        <v>41788</v>
      </c>
      <c r="B1868">
        <f t="shared" ca="1" si="116"/>
        <v>8</v>
      </c>
      <c r="C1868" t="str">
        <f ca="1">VLOOKUP(Транзакции[[#This Row],[ID_магазина]],магазины[],2)</f>
        <v>фруктовая лавка</v>
      </c>
      <c r="D1868">
        <f t="shared" ca="1" si="117"/>
        <v>9</v>
      </c>
      <c r="E1868" t="str">
        <f ca="1">VLOOKUP(Транзакции[[#This Row],[ID_товара]],товары[],2)</f>
        <v>капуста</v>
      </c>
      <c r="F1868" t="str">
        <f ca="1">VLOOKUP(Транзакции[[#This Row],[ID_товара]],товары[],3)</f>
        <v>овощи</v>
      </c>
      <c r="G1868" s="2">
        <f t="shared" ca="1" si="118"/>
        <v>8.9854073842795916</v>
      </c>
      <c r="H1868" s="3">
        <f ca="1">VLOOKUP(Транзакции[[#This Row],[ID_товара]],товары[],4) * Транзакции[[#This Row],[Количество, кг]]</f>
        <v>359.41629537118365</v>
      </c>
    </row>
    <row r="1869" spans="1:8" x14ac:dyDescent="0.25">
      <c r="A1869" s="1">
        <f t="shared" ca="1" si="119"/>
        <v>41381</v>
      </c>
      <c r="B1869">
        <f t="shared" ca="1" si="116"/>
        <v>3</v>
      </c>
      <c r="C1869" t="str">
        <f ca="1">VLOOKUP(Транзакции[[#This Row],[ID_магазина]],магазины[],2)</f>
        <v>вкусная еда</v>
      </c>
      <c r="D1869">
        <f t="shared" ca="1" si="117"/>
        <v>2</v>
      </c>
      <c r="E1869" t="str">
        <f ca="1">VLOOKUP(Транзакции[[#This Row],[ID_товара]],товары[],2)</f>
        <v>яблоки</v>
      </c>
      <c r="F1869" t="str">
        <f ca="1">VLOOKUP(Транзакции[[#This Row],[ID_товара]],товары[],3)</f>
        <v>фрукты</v>
      </c>
      <c r="G1869" s="2">
        <f t="shared" ca="1" si="118"/>
        <v>12.858172143925096</v>
      </c>
      <c r="H1869" s="3">
        <f ca="1">VLOOKUP(Транзакции[[#This Row],[ID_товара]],товары[],4) * Транзакции[[#This Row],[Количество, кг]]</f>
        <v>1414.3989358317606</v>
      </c>
    </row>
    <row r="1870" spans="1:8" x14ac:dyDescent="0.25">
      <c r="A1870" s="1">
        <f t="shared" ca="1" si="119"/>
        <v>40924</v>
      </c>
      <c r="B1870">
        <f t="shared" ca="1" si="116"/>
        <v>1</v>
      </c>
      <c r="C1870" t="str">
        <f ca="1">VLOOKUP(Транзакции[[#This Row],[ID_магазина]],магазины[],2)</f>
        <v>фрукты и овощи</v>
      </c>
      <c r="D1870">
        <f t="shared" ca="1" si="117"/>
        <v>6</v>
      </c>
      <c r="E1870" t="str">
        <f ca="1">VLOOKUP(Транзакции[[#This Row],[ID_товара]],товары[],2)</f>
        <v>огурцы</v>
      </c>
      <c r="F1870" t="str">
        <f ca="1">VLOOKUP(Транзакции[[#This Row],[ID_товара]],товары[],3)</f>
        <v>овощи</v>
      </c>
      <c r="G1870" s="2">
        <f t="shared" ca="1" si="118"/>
        <v>13.476711644203952</v>
      </c>
      <c r="H1870" s="3">
        <f ca="1">VLOOKUP(Транзакции[[#This Row],[ID_товара]],товары[],4) * Транзакции[[#This Row],[Количество, кг]]</f>
        <v>875.98625687325693</v>
      </c>
    </row>
    <row r="1871" spans="1:8" x14ac:dyDescent="0.25">
      <c r="A1871" s="1">
        <f t="shared" ca="1" si="119"/>
        <v>41487</v>
      </c>
      <c r="B1871">
        <f t="shared" ca="1" si="116"/>
        <v>8</v>
      </c>
      <c r="C1871" t="str">
        <f ca="1">VLOOKUP(Транзакции[[#This Row],[ID_магазина]],магазины[],2)</f>
        <v>фруктовая лавка</v>
      </c>
      <c r="D1871">
        <f t="shared" ca="1" si="117"/>
        <v>1</v>
      </c>
      <c r="E1871" t="str">
        <f ca="1">VLOOKUP(Транзакции[[#This Row],[ID_товара]],товары[],2)</f>
        <v>бананы</v>
      </c>
      <c r="F1871" t="str">
        <f ca="1">VLOOKUP(Транзакции[[#This Row],[ID_товара]],товары[],3)</f>
        <v>фрукты</v>
      </c>
      <c r="G1871" s="2">
        <f t="shared" ca="1" si="118"/>
        <v>11.037843523686796</v>
      </c>
      <c r="H1871" s="3">
        <f ca="1">VLOOKUP(Транзакции[[#This Row],[ID_товара]],товары[],4) * Транзакции[[#This Row],[Количество, кг]]</f>
        <v>772.64904665807569</v>
      </c>
    </row>
    <row r="1872" spans="1:8" x14ac:dyDescent="0.25">
      <c r="A1872" s="1">
        <f t="shared" ca="1" si="119"/>
        <v>42207</v>
      </c>
      <c r="B1872">
        <f t="shared" ca="1" si="116"/>
        <v>2</v>
      </c>
      <c r="C1872" t="str">
        <f ca="1">VLOOKUP(Транзакции[[#This Row],[ID_магазина]],магазины[],2)</f>
        <v>свежая еда</v>
      </c>
      <c r="D1872">
        <f t="shared" ca="1" si="117"/>
        <v>4</v>
      </c>
      <c r="E1872" t="str">
        <f ca="1">VLOOKUP(Транзакции[[#This Row],[ID_товара]],товары[],2)</f>
        <v>апельсины</v>
      </c>
      <c r="F1872" t="str">
        <f ca="1">VLOOKUP(Транзакции[[#This Row],[ID_товара]],товары[],3)</f>
        <v>фрукты</v>
      </c>
      <c r="G1872" s="2">
        <f t="shared" ca="1" si="118"/>
        <v>7.969871287260851</v>
      </c>
      <c r="H1872" s="3">
        <f ca="1">VLOOKUP(Транзакции[[#This Row],[ID_товара]],товары[],4) * Транзакции[[#This Row],[Количество, кг]]</f>
        <v>956.38455447130218</v>
      </c>
    </row>
    <row r="1873" spans="1:8" x14ac:dyDescent="0.25">
      <c r="A1873" s="1">
        <f t="shared" ca="1" si="119"/>
        <v>42138</v>
      </c>
      <c r="B1873">
        <f t="shared" ca="1" si="116"/>
        <v>9</v>
      </c>
      <c r="C1873" t="str">
        <f ca="1">VLOOKUP(Транзакции[[#This Row],[ID_магазина]],магазины[],2)</f>
        <v>овощная лавка</v>
      </c>
      <c r="D1873">
        <f t="shared" ca="1" si="117"/>
        <v>9</v>
      </c>
      <c r="E1873" t="str">
        <f ca="1">VLOOKUP(Транзакции[[#This Row],[ID_товара]],товары[],2)</f>
        <v>капуста</v>
      </c>
      <c r="F1873" t="str">
        <f ca="1">VLOOKUP(Транзакции[[#This Row],[ID_товара]],товары[],3)</f>
        <v>овощи</v>
      </c>
      <c r="G1873" s="2">
        <f t="shared" ca="1" si="118"/>
        <v>5.1181406423398448</v>
      </c>
      <c r="H1873" s="3">
        <f ca="1">VLOOKUP(Транзакции[[#This Row],[ID_товара]],товары[],4) * Транзакции[[#This Row],[Количество, кг]]</f>
        <v>204.7256256935938</v>
      </c>
    </row>
    <row r="1874" spans="1:8" x14ac:dyDescent="0.25">
      <c r="A1874" s="1">
        <f t="shared" ca="1" si="119"/>
        <v>41926</v>
      </c>
      <c r="B1874">
        <f t="shared" ca="1" si="116"/>
        <v>7</v>
      </c>
      <c r="C1874" t="str">
        <f ca="1">VLOOKUP(Транзакции[[#This Row],[ID_магазина]],магазины[],2)</f>
        <v>овощи фрукты</v>
      </c>
      <c r="D1874">
        <f t="shared" ca="1" si="117"/>
        <v>6</v>
      </c>
      <c r="E1874" t="str">
        <f ca="1">VLOOKUP(Транзакции[[#This Row],[ID_товара]],товары[],2)</f>
        <v>огурцы</v>
      </c>
      <c r="F1874" t="str">
        <f ca="1">VLOOKUP(Транзакции[[#This Row],[ID_товара]],товары[],3)</f>
        <v>овощи</v>
      </c>
      <c r="G1874" s="2">
        <f t="shared" ca="1" si="118"/>
        <v>5.5167672048954008</v>
      </c>
      <c r="H1874" s="3">
        <f ca="1">VLOOKUP(Транзакции[[#This Row],[ID_товара]],товары[],4) * Транзакции[[#This Row],[Количество, кг]]</f>
        <v>358.58986831820107</v>
      </c>
    </row>
    <row r="1875" spans="1:8" x14ac:dyDescent="0.25">
      <c r="A1875" s="1">
        <f t="shared" ca="1" si="119"/>
        <v>42109</v>
      </c>
      <c r="B1875">
        <f t="shared" ca="1" si="116"/>
        <v>1</v>
      </c>
      <c r="C1875" t="str">
        <f ca="1">VLOOKUP(Транзакции[[#This Row],[ID_магазина]],магазины[],2)</f>
        <v>фрукты и овощи</v>
      </c>
      <c r="D1875">
        <f t="shared" ca="1" si="117"/>
        <v>6</v>
      </c>
      <c r="E1875" t="str">
        <f ca="1">VLOOKUP(Транзакции[[#This Row],[ID_товара]],товары[],2)</f>
        <v>огурцы</v>
      </c>
      <c r="F1875" t="str">
        <f ca="1">VLOOKUP(Транзакции[[#This Row],[ID_товара]],товары[],3)</f>
        <v>овощи</v>
      </c>
      <c r="G1875" s="2">
        <f t="shared" ca="1" si="118"/>
        <v>17.751033977908204</v>
      </c>
      <c r="H1875" s="3">
        <f ca="1">VLOOKUP(Транзакции[[#This Row],[ID_товара]],товары[],4) * Транзакции[[#This Row],[Количество, кг]]</f>
        <v>1153.8172085640333</v>
      </c>
    </row>
    <row r="1876" spans="1:8" x14ac:dyDescent="0.25">
      <c r="A1876" s="1">
        <f t="shared" ca="1" si="119"/>
        <v>42172</v>
      </c>
      <c r="B1876">
        <f t="shared" ca="1" si="116"/>
        <v>6</v>
      </c>
      <c r="C1876" t="str">
        <f ca="1">VLOOKUP(Транзакции[[#This Row],[ID_магазина]],магазины[],2)</f>
        <v>бананы и огурцы</v>
      </c>
      <c r="D1876">
        <f t="shared" ca="1" si="117"/>
        <v>9</v>
      </c>
      <c r="E1876" t="str">
        <f ca="1">VLOOKUP(Транзакции[[#This Row],[ID_товара]],товары[],2)</f>
        <v>капуста</v>
      </c>
      <c r="F1876" t="str">
        <f ca="1">VLOOKUP(Транзакции[[#This Row],[ID_товара]],товары[],3)</f>
        <v>овощи</v>
      </c>
      <c r="G1876" s="2">
        <f t="shared" ca="1" si="118"/>
        <v>2.4290076076526046</v>
      </c>
      <c r="H1876" s="3">
        <f ca="1">VLOOKUP(Транзакции[[#This Row],[ID_товара]],товары[],4) * Транзакции[[#This Row],[Количество, кг]]</f>
        <v>97.16030430610418</v>
      </c>
    </row>
    <row r="1877" spans="1:8" x14ac:dyDescent="0.25">
      <c r="A1877" s="1">
        <f t="shared" ca="1" si="119"/>
        <v>41286</v>
      </c>
      <c r="B1877">
        <f t="shared" ca="1" si="116"/>
        <v>8</v>
      </c>
      <c r="C1877" t="str">
        <f ca="1">VLOOKUP(Транзакции[[#This Row],[ID_магазина]],магазины[],2)</f>
        <v>фруктовая лавка</v>
      </c>
      <c r="D1877">
        <f t="shared" ca="1" si="117"/>
        <v>2</v>
      </c>
      <c r="E1877" t="str">
        <f ca="1">VLOOKUP(Транзакции[[#This Row],[ID_товара]],товары[],2)</f>
        <v>яблоки</v>
      </c>
      <c r="F1877" t="str">
        <f ca="1">VLOOKUP(Транзакции[[#This Row],[ID_товара]],товары[],3)</f>
        <v>фрукты</v>
      </c>
      <c r="G1877" s="2">
        <f t="shared" ca="1" si="118"/>
        <v>3.5793746445492616</v>
      </c>
      <c r="H1877" s="3">
        <f ca="1">VLOOKUP(Транзакции[[#This Row],[ID_товара]],товары[],4) * Транзакции[[#This Row],[Количество, кг]]</f>
        <v>393.73121090041877</v>
      </c>
    </row>
    <row r="1878" spans="1:8" x14ac:dyDescent="0.25">
      <c r="A1878" s="1">
        <f t="shared" ca="1" si="119"/>
        <v>42184</v>
      </c>
      <c r="B1878">
        <f t="shared" ca="1" si="116"/>
        <v>6</v>
      </c>
      <c r="C1878" t="str">
        <f ca="1">VLOOKUP(Транзакции[[#This Row],[ID_магазина]],магазины[],2)</f>
        <v>бананы и огурцы</v>
      </c>
      <c r="D1878">
        <f t="shared" ca="1" si="117"/>
        <v>8</v>
      </c>
      <c r="E1878" t="str">
        <f ca="1">VLOOKUP(Транзакции[[#This Row],[ID_товара]],товары[],2)</f>
        <v>лук</v>
      </c>
      <c r="F1878" t="str">
        <f ca="1">VLOOKUP(Транзакции[[#This Row],[ID_товара]],товары[],3)</f>
        <v>овощи</v>
      </c>
      <c r="G1878" s="2">
        <f t="shared" ca="1" si="118"/>
        <v>9.1142756233581999</v>
      </c>
      <c r="H1878" s="3">
        <f ca="1">VLOOKUP(Транзакции[[#This Row],[ID_товара]],товары[],4) * Транзакции[[#This Row],[Количество, кг]]</f>
        <v>227.85689058395499</v>
      </c>
    </row>
    <row r="1879" spans="1:8" x14ac:dyDescent="0.25">
      <c r="A1879" s="1">
        <f t="shared" ca="1" si="119"/>
        <v>40950</v>
      </c>
      <c r="B1879">
        <f t="shared" ca="1" si="116"/>
        <v>4</v>
      </c>
      <c r="C1879" t="str">
        <f ca="1">VLOOKUP(Транзакции[[#This Row],[ID_магазина]],магазины[],2)</f>
        <v>фруктовик</v>
      </c>
      <c r="D1879">
        <f t="shared" ca="1" si="117"/>
        <v>4</v>
      </c>
      <c r="E1879" t="str">
        <f ca="1">VLOOKUP(Транзакции[[#This Row],[ID_товара]],товары[],2)</f>
        <v>апельсины</v>
      </c>
      <c r="F1879" t="str">
        <f ca="1">VLOOKUP(Транзакции[[#This Row],[ID_товара]],товары[],3)</f>
        <v>фрукты</v>
      </c>
      <c r="G1879" s="2">
        <f t="shared" ca="1" si="118"/>
        <v>12.429656344208439</v>
      </c>
      <c r="H1879" s="3">
        <f ca="1">VLOOKUP(Транзакции[[#This Row],[ID_товара]],товары[],4) * Транзакции[[#This Row],[Количество, кг]]</f>
        <v>1491.5587613050127</v>
      </c>
    </row>
    <row r="1880" spans="1:8" x14ac:dyDescent="0.25">
      <c r="A1880" s="1">
        <f t="shared" ca="1" si="119"/>
        <v>42071</v>
      </c>
      <c r="B1880">
        <f t="shared" ca="1" si="116"/>
        <v>7</v>
      </c>
      <c r="C1880" t="str">
        <f ca="1">VLOOKUP(Транзакции[[#This Row],[ID_магазина]],магазины[],2)</f>
        <v>овощи фрукты</v>
      </c>
      <c r="D1880">
        <f t="shared" ca="1" si="117"/>
        <v>2</v>
      </c>
      <c r="E1880" t="str">
        <f ca="1">VLOOKUP(Транзакции[[#This Row],[ID_товара]],товары[],2)</f>
        <v>яблоки</v>
      </c>
      <c r="F1880" t="str">
        <f ca="1">VLOOKUP(Транзакции[[#This Row],[ID_товара]],товары[],3)</f>
        <v>фрукты</v>
      </c>
      <c r="G1880" s="2">
        <f t="shared" ca="1" si="118"/>
        <v>16.404265537528865</v>
      </c>
      <c r="H1880" s="3">
        <f ca="1">VLOOKUP(Транзакции[[#This Row],[ID_товара]],товары[],4) * Транзакции[[#This Row],[Количество, кг]]</f>
        <v>1804.4692091281752</v>
      </c>
    </row>
    <row r="1881" spans="1:8" x14ac:dyDescent="0.25">
      <c r="A1881" s="1">
        <f t="shared" ca="1" si="119"/>
        <v>41049</v>
      </c>
      <c r="B1881">
        <f t="shared" ca="1" si="116"/>
        <v>9</v>
      </c>
      <c r="C1881" t="str">
        <f ca="1">VLOOKUP(Транзакции[[#This Row],[ID_магазина]],магазины[],2)</f>
        <v>овощная лавка</v>
      </c>
      <c r="D1881">
        <f t="shared" ca="1" si="117"/>
        <v>5</v>
      </c>
      <c r="E1881" t="str">
        <f ca="1">VLOOKUP(Транзакции[[#This Row],[ID_товара]],товары[],2)</f>
        <v>нектарины</v>
      </c>
      <c r="F1881" t="str">
        <f ca="1">VLOOKUP(Транзакции[[#This Row],[ID_товара]],товары[],3)</f>
        <v>фрукты</v>
      </c>
      <c r="G1881" s="2">
        <f t="shared" ca="1" si="118"/>
        <v>2.2455988875323767</v>
      </c>
      <c r="H1881" s="3">
        <f ca="1">VLOOKUP(Транзакции[[#This Row],[ID_товара]],товары[],4) * Транзакции[[#This Row],[Количество, кг]]</f>
        <v>404.20779975582781</v>
      </c>
    </row>
    <row r="1882" spans="1:8" x14ac:dyDescent="0.25">
      <c r="A1882" s="1">
        <f t="shared" ca="1" si="119"/>
        <v>41766</v>
      </c>
      <c r="B1882">
        <f t="shared" ca="1" si="116"/>
        <v>2</v>
      </c>
      <c r="C1882" t="str">
        <f ca="1">VLOOKUP(Транзакции[[#This Row],[ID_магазина]],магазины[],2)</f>
        <v>свежая еда</v>
      </c>
      <c r="D1882">
        <f t="shared" ca="1" si="117"/>
        <v>9</v>
      </c>
      <c r="E1882" t="str">
        <f ca="1">VLOOKUP(Транзакции[[#This Row],[ID_товара]],товары[],2)</f>
        <v>капуста</v>
      </c>
      <c r="F1882" t="str">
        <f ca="1">VLOOKUP(Транзакции[[#This Row],[ID_товара]],товары[],3)</f>
        <v>овощи</v>
      </c>
      <c r="G1882" s="2">
        <f t="shared" ca="1" si="118"/>
        <v>17.676570171771363</v>
      </c>
      <c r="H1882" s="3">
        <f ca="1">VLOOKUP(Транзакции[[#This Row],[ID_товара]],товары[],4) * Транзакции[[#This Row],[Количество, кг]]</f>
        <v>707.0628068708545</v>
      </c>
    </row>
    <row r="1883" spans="1:8" x14ac:dyDescent="0.25">
      <c r="A1883" s="1">
        <f t="shared" ca="1" si="119"/>
        <v>41916</v>
      </c>
      <c r="B1883">
        <f t="shared" ca="1" si="116"/>
        <v>6</v>
      </c>
      <c r="C1883" t="str">
        <f ca="1">VLOOKUP(Транзакции[[#This Row],[ID_магазина]],магазины[],2)</f>
        <v>бананы и огурцы</v>
      </c>
      <c r="D1883">
        <f t="shared" ca="1" si="117"/>
        <v>3</v>
      </c>
      <c r="E1883" t="str">
        <f ca="1">VLOOKUP(Транзакции[[#This Row],[ID_товара]],товары[],2)</f>
        <v>мандарины</v>
      </c>
      <c r="F1883" t="str">
        <f ca="1">VLOOKUP(Транзакции[[#This Row],[ID_товара]],товары[],3)</f>
        <v>фрукты</v>
      </c>
      <c r="G1883" s="2">
        <f t="shared" ca="1" si="118"/>
        <v>2.0394771410777941</v>
      </c>
      <c r="H1883" s="3">
        <f ca="1">VLOOKUP(Транзакции[[#This Row],[ID_товара]],товары[],4) * Транзакции[[#This Row],[Количество, кг]]</f>
        <v>203.9477141077794</v>
      </c>
    </row>
    <row r="1884" spans="1:8" x14ac:dyDescent="0.25">
      <c r="A1884" s="1">
        <f t="shared" ca="1" si="119"/>
        <v>41106</v>
      </c>
      <c r="B1884">
        <f t="shared" ca="1" si="116"/>
        <v>9</v>
      </c>
      <c r="C1884" t="str">
        <f ca="1">VLOOKUP(Транзакции[[#This Row],[ID_магазина]],магазины[],2)</f>
        <v>овощная лавка</v>
      </c>
      <c r="D1884">
        <f t="shared" ca="1" si="117"/>
        <v>5</v>
      </c>
      <c r="E1884" t="str">
        <f ca="1">VLOOKUP(Транзакции[[#This Row],[ID_товара]],товары[],2)</f>
        <v>нектарины</v>
      </c>
      <c r="F1884" t="str">
        <f ca="1">VLOOKUP(Транзакции[[#This Row],[ID_товара]],товары[],3)</f>
        <v>фрукты</v>
      </c>
      <c r="G1884" s="2">
        <f t="shared" ca="1" si="118"/>
        <v>4.4414984204215013</v>
      </c>
      <c r="H1884" s="3">
        <f ca="1">VLOOKUP(Транзакции[[#This Row],[ID_товара]],товары[],4) * Транзакции[[#This Row],[Количество, кг]]</f>
        <v>799.46971567587025</v>
      </c>
    </row>
    <row r="1885" spans="1:8" x14ac:dyDescent="0.25">
      <c r="A1885" s="1">
        <f t="shared" ca="1" si="119"/>
        <v>41311</v>
      </c>
      <c r="B1885">
        <f t="shared" ca="1" si="116"/>
        <v>7</v>
      </c>
      <c r="C1885" t="str">
        <f ca="1">VLOOKUP(Транзакции[[#This Row],[ID_магазина]],магазины[],2)</f>
        <v>овощи фрукты</v>
      </c>
      <c r="D1885">
        <f t="shared" ca="1" si="117"/>
        <v>5</v>
      </c>
      <c r="E1885" t="str">
        <f ca="1">VLOOKUP(Транзакции[[#This Row],[ID_товара]],товары[],2)</f>
        <v>нектарины</v>
      </c>
      <c r="F1885" t="str">
        <f ca="1">VLOOKUP(Транзакции[[#This Row],[ID_товара]],товары[],3)</f>
        <v>фрукты</v>
      </c>
      <c r="G1885" s="2">
        <f t="shared" ca="1" si="118"/>
        <v>10.690827773215027</v>
      </c>
      <c r="H1885" s="3">
        <f ca="1">VLOOKUP(Транзакции[[#This Row],[ID_товара]],товары[],4) * Транзакции[[#This Row],[Количество, кг]]</f>
        <v>1924.3489991787048</v>
      </c>
    </row>
    <row r="1886" spans="1:8" x14ac:dyDescent="0.25">
      <c r="A1886" s="1">
        <f t="shared" ca="1" si="119"/>
        <v>42048</v>
      </c>
      <c r="B1886">
        <f t="shared" ca="1" si="116"/>
        <v>5</v>
      </c>
      <c r="C1886" t="str">
        <f ca="1">VLOOKUP(Транзакции[[#This Row],[ID_магазина]],магазины[],2)</f>
        <v>овощик</v>
      </c>
      <c r="D1886">
        <f t="shared" ca="1" si="117"/>
        <v>4</v>
      </c>
      <c r="E1886" t="str">
        <f ca="1">VLOOKUP(Транзакции[[#This Row],[ID_товара]],товары[],2)</f>
        <v>апельсины</v>
      </c>
      <c r="F1886" t="str">
        <f ca="1">VLOOKUP(Транзакции[[#This Row],[ID_товара]],товары[],3)</f>
        <v>фрукты</v>
      </c>
      <c r="G1886" s="2">
        <f t="shared" ca="1" si="118"/>
        <v>1.9442964866474888</v>
      </c>
      <c r="H1886" s="3">
        <f ca="1">VLOOKUP(Транзакции[[#This Row],[ID_товара]],товары[],4) * Транзакции[[#This Row],[Количество, кг]]</f>
        <v>233.31557839769866</v>
      </c>
    </row>
    <row r="1887" spans="1:8" x14ac:dyDescent="0.25">
      <c r="A1887" s="1">
        <f t="shared" ca="1" si="119"/>
        <v>41261</v>
      </c>
      <c r="B1887">
        <f t="shared" ca="1" si="116"/>
        <v>8</v>
      </c>
      <c r="C1887" t="str">
        <f ca="1">VLOOKUP(Транзакции[[#This Row],[ID_магазина]],магазины[],2)</f>
        <v>фруктовая лавка</v>
      </c>
      <c r="D1887">
        <f t="shared" ca="1" si="117"/>
        <v>8</v>
      </c>
      <c r="E1887" t="str">
        <f ca="1">VLOOKUP(Транзакции[[#This Row],[ID_товара]],товары[],2)</f>
        <v>лук</v>
      </c>
      <c r="F1887" t="str">
        <f ca="1">VLOOKUP(Транзакции[[#This Row],[ID_товара]],товары[],3)</f>
        <v>овощи</v>
      </c>
      <c r="G1887" s="2">
        <f t="shared" ca="1" si="118"/>
        <v>17.5381959836036</v>
      </c>
      <c r="H1887" s="3">
        <f ca="1">VLOOKUP(Транзакции[[#This Row],[ID_товара]],товары[],4) * Транзакции[[#This Row],[Количество, кг]]</f>
        <v>438.45489959009001</v>
      </c>
    </row>
    <row r="1888" spans="1:8" x14ac:dyDescent="0.25">
      <c r="A1888" s="1">
        <f t="shared" ca="1" si="119"/>
        <v>41440</v>
      </c>
      <c r="B1888">
        <f t="shared" ca="1" si="116"/>
        <v>2</v>
      </c>
      <c r="C1888" t="str">
        <f ca="1">VLOOKUP(Транзакции[[#This Row],[ID_магазина]],магазины[],2)</f>
        <v>свежая еда</v>
      </c>
      <c r="D1888">
        <f t="shared" ca="1" si="117"/>
        <v>8</v>
      </c>
      <c r="E1888" t="str">
        <f ca="1">VLOOKUP(Транзакции[[#This Row],[ID_товара]],товары[],2)</f>
        <v>лук</v>
      </c>
      <c r="F1888" t="str">
        <f ca="1">VLOOKUP(Транзакции[[#This Row],[ID_товара]],товары[],3)</f>
        <v>овощи</v>
      </c>
      <c r="G1888" s="2">
        <f t="shared" ca="1" si="118"/>
        <v>12.933283789349499</v>
      </c>
      <c r="H1888" s="3">
        <f ca="1">VLOOKUP(Транзакции[[#This Row],[ID_товара]],товары[],4) * Транзакции[[#This Row],[Количество, кг]]</f>
        <v>323.33209473373745</v>
      </c>
    </row>
    <row r="1889" spans="1:8" x14ac:dyDescent="0.25">
      <c r="A1889" s="1">
        <f t="shared" ca="1" si="119"/>
        <v>41932</v>
      </c>
      <c r="B1889">
        <f t="shared" ca="1" si="116"/>
        <v>8</v>
      </c>
      <c r="C1889" t="str">
        <f ca="1">VLOOKUP(Транзакции[[#This Row],[ID_магазина]],магазины[],2)</f>
        <v>фруктовая лавка</v>
      </c>
      <c r="D1889">
        <f t="shared" ca="1" si="117"/>
        <v>5</v>
      </c>
      <c r="E1889" t="str">
        <f ca="1">VLOOKUP(Транзакции[[#This Row],[ID_товара]],товары[],2)</f>
        <v>нектарины</v>
      </c>
      <c r="F1889" t="str">
        <f ca="1">VLOOKUP(Транзакции[[#This Row],[ID_товара]],товары[],3)</f>
        <v>фрукты</v>
      </c>
      <c r="G1889" s="2">
        <f t="shared" ca="1" si="118"/>
        <v>12.361028366928826</v>
      </c>
      <c r="H1889" s="3">
        <f ca="1">VLOOKUP(Транзакции[[#This Row],[ID_товара]],товары[],4) * Транзакции[[#This Row],[Количество, кг]]</f>
        <v>2224.9851060471888</v>
      </c>
    </row>
    <row r="1890" spans="1:8" x14ac:dyDescent="0.25">
      <c r="A1890" s="1">
        <f t="shared" ca="1" si="119"/>
        <v>41000</v>
      </c>
      <c r="B1890">
        <f t="shared" ca="1" si="116"/>
        <v>1</v>
      </c>
      <c r="C1890" t="str">
        <f ca="1">VLOOKUP(Транзакции[[#This Row],[ID_магазина]],магазины[],2)</f>
        <v>фрукты и овощи</v>
      </c>
      <c r="D1890">
        <f t="shared" ca="1" si="117"/>
        <v>8</v>
      </c>
      <c r="E1890" t="str">
        <f ca="1">VLOOKUP(Транзакции[[#This Row],[ID_товара]],товары[],2)</f>
        <v>лук</v>
      </c>
      <c r="F1890" t="str">
        <f ca="1">VLOOKUP(Транзакции[[#This Row],[ID_товара]],товары[],3)</f>
        <v>овощи</v>
      </c>
      <c r="G1890" s="2">
        <f t="shared" ca="1" si="118"/>
        <v>6.9100861157194808</v>
      </c>
      <c r="H1890" s="3">
        <f ca="1">VLOOKUP(Транзакции[[#This Row],[ID_товара]],товары[],4) * Транзакции[[#This Row],[Количество, кг]]</f>
        <v>172.75215289298703</v>
      </c>
    </row>
    <row r="1891" spans="1:8" x14ac:dyDescent="0.25">
      <c r="A1891" s="1">
        <f t="shared" ca="1" si="119"/>
        <v>41244</v>
      </c>
      <c r="B1891">
        <f t="shared" ca="1" si="116"/>
        <v>3</v>
      </c>
      <c r="C1891" t="str">
        <f ca="1">VLOOKUP(Транзакции[[#This Row],[ID_магазина]],магазины[],2)</f>
        <v>вкусная еда</v>
      </c>
      <c r="D1891">
        <f t="shared" ca="1" si="117"/>
        <v>1</v>
      </c>
      <c r="E1891" t="str">
        <f ca="1">VLOOKUP(Транзакции[[#This Row],[ID_товара]],товары[],2)</f>
        <v>бананы</v>
      </c>
      <c r="F1891" t="str">
        <f ca="1">VLOOKUP(Транзакции[[#This Row],[ID_товара]],товары[],3)</f>
        <v>фрукты</v>
      </c>
      <c r="G1891" s="2">
        <f t="shared" ca="1" si="118"/>
        <v>13.634718506569431</v>
      </c>
      <c r="H1891" s="3">
        <f ca="1">VLOOKUP(Транзакции[[#This Row],[ID_товара]],товары[],4) * Транзакции[[#This Row],[Количество, кг]]</f>
        <v>954.43029545986019</v>
      </c>
    </row>
    <row r="1892" spans="1:8" x14ac:dyDescent="0.25">
      <c r="A1892" s="1">
        <f t="shared" ca="1" si="119"/>
        <v>41656</v>
      </c>
      <c r="B1892">
        <f t="shared" ca="1" si="116"/>
        <v>3</v>
      </c>
      <c r="C1892" t="str">
        <f ca="1">VLOOKUP(Транзакции[[#This Row],[ID_магазина]],магазины[],2)</f>
        <v>вкусная еда</v>
      </c>
      <c r="D1892">
        <f t="shared" ca="1" si="117"/>
        <v>10</v>
      </c>
      <c r="E1892" t="str">
        <f ca="1">VLOOKUP(Транзакции[[#This Row],[ID_товара]],товары[],2)</f>
        <v>перец</v>
      </c>
      <c r="F1892" t="str">
        <f ca="1">VLOOKUP(Транзакции[[#This Row],[ID_товара]],товары[],3)</f>
        <v>овощи</v>
      </c>
      <c r="G1892" s="2">
        <f t="shared" ca="1" si="118"/>
        <v>8.0339031098213702</v>
      </c>
      <c r="H1892" s="3">
        <f ca="1">VLOOKUP(Транзакции[[#This Row],[ID_товара]],товары[],4) * Транзакции[[#This Row],[Количество, кг]]</f>
        <v>1606.7806219642741</v>
      </c>
    </row>
    <row r="1893" spans="1:8" x14ac:dyDescent="0.25">
      <c r="A1893" s="1">
        <f t="shared" ca="1" si="119"/>
        <v>41708</v>
      </c>
      <c r="B1893">
        <f t="shared" ca="1" si="116"/>
        <v>3</v>
      </c>
      <c r="C1893" t="str">
        <f ca="1">VLOOKUP(Транзакции[[#This Row],[ID_магазина]],магазины[],2)</f>
        <v>вкусная еда</v>
      </c>
      <c r="D1893">
        <f t="shared" ca="1" si="117"/>
        <v>8</v>
      </c>
      <c r="E1893" t="str">
        <f ca="1">VLOOKUP(Транзакции[[#This Row],[ID_товара]],товары[],2)</f>
        <v>лук</v>
      </c>
      <c r="F1893" t="str">
        <f ca="1">VLOOKUP(Транзакции[[#This Row],[ID_товара]],товары[],3)</f>
        <v>овощи</v>
      </c>
      <c r="G1893" s="2">
        <f t="shared" ca="1" si="118"/>
        <v>4.9012344559480532</v>
      </c>
      <c r="H1893" s="3">
        <f ca="1">VLOOKUP(Транзакции[[#This Row],[ID_товара]],товары[],4) * Транзакции[[#This Row],[Количество, кг]]</f>
        <v>122.53086139870133</v>
      </c>
    </row>
    <row r="1894" spans="1:8" x14ac:dyDescent="0.25">
      <c r="A1894" s="1">
        <f t="shared" ca="1" si="119"/>
        <v>42005</v>
      </c>
      <c r="B1894">
        <f t="shared" ca="1" si="116"/>
        <v>7</v>
      </c>
      <c r="C1894" t="str">
        <f ca="1">VLOOKUP(Транзакции[[#This Row],[ID_магазина]],магазины[],2)</f>
        <v>овощи фрукты</v>
      </c>
      <c r="D1894">
        <f t="shared" ca="1" si="117"/>
        <v>4</v>
      </c>
      <c r="E1894" t="str">
        <f ca="1">VLOOKUP(Транзакции[[#This Row],[ID_товара]],товары[],2)</f>
        <v>апельсины</v>
      </c>
      <c r="F1894" t="str">
        <f ca="1">VLOOKUP(Транзакции[[#This Row],[ID_товара]],товары[],3)</f>
        <v>фрукты</v>
      </c>
      <c r="G1894" s="2">
        <f t="shared" ca="1" si="118"/>
        <v>12.775785990428258</v>
      </c>
      <c r="H1894" s="3">
        <f ca="1">VLOOKUP(Транзакции[[#This Row],[ID_товара]],товары[],4) * Транзакции[[#This Row],[Количество, кг]]</f>
        <v>1533.0943188513909</v>
      </c>
    </row>
    <row r="1895" spans="1:8" x14ac:dyDescent="0.25">
      <c r="A1895" s="1">
        <f t="shared" ca="1" si="119"/>
        <v>41577</v>
      </c>
      <c r="B1895">
        <f t="shared" ca="1" si="116"/>
        <v>1</v>
      </c>
      <c r="C1895" t="str">
        <f ca="1">VLOOKUP(Транзакции[[#This Row],[ID_магазина]],магазины[],2)</f>
        <v>фрукты и овощи</v>
      </c>
      <c r="D1895">
        <f t="shared" ca="1" si="117"/>
        <v>3</v>
      </c>
      <c r="E1895" t="str">
        <f ca="1">VLOOKUP(Транзакции[[#This Row],[ID_товара]],товары[],2)</f>
        <v>мандарины</v>
      </c>
      <c r="F1895" t="str">
        <f ca="1">VLOOKUP(Транзакции[[#This Row],[ID_товара]],товары[],3)</f>
        <v>фрукты</v>
      </c>
      <c r="G1895" s="2">
        <f t="shared" ca="1" si="118"/>
        <v>13.377283283545683</v>
      </c>
      <c r="H1895" s="3">
        <f ca="1">VLOOKUP(Транзакции[[#This Row],[ID_товара]],товары[],4) * Транзакции[[#This Row],[Количество, кг]]</f>
        <v>1337.7283283545682</v>
      </c>
    </row>
    <row r="1896" spans="1:8" x14ac:dyDescent="0.25">
      <c r="A1896" s="1">
        <f t="shared" ca="1" si="119"/>
        <v>41409</v>
      </c>
      <c r="B1896">
        <f t="shared" ca="1" si="116"/>
        <v>1</v>
      </c>
      <c r="C1896" t="str">
        <f ca="1">VLOOKUP(Транзакции[[#This Row],[ID_магазина]],магазины[],2)</f>
        <v>фрукты и овощи</v>
      </c>
      <c r="D1896">
        <f t="shared" ca="1" si="117"/>
        <v>10</v>
      </c>
      <c r="E1896" t="str">
        <f ca="1">VLOOKUP(Транзакции[[#This Row],[ID_товара]],товары[],2)</f>
        <v>перец</v>
      </c>
      <c r="F1896" t="str">
        <f ca="1">VLOOKUP(Транзакции[[#This Row],[ID_товара]],товары[],3)</f>
        <v>овощи</v>
      </c>
      <c r="G1896" s="2">
        <f t="shared" ca="1" si="118"/>
        <v>1.2904598166897998</v>
      </c>
      <c r="H1896" s="3">
        <f ca="1">VLOOKUP(Транзакции[[#This Row],[ID_товара]],товары[],4) * Транзакции[[#This Row],[Количество, кг]]</f>
        <v>258.09196333795995</v>
      </c>
    </row>
    <row r="1897" spans="1:8" x14ac:dyDescent="0.25">
      <c r="A1897" s="1">
        <f t="shared" ca="1" si="119"/>
        <v>41645</v>
      </c>
      <c r="B1897">
        <f t="shared" ca="1" si="116"/>
        <v>8</v>
      </c>
      <c r="C1897" t="str">
        <f ca="1">VLOOKUP(Транзакции[[#This Row],[ID_магазина]],магазины[],2)</f>
        <v>фруктовая лавка</v>
      </c>
      <c r="D1897">
        <f t="shared" ca="1" si="117"/>
        <v>5</v>
      </c>
      <c r="E1897" t="str">
        <f ca="1">VLOOKUP(Транзакции[[#This Row],[ID_товара]],товары[],2)</f>
        <v>нектарины</v>
      </c>
      <c r="F1897" t="str">
        <f ca="1">VLOOKUP(Транзакции[[#This Row],[ID_товара]],товары[],3)</f>
        <v>фрукты</v>
      </c>
      <c r="G1897" s="2">
        <f t="shared" ca="1" si="118"/>
        <v>10.376870079118168</v>
      </c>
      <c r="H1897" s="3">
        <f ca="1">VLOOKUP(Транзакции[[#This Row],[ID_товара]],товары[],4) * Транзакции[[#This Row],[Количество, кг]]</f>
        <v>1867.8366142412704</v>
      </c>
    </row>
    <row r="1898" spans="1:8" x14ac:dyDescent="0.25">
      <c r="A1898" s="1">
        <f t="shared" ca="1" si="119"/>
        <v>41893</v>
      </c>
      <c r="B1898">
        <f t="shared" ca="1" si="116"/>
        <v>8</v>
      </c>
      <c r="C1898" t="str">
        <f ca="1">VLOOKUP(Транзакции[[#This Row],[ID_магазина]],магазины[],2)</f>
        <v>фруктовая лавка</v>
      </c>
      <c r="D1898">
        <f t="shared" ca="1" si="117"/>
        <v>7</v>
      </c>
      <c r="E1898" t="str">
        <f ca="1">VLOOKUP(Транзакции[[#This Row],[ID_товара]],товары[],2)</f>
        <v>томаты</v>
      </c>
      <c r="F1898" t="str">
        <f ca="1">VLOOKUP(Транзакции[[#This Row],[ID_товара]],товары[],3)</f>
        <v>овощи</v>
      </c>
      <c r="G1898" s="2">
        <f t="shared" ca="1" si="118"/>
        <v>0.67460078785367206</v>
      </c>
      <c r="H1898" s="3">
        <f ca="1">VLOOKUP(Транзакции[[#This Row],[ID_товара]],товары[],4) * Транзакции[[#This Row],[Количество, кг]]</f>
        <v>53.968063028293763</v>
      </c>
    </row>
    <row r="1899" spans="1:8" x14ac:dyDescent="0.25">
      <c r="A1899" s="1">
        <f t="shared" ca="1" si="119"/>
        <v>40943</v>
      </c>
      <c r="B1899">
        <f t="shared" ca="1" si="116"/>
        <v>1</v>
      </c>
      <c r="C1899" t="str">
        <f ca="1">VLOOKUP(Транзакции[[#This Row],[ID_магазина]],магазины[],2)</f>
        <v>фрукты и овощи</v>
      </c>
      <c r="D1899">
        <f t="shared" ca="1" si="117"/>
        <v>9</v>
      </c>
      <c r="E1899" t="str">
        <f ca="1">VLOOKUP(Транзакции[[#This Row],[ID_товара]],товары[],2)</f>
        <v>капуста</v>
      </c>
      <c r="F1899" t="str">
        <f ca="1">VLOOKUP(Транзакции[[#This Row],[ID_товара]],товары[],3)</f>
        <v>овощи</v>
      </c>
      <c r="G1899" s="2">
        <f t="shared" ca="1" si="118"/>
        <v>18.559152168104113</v>
      </c>
      <c r="H1899" s="3">
        <f ca="1">VLOOKUP(Транзакции[[#This Row],[ID_товара]],товары[],4) * Транзакции[[#This Row],[Количество, кг]]</f>
        <v>742.36608672416446</v>
      </c>
    </row>
    <row r="1900" spans="1:8" x14ac:dyDescent="0.25">
      <c r="A1900" s="1">
        <f t="shared" ca="1" si="119"/>
        <v>41301</v>
      </c>
      <c r="B1900">
        <f t="shared" ca="1" si="116"/>
        <v>5</v>
      </c>
      <c r="C1900" t="str">
        <f ca="1">VLOOKUP(Транзакции[[#This Row],[ID_магазина]],магазины[],2)</f>
        <v>овощик</v>
      </c>
      <c r="D1900">
        <f t="shared" ca="1" si="117"/>
        <v>2</v>
      </c>
      <c r="E1900" t="str">
        <f ca="1">VLOOKUP(Транзакции[[#This Row],[ID_товара]],товары[],2)</f>
        <v>яблоки</v>
      </c>
      <c r="F1900" t="str">
        <f ca="1">VLOOKUP(Транзакции[[#This Row],[ID_товара]],товары[],3)</f>
        <v>фрукты</v>
      </c>
      <c r="G1900" s="2">
        <f t="shared" ca="1" si="118"/>
        <v>3.8170578708225489</v>
      </c>
      <c r="H1900" s="3">
        <f ca="1">VLOOKUP(Транзакции[[#This Row],[ID_товара]],товары[],4) * Транзакции[[#This Row],[Количество, кг]]</f>
        <v>419.87636579048035</v>
      </c>
    </row>
    <row r="1901" spans="1:8" x14ac:dyDescent="0.25">
      <c r="A1901" s="1">
        <f t="shared" ca="1" si="119"/>
        <v>41864</v>
      </c>
      <c r="B1901">
        <f t="shared" ca="1" si="116"/>
        <v>9</v>
      </c>
      <c r="C1901" t="str">
        <f ca="1">VLOOKUP(Транзакции[[#This Row],[ID_магазина]],магазины[],2)</f>
        <v>овощная лавка</v>
      </c>
      <c r="D1901">
        <f t="shared" ca="1" si="117"/>
        <v>7</v>
      </c>
      <c r="E1901" t="str">
        <f ca="1">VLOOKUP(Транзакции[[#This Row],[ID_товара]],товары[],2)</f>
        <v>томаты</v>
      </c>
      <c r="F1901" t="str">
        <f ca="1">VLOOKUP(Транзакции[[#This Row],[ID_товара]],товары[],3)</f>
        <v>овощи</v>
      </c>
      <c r="G1901" s="2">
        <f t="shared" ca="1" si="118"/>
        <v>4.6376698749677834</v>
      </c>
      <c r="H1901" s="3">
        <f ca="1">VLOOKUP(Транзакции[[#This Row],[ID_товара]],товары[],4) * Транзакции[[#This Row],[Количество, кг]]</f>
        <v>371.01358999742268</v>
      </c>
    </row>
    <row r="1902" spans="1:8" x14ac:dyDescent="0.25">
      <c r="A1902" s="1">
        <f t="shared" ca="1" si="119"/>
        <v>41962</v>
      </c>
      <c r="B1902">
        <f t="shared" ca="1" si="116"/>
        <v>8</v>
      </c>
      <c r="C1902" t="str">
        <f ca="1">VLOOKUP(Транзакции[[#This Row],[ID_магазина]],магазины[],2)</f>
        <v>фруктовая лавка</v>
      </c>
      <c r="D1902">
        <f t="shared" ca="1" si="117"/>
        <v>1</v>
      </c>
      <c r="E1902" t="str">
        <f ca="1">VLOOKUP(Транзакции[[#This Row],[ID_товара]],товары[],2)</f>
        <v>бананы</v>
      </c>
      <c r="F1902" t="str">
        <f ca="1">VLOOKUP(Транзакции[[#This Row],[ID_товара]],товары[],3)</f>
        <v>фрукты</v>
      </c>
      <c r="G1902" s="2">
        <f t="shared" ca="1" si="118"/>
        <v>17.765382497027659</v>
      </c>
      <c r="H1902" s="3">
        <f ca="1">VLOOKUP(Транзакции[[#This Row],[ID_товара]],товары[],4) * Транзакции[[#This Row],[Количество, кг]]</f>
        <v>1243.576774791936</v>
      </c>
    </row>
    <row r="1903" spans="1:8" x14ac:dyDescent="0.25">
      <c r="A1903" s="1">
        <f t="shared" ca="1" si="119"/>
        <v>41473</v>
      </c>
      <c r="B1903">
        <f t="shared" ca="1" si="116"/>
        <v>5</v>
      </c>
      <c r="C1903" t="str">
        <f ca="1">VLOOKUP(Транзакции[[#This Row],[ID_магазина]],магазины[],2)</f>
        <v>овощик</v>
      </c>
      <c r="D1903">
        <f t="shared" ca="1" si="117"/>
        <v>3</v>
      </c>
      <c r="E1903" t="str">
        <f ca="1">VLOOKUP(Транзакции[[#This Row],[ID_товара]],товары[],2)</f>
        <v>мандарины</v>
      </c>
      <c r="F1903" t="str">
        <f ca="1">VLOOKUP(Транзакции[[#This Row],[ID_товара]],товары[],3)</f>
        <v>фрукты</v>
      </c>
      <c r="G1903" s="2">
        <f t="shared" ca="1" si="118"/>
        <v>5.6319857053989235</v>
      </c>
      <c r="H1903" s="3">
        <f ca="1">VLOOKUP(Транзакции[[#This Row],[ID_товара]],товары[],4) * Транзакции[[#This Row],[Количество, кг]]</f>
        <v>563.19857053989233</v>
      </c>
    </row>
    <row r="1904" spans="1:8" x14ac:dyDescent="0.25">
      <c r="A1904" s="1">
        <f t="shared" ca="1" si="119"/>
        <v>41621</v>
      </c>
      <c r="B1904">
        <f t="shared" ca="1" si="116"/>
        <v>8</v>
      </c>
      <c r="C1904" t="str">
        <f ca="1">VLOOKUP(Транзакции[[#This Row],[ID_магазина]],магазины[],2)</f>
        <v>фруктовая лавка</v>
      </c>
      <c r="D1904">
        <f t="shared" ca="1" si="117"/>
        <v>4</v>
      </c>
      <c r="E1904" t="str">
        <f ca="1">VLOOKUP(Транзакции[[#This Row],[ID_товара]],товары[],2)</f>
        <v>апельсины</v>
      </c>
      <c r="F1904" t="str">
        <f ca="1">VLOOKUP(Транзакции[[#This Row],[ID_товара]],товары[],3)</f>
        <v>фрукты</v>
      </c>
      <c r="G1904" s="2">
        <f t="shared" ca="1" si="118"/>
        <v>17.184851655260161</v>
      </c>
      <c r="H1904" s="3">
        <f ca="1">VLOOKUP(Транзакции[[#This Row],[ID_товара]],товары[],4) * Транзакции[[#This Row],[Количество, кг]]</f>
        <v>2062.1821986312193</v>
      </c>
    </row>
    <row r="1905" spans="1:8" x14ac:dyDescent="0.25">
      <c r="A1905" s="1">
        <f t="shared" ca="1" si="119"/>
        <v>41581</v>
      </c>
      <c r="B1905">
        <f t="shared" ca="1" si="116"/>
        <v>6</v>
      </c>
      <c r="C1905" t="str">
        <f ca="1">VLOOKUP(Транзакции[[#This Row],[ID_магазина]],магазины[],2)</f>
        <v>бананы и огурцы</v>
      </c>
      <c r="D1905">
        <f t="shared" ca="1" si="117"/>
        <v>7</v>
      </c>
      <c r="E1905" t="str">
        <f ca="1">VLOOKUP(Транзакции[[#This Row],[ID_товара]],товары[],2)</f>
        <v>томаты</v>
      </c>
      <c r="F1905" t="str">
        <f ca="1">VLOOKUP(Транзакции[[#This Row],[ID_товара]],товары[],3)</f>
        <v>овощи</v>
      </c>
      <c r="G1905" s="2">
        <f t="shared" ca="1" si="118"/>
        <v>6.4514214021982674</v>
      </c>
      <c r="H1905" s="3">
        <f ca="1">VLOOKUP(Транзакции[[#This Row],[ID_товара]],товары[],4) * Транзакции[[#This Row],[Количество, кг]]</f>
        <v>516.11371217586134</v>
      </c>
    </row>
    <row r="1906" spans="1:8" x14ac:dyDescent="0.25">
      <c r="A1906" s="1">
        <f t="shared" ca="1" si="119"/>
        <v>41109</v>
      </c>
      <c r="B1906">
        <f t="shared" ca="1" si="116"/>
        <v>8</v>
      </c>
      <c r="C1906" t="str">
        <f ca="1">VLOOKUP(Транзакции[[#This Row],[ID_магазина]],магазины[],2)</f>
        <v>фруктовая лавка</v>
      </c>
      <c r="D1906">
        <f t="shared" ca="1" si="117"/>
        <v>3</v>
      </c>
      <c r="E1906" t="str">
        <f ca="1">VLOOKUP(Транзакции[[#This Row],[ID_товара]],товары[],2)</f>
        <v>мандарины</v>
      </c>
      <c r="F1906" t="str">
        <f ca="1">VLOOKUP(Транзакции[[#This Row],[ID_товара]],товары[],3)</f>
        <v>фрукты</v>
      </c>
      <c r="G1906" s="2">
        <f t="shared" ca="1" si="118"/>
        <v>18.269121705865039</v>
      </c>
      <c r="H1906" s="3">
        <f ca="1">VLOOKUP(Транзакции[[#This Row],[ID_товара]],товары[],4) * Транзакции[[#This Row],[Количество, кг]]</f>
        <v>1826.9121705865039</v>
      </c>
    </row>
    <row r="1907" spans="1:8" x14ac:dyDescent="0.25">
      <c r="A1907" s="1">
        <f t="shared" ca="1" si="119"/>
        <v>41630</v>
      </c>
      <c r="B1907">
        <f t="shared" ca="1" si="116"/>
        <v>2</v>
      </c>
      <c r="C1907" t="str">
        <f ca="1">VLOOKUP(Транзакции[[#This Row],[ID_магазина]],магазины[],2)</f>
        <v>свежая еда</v>
      </c>
      <c r="D1907">
        <f t="shared" ca="1" si="117"/>
        <v>6</v>
      </c>
      <c r="E1907" t="str">
        <f ca="1">VLOOKUP(Транзакции[[#This Row],[ID_товара]],товары[],2)</f>
        <v>огурцы</v>
      </c>
      <c r="F1907" t="str">
        <f ca="1">VLOOKUP(Транзакции[[#This Row],[ID_товара]],товары[],3)</f>
        <v>овощи</v>
      </c>
      <c r="G1907" s="2">
        <f t="shared" ca="1" si="118"/>
        <v>6.2212088120611293</v>
      </c>
      <c r="H1907" s="3">
        <f ca="1">VLOOKUP(Транзакции[[#This Row],[ID_товара]],товары[],4) * Транзакции[[#This Row],[Количество, кг]]</f>
        <v>404.37857278397342</v>
      </c>
    </row>
    <row r="1908" spans="1:8" x14ac:dyDescent="0.25">
      <c r="A1908" s="1">
        <f t="shared" ca="1" si="119"/>
        <v>42042</v>
      </c>
      <c r="B1908">
        <f t="shared" ca="1" si="116"/>
        <v>2</v>
      </c>
      <c r="C1908" t="str">
        <f ca="1">VLOOKUP(Транзакции[[#This Row],[ID_магазина]],магазины[],2)</f>
        <v>свежая еда</v>
      </c>
      <c r="D1908">
        <f t="shared" ca="1" si="117"/>
        <v>6</v>
      </c>
      <c r="E1908" t="str">
        <f ca="1">VLOOKUP(Транзакции[[#This Row],[ID_товара]],товары[],2)</f>
        <v>огурцы</v>
      </c>
      <c r="F1908" t="str">
        <f ca="1">VLOOKUP(Транзакции[[#This Row],[ID_товара]],товары[],3)</f>
        <v>овощи</v>
      </c>
      <c r="G1908" s="2">
        <f t="shared" ca="1" si="118"/>
        <v>4.9603013076503384</v>
      </c>
      <c r="H1908" s="3">
        <f ca="1">VLOOKUP(Транзакции[[#This Row],[ID_товара]],товары[],4) * Транзакции[[#This Row],[Количество, кг]]</f>
        <v>322.41958499727201</v>
      </c>
    </row>
    <row r="1909" spans="1:8" x14ac:dyDescent="0.25">
      <c r="A1909" s="1">
        <f t="shared" ca="1" si="119"/>
        <v>41808</v>
      </c>
      <c r="B1909">
        <f t="shared" ca="1" si="116"/>
        <v>8</v>
      </c>
      <c r="C1909" t="str">
        <f ca="1">VLOOKUP(Транзакции[[#This Row],[ID_магазина]],магазины[],2)</f>
        <v>фруктовая лавка</v>
      </c>
      <c r="D1909">
        <f t="shared" ca="1" si="117"/>
        <v>4</v>
      </c>
      <c r="E1909" t="str">
        <f ca="1">VLOOKUP(Транзакции[[#This Row],[ID_товара]],товары[],2)</f>
        <v>апельсины</v>
      </c>
      <c r="F1909" t="str">
        <f ca="1">VLOOKUP(Транзакции[[#This Row],[ID_товара]],товары[],3)</f>
        <v>фрукты</v>
      </c>
      <c r="G1909" s="2">
        <f t="shared" ca="1" si="118"/>
        <v>17.263046720151777</v>
      </c>
      <c r="H1909" s="3">
        <f ca="1">VLOOKUP(Транзакции[[#This Row],[ID_товара]],товары[],4) * Транзакции[[#This Row],[Количество, кг]]</f>
        <v>2071.5656064182131</v>
      </c>
    </row>
    <row r="1910" spans="1:8" x14ac:dyDescent="0.25">
      <c r="A1910" s="1">
        <f t="shared" ca="1" si="119"/>
        <v>41478</v>
      </c>
      <c r="B1910">
        <f t="shared" ca="1" si="116"/>
        <v>3</v>
      </c>
      <c r="C1910" t="str">
        <f ca="1">VLOOKUP(Транзакции[[#This Row],[ID_магазина]],магазины[],2)</f>
        <v>вкусная еда</v>
      </c>
      <c r="D1910">
        <f t="shared" ca="1" si="117"/>
        <v>7</v>
      </c>
      <c r="E1910" t="str">
        <f ca="1">VLOOKUP(Транзакции[[#This Row],[ID_товара]],товары[],2)</f>
        <v>томаты</v>
      </c>
      <c r="F1910" t="str">
        <f ca="1">VLOOKUP(Транзакции[[#This Row],[ID_товара]],товары[],3)</f>
        <v>овощи</v>
      </c>
      <c r="G1910" s="2">
        <f t="shared" ca="1" si="118"/>
        <v>8.7771080242013486</v>
      </c>
      <c r="H1910" s="3">
        <f ca="1">VLOOKUP(Транзакции[[#This Row],[ID_товара]],товары[],4) * Транзакции[[#This Row],[Количество, кг]]</f>
        <v>702.16864193610786</v>
      </c>
    </row>
    <row r="1911" spans="1:8" x14ac:dyDescent="0.25">
      <c r="A1911" s="1">
        <f t="shared" ca="1" si="119"/>
        <v>41132</v>
      </c>
      <c r="B1911">
        <f t="shared" ca="1" si="116"/>
        <v>1</v>
      </c>
      <c r="C1911" t="str">
        <f ca="1">VLOOKUP(Транзакции[[#This Row],[ID_магазина]],магазины[],2)</f>
        <v>фрукты и овощи</v>
      </c>
      <c r="D1911">
        <f t="shared" ca="1" si="117"/>
        <v>1</v>
      </c>
      <c r="E1911" t="str">
        <f ca="1">VLOOKUP(Транзакции[[#This Row],[ID_товара]],товары[],2)</f>
        <v>бананы</v>
      </c>
      <c r="F1911" t="str">
        <f ca="1">VLOOKUP(Транзакции[[#This Row],[ID_товара]],товары[],3)</f>
        <v>фрукты</v>
      </c>
      <c r="G1911" s="2">
        <f t="shared" ca="1" si="118"/>
        <v>4.289405172309138</v>
      </c>
      <c r="H1911" s="3">
        <f ca="1">VLOOKUP(Транзакции[[#This Row],[ID_товара]],товары[],4) * Транзакции[[#This Row],[Количество, кг]]</f>
        <v>300.25836206163967</v>
      </c>
    </row>
    <row r="1912" spans="1:8" x14ac:dyDescent="0.25">
      <c r="A1912" s="1">
        <f t="shared" ca="1" si="119"/>
        <v>41701</v>
      </c>
      <c r="B1912">
        <f t="shared" ca="1" si="116"/>
        <v>6</v>
      </c>
      <c r="C1912" t="str">
        <f ca="1">VLOOKUP(Транзакции[[#This Row],[ID_магазина]],магазины[],2)</f>
        <v>бананы и огурцы</v>
      </c>
      <c r="D1912">
        <f t="shared" ca="1" si="117"/>
        <v>9</v>
      </c>
      <c r="E1912" t="str">
        <f ca="1">VLOOKUP(Транзакции[[#This Row],[ID_товара]],товары[],2)</f>
        <v>капуста</v>
      </c>
      <c r="F1912" t="str">
        <f ca="1">VLOOKUP(Транзакции[[#This Row],[ID_товара]],товары[],3)</f>
        <v>овощи</v>
      </c>
      <c r="G1912" s="2">
        <f t="shared" ca="1" si="118"/>
        <v>13.484338311812824</v>
      </c>
      <c r="H1912" s="3">
        <f ca="1">VLOOKUP(Транзакции[[#This Row],[ID_товара]],товары[],4) * Транзакции[[#This Row],[Количество, кг]]</f>
        <v>539.37353247251292</v>
      </c>
    </row>
    <row r="1913" spans="1:8" x14ac:dyDescent="0.25">
      <c r="A1913" s="1">
        <f t="shared" ca="1" si="119"/>
        <v>42200</v>
      </c>
      <c r="B1913">
        <f t="shared" ca="1" si="116"/>
        <v>2</v>
      </c>
      <c r="C1913" t="str">
        <f ca="1">VLOOKUP(Транзакции[[#This Row],[ID_магазина]],магазины[],2)</f>
        <v>свежая еда</v>
      </c>
      <c r="D1913">
        <f t="shared" ca="1" si="117"/>
        <v>4</v>
      </c>
      <c r="E1913" t="str">
        <f ca="1">VLOOKUP(Транзакции[[#This Row],[ID_товара]],товары[],2)</f>
        <v>апельсины</v>
      </c>
      <c r="F1913" t="str">
        <f ca="1">VLOOKUP(Транзакции[[#This Row],[ID_товара]],товары[],3)</f>
        <v>фрукты</v>
      </c>
      <c r="G1913" s="2">
        <f t="shared" ca="1" si="118"/>
        <v>8.6558798252201381</v>
      </c>
      <c r="H1913" s="3">
        <f ca="1">VLOOKUP(Транзакции[[#This Row],[ID_товара]],товары[],4) * Транзакции[[#This Row],[Количество, кг]]</f>
        <v>1038.7055790264167</v>
      </c>
    </row>
    <row r="1914" spans="1:8" x14ac:dyDescent="0.25">
      <c r="A1914" s="1">
        <f t="shared" ca="1" si="119"/>
        <v>41474</v>
      </c>
      <c r="B1914">
        <f t="shared" ca="1" si="116"/>
        <v>4</v>
      </c>
      <c r="C1914" t="str">
        <f ca="1">VLOOKUP(Транзакции[[#This Row],[ID_магазина]],магазины[],2)</f>
        <v>фруктовик</v>
      </c>
      <c r="D1914">
        <f t="shared" ca="1" si="117"/>
        <v>1</v>
      </c>
      <c r="E1914" t="str">
        <f ca="1">VLOOKUP(Транзакции[[#This Row],[ID_товара]],товары[],2)</f>
        <v>бананы</v>
      </c>
      <c r="F1914" t="str">
        <f ca="1">VLOOKUP(Транзакции[[#This Row],[ID_товара]],товары[],3)</f>
        <v>фрукты</v>
      </c>
      <c r="G1914" s="2">
        <f t="shared" ca="1" si="118"/>
        <v>19.426976686310962</v>
      </c>
      <c r="H1914" s="3">
        <f ca="1">VLOOKUP(Транзакции[[#This Row],[ID_товара]],товары[],4) * Транзакции[[#This Row],[Количество, кг]]</f>
        <v>1359.8883680417673</v>
      </c>
    </row>
    <row r="1915" spans="1:8" x14ac:dyDescent="0.25">
      <c r="A1915" s="1">
        <f t="shared" ca="1" si="119"/>
        <v>42212</v>
      </c>
      <c r="B1915">
        <f t="shared" ca="1" si="116"/>
        <v>7</v>
      </c>
      <c r="C1915" t="str">
        <f ca="1">VLOOKUP(Транзакции[[#This Row],[ID_магазина]],магазины[],2)</f>
        <v>овощи фрукты</v>
      </c>
      <c r="D1915">
        <f t="shared" ca="1" si="117"/>
        <v>8</v>
      </c>
      <c r="E1915" t="str">
        <f ca="1">VLOOKUP(Транзакции[[#This Row],[ID_товара]],товары[],2)</f>
        <v>лук</v>
      </c>
      <c r="F1915" t="str">
        <f ca="1">VLOOKUP(Транзакции[[#This Row],[ID_товара]],товары[],3)</f>
        <v>овощи</v>
      </c>
      <c r="G1915" s="2">
        <f t="shared" ca="1" si="118"/>
        <v>5.6547971368560574</v>
      </c>
      <c r="H1915" s="3">
        <f ca="1">VLOOKUP(Транзакции[[#This Row],[ID_товара]],товары[],4) * Транзакции[[#This Row],[Количество, кг]]</f>
        <v>141.36992842140143</v>
      </c>
    </row>
    <row r="1916" spans="1:8" x14ac:dyDescent="0.25">
      <c r="A1916" s="1">
        <f t="shared" ca="1" si="119"/>
        <v>41081</v>
      </c>
      <c r="B1916">
        <f t="shared" ca="1" si="116"/>
        <v>7</v>
      </c>
      <c r="C1916" t="str">
        <f ca="1">VLOOKUP(Транзакции[[#This Row],[ID_магазина]],магазины[],2)</f>
        <v>овощи фрукты</v>
      </c>
      <c r="D1916">
        <f t="shared" ca="1" si="117"/>
        <v>4</v>
      </c>
      <c r="E1916" t="str">
        <f ca="1">VLOOKUP(Транзакции[[#This Row],[ID_товара]],товары[],2)</f>
        <v>апельсины</v>
      </c>
      <c r="F1916" t="str">
        <f ca="1">VLOOKUP(Транзакции[[#This Row],[ID_товара]],товары[],3)</f>
        <v>фрукты</v>
      </c>
      <c r="G1916" s="2">
        <f t="shared" ca="1" si="118"/>
        <v>4.1971765531538994</v>
      </c>
      <c r="H1916" s="3">
        <f ca="1">VLOOKUP(Транзакции[[#This Row],[ID_товара]],товары[],4) * Транзакции[[#This Row],[Количество, кг]]</f>
        <v>503.6611863784679</v>
      </c>
    </row>
    <row r="1917" spans="1:8" x14ac:dyDescent="0.25">
      <c r="A1917" s="1">
        <f t="shared" ca="1" si="119"/>
        <v>42026</v>
      </c>
      <c r="B1917">
        <f t="shared" ca="1" si="116"/>
        <v>2</v>
      </c>
      <c r="C1917" t="str">
        <f ca="1">VLOOKUP(Транзакции[[#This Row],[ID_магазина]],магазины[],2)</f>
        <v>свежая еда</v>
      </c>
      <c r="D1917">
        <f t="shared" ca="1" si="117"/>
        <v>6</v>
      </c>
      <c r="E1917" t="str">
        <f ca="1">VLOOKUP(Транзакции[[#This Row],[ID_товара]],товары[],2)</f>
        <v>огурцы</v>
      </c>
      <c r="F1917" t="str">
        <f ca="1">VLOOKUP(Транзакции[[#This Row],[ID_товара]],товары[],3)</f>
        <v>овощи</v>
      </c>
      <c r="G1917" s="2">
        <f t="shared" ca="1" si="118"/>
        <v>6.0357523786343705</v>
      </c>
      <c r="H1917" s="3">
        <f ca="1">VLOOKUP(Транзакции[[#This Row],[ID_товара]],товары[],4) * Транзакции[[#This Row],[Количество, кг]]</f>
        <v>392.32390461123407</v>
      </c>
    </row>
    <row r="1918" spans="1:8" x14ac:dyDescent="0.25">
      <c r="A1918" s="1">
        <f t="shared" ca="1" si="119"/>
        <v>42244</v>
      </c>
      <c r="B1918">
        <f t="shared" ca="1" si="116"/>
        <v>9</v>
      </c>
      <c r="C1918" t="str">
        <f ca="1">VLOOKUP(Транзакции[[#This Row],[ID_магазина]],магазины[],2)</f>
        <v>овощная лавка</v>
      </c>
      <c r="D1918">
        <f t="shared" ca="1" si="117"/>
        <v>9</v>
      </c>
      <c r="E1918" t="str">
        <f ca="1">VLOOKUP(Транзакции[[#This Row],[ID_товара]],товары[],2)</f>
        <v>капуста</v>
      </c>
      <c r="F1918" t="str">
        <f ca="1">VLOOKUP(Транзакции[[#This Row],[ID_товара]],товары[],3)</f>
        <v>овощи</v>
      </c>
      <c r="G1918" s="2">
        <f t="shared" ca="1" si="118"/>
        <v>18.388015669504071</v>
      </c>
      <c r="H1918" s="3">
        <f ca="1">VLOOKUP(Транзакции[[#This Row],[ID_товара]],товары[],4) * Транзакции[[#This Row],[Количество, кг]]</f>
        <v>735.52062678016284</v>
      </c>
    </row>
    <row r="1919" spans="1:8" x14ac:dyDescent="0.25">
      <c r="A1919" s="1">
        <f t="shared" ca="1" si="119"/>
        <v>41626</v>
      </c>
      <c r="B1919">
        <f t="shared" ca="1" si="116"/>
        <v>6</v>
      </c>
      <c r="C1919" t="str">
        <f ca="1">VLOOKUP(Транзакции[[#This Row],[ID_магазина]],магазины[],2)</f>
        <v>бананы и огурцы</v>
      </c>
      <c r="D1919">
        <f t="shared" ca="1" si="117"/>
        <v>8</v>
      </c>
      <c r="E1919" t="str">
        <f ca="1">VLOOKUP(Транзакции[[#This Row],[ID_товара]],товары[],2)</f>
        <v>лук</v>
      </c>
      <c r="F1919" t="str">
        <f ca="1">VLOOKUP(Транзакции[[#This Row],[ID_товара]],товары[],3)</f>
        <v>овощи</v>
      </c>
      <c r="G1919" s="2">
        <f t="shared" ca="1" si="118"/>
        <v>10.551083279895154</v>
      </c>
      <c r="H1919" s="3">
        <f ca="1">VLOOKUP(Транзакции[[#This Row],[ID_товара]],товары[],4) * Транзакции[[#This Row],[Количество, кг]]</f>
        <v>263.77708199737884</v>
      </c>
    </row>
    <row r="1920" spans="1:8" x14ac:dyDescent="0.25">
      <c r="A1920" s="1">
        <f t="shared" ca="1" si="119"/>
        <v>41770</v>
      </c>
      <c r="B1920">
        <f t="shared" ca="1" si="116"/>
        <v>7</v>
      </c>
      <c r="C1920" t="str">
        <f ca="1">VLOOKUP(Транзакции[[#This Row],[ID_магазина]],магазины[],2)</f>
        <v>овощи фрукты</v>
      </c>
      <c r="D1920">
        <f t="shared" ca="1" si="117"/>
        <v>6</v>
      </c>
      <c r="E1920" t="str">
        <f ca="1">VLOOKUP(Транзакции[[#This Row],[ID_товара]],товары[],2)</f>
        <v>огурцы</v>
      </c>
      <c r="F1920" t="str">
        <f ca="1">VLOOKUP(Транзакции[[#This Row],[ID_товара]],товары[],3)</f>
        <v>овощи</v>
      </c>
      <c r="G1920" s="2">
        <f t="shared" ca="1" si="118"/>
        <v>14.40623066543095</v>
      </c>
      <c r="H1920" s="3">
        <f ca="1">VLOOKUP(Транзакции[[#This Row],[ID_товара]],товары[],4) * Транзакции[[#This Row],[Количество, кг]]</f>
        <v>936.40499325301175</v>
      </c>
    </row>
    <row r="1921" spans="1:8" x14ac:dyDescent="0.25">
      <c r="A1921" s="1">
        <f t="shared" ca="1" si="119"/>
        <v>41231</v>
      </c>
      <c r="B1921">
        <f t="shared" ca="1" si="116"/>
        <v>5</v>
      </c>
      <c r="C1921" t="str">
        <f ca="1">VLOOKUP(Транзакции[[#This Row],[ID_магазина]],магазины[],2)</f>
        <v>овощик</v>
      </c>
      <c r="D1921">
        <f t="shared" ca="1" si="117"/>
        <v>9</v>
      </c>
      <c r="E1921" t="str">
        <f ca="1">VLOOKUP(Транзакции[[#This Row],[ID_товара]],товары[],2)</f>
        <v>капуста</v>
      </c>
      <c r="F1921" t="str">
        <f ca="1">VLOOKUP(Транзакции[[#This Row],[ID_товара]],товары[],3)</f>
        <v>овощи</v>
      </c>
      <c r="G1921" s="2">
        <f t="shared" ca="1" si="118"/>
        <v>2.6704289789066444</v>
      </c>
      <c r="H1921" s="3">
        <f ca="1">VLOOKUP(Транзакции[[#This Row],[ID_товара]],товары[],4) * Транзакции[[#This Row],[Количество, кг]]</f>
        <v>106.81715915626577</v>
      </c>
    </row>
    <row r="1922" spans="1:8" x14ac:dyDescent="0.25">
      <c r="A1922" s="1">
        <f t="shared" ca="1" si="119"/>
        <v>40945</v>
      </c>
      <c r="B1922">
        <f t="shared" ref="B1922:B1985" ca="1" si="120">RANDBETWEEN(1,9)</f>
        <v>2</v>
      </c>
      <c r="C1922" t="str">
        <f ca="1">VLOOKUP(Транзакции[[#This Row],[ID_магазина]],магазины[],2)</f>
        <v>свежая еда</v>
      </c>
      <c r="D1922">
        <f t="shared" ref="D1922:D1985" ca="1" si="121">RANDBETWEEN(1,10)</f>
        <v>7</v>
      </c>
      <c r="E1922" t="str">
        <f ca="1">VLOOKUP(Транзакции[[#This Row],[ID_товара]],товары[],2)</f>
        <v>томаты</v>
      </c>
      <c r="F1922" t="str">
        <f ca="1">VLOOKUP(Транзакции[[#This Row],[ID_товара]],товары[],3)</f>
        <v>овощи</v>
      </c>
      <c r="G1922" s="2">
        <f t="shared" ref="G1922:G1985" ca="1" si="122">RAND()*19.5+0.5</f>
        <v>8.0972136948959452</v>
      </c>
      <c r="H1922" s="3">
        <f ca="1">VLOOKUP(Транзакции[[#This Row],[ID_товара]],товары[],4) * Транзакции[[#This Row],[Количество, кг]]</f>
        <v>647.77709559167556</v>
      </c>
    </row>
    <row r="1923" spans="1:8" x14ac:dyDescent="0.25">
      <c r="A1923" s="1">
        <f t="shared" ref="A1923:A1986" ca="1" si="123">RANDBETWEEN(40909,42248)</f>
        <v>41610</v>
      </c>
      <c r="B1923">
        <f t="shared" ca="1" si="120"/>
        <v>3</v>
      </c>
      <c r="C1923" t="str">
        <f ca="1">VLOOKUP(Транзакции[[#This Row],[ID_магазина]],магазины[],2)</f>
        <v>вкусная еда</v>
      </c>
      <c r="D1923">
        <f t="shared" ca="1" si="121"/>
        <v>3</v>
      </c>
      <c r="E1923" t="str">
        <f ca="1">VLOOKUP(Транзакции[[#This Row],[ID_товара]],товары[],2)</f>
        <v>мандарины</v>
      </c>
      <c r="F1923" t="str">
        <f ca="1">VLOOKUP(Транзакции[[#This Row],[ID_товара]],товары[],3)</f>
        <v>фрукты</v>
      </c>
      <c r="G1923" s="2">
        <f t="shared" ca="1" si="122"/>
        <v>14.091243689949881</v>
      </c>
      <c r="H1923" s="3">
        <f ca="1">VLOOKUP(Транзакции[[#This Row],[ID_товара]],товары[],4) * Транзакции[[#This Row],[Количество, кг]]</f>
        <v>1409.1243689949881</v>
      </c>
    </row>
    <row r="1924" spans="1:8" x14ac:dyDescent="0.25">
      <c r="A1924" s="1">
        <f t="shared" ca="1" si="123"/>
        <v>41060</v>
      </c>
      <c r="B1924">
        <f t="shared" ca="1" si="120"/>
        <v>7</v>
      </c>
      <c r="C1924" t="str">
        <f ca="1">VLOOKUP(Транзакции[[#This Row],[ID_магазина]],магазины[],2)</f>
        <v>овощи фрукты</v>
      </c>
      <c r="D1924">
        <f t="shared" ca="1" si="121"/>
        <v>5</v>
      </c>
      <c r="E1924" t="str">
        <f ca="1">VLOOKUP(Транзакции[[#This Row],[ID_товара]],товары[],2)</f>
        <v>нектарины</v>
      </c>
      <c r="F1924" t="str">
        <f ca="1">VLOOKUP(Транзакции[[#This Row],[ID_товара]],товары[],3)</f>
        <v>фрукты</v>
      </c>
      <c r="G1924" s="2">
        <f t="shared" ca="1" si="122"/>
        <v>17.92539822992353</v>
      </c>
      <c r="H1924" s="3">
        <f ca="1">VLOOKUP(Транзакции[[#This Row],[ID_товара]],товары[],4) * Транзакции[[#This Row],[Количество, кг]]</f>
        <v>3226.5716813862355</v>
      </c>
    </row>
    <row r="1925" spans="1:8" x14ac:dyDescent="0.25">
      <c r="A1925" s="1">
        <f t="shared" ca="1" si="123"/>
        <v>41180</v>
      </c>
      <c r="B1925">
        <f t="shared" ca="1" si="120"/>
        <v>2</v>
      </c>
      <c r="C1925" t="str">
        <f ca="1">VLOOKUP(Транзакции[[#This Row],[ID_магазина]],магазины[],2)</f>
        <v>свежая еда</v>
      </c>
      <c r="D1925">
        <f t="shared" ca="1" si="121"/>
        <v>4</v>
      </c>
      <c r="E1925" t="str">
        <f ca="1">VLOOKUP(Транзакции[[#This Row],[ID_товара]],товары[],2)</f>
        <v>апельсины</v>
      </c>
      <c r="F1925" t="str">
        <f ca="1">VLOOKUP(Транзакции[[#This Row],[ID_товара]],товары[],3)</f>
        <v>фрукты</v>
      </c>
      <c r="G1925" s="2">
        <f t="shared" ca="1" si="122"/>
        <v>13.890509551512537</v>
      </c>
      <c r="H1925" s="3">
        <f ca="1">VLOOKUP(Транзакции[[#This Row],[ID_товара]],товары[],4) * Транзакции[[#This Row],[Количество, кг]]</f>
        <v>1666.8611461815044</v>
      </c>
    </row>
    <row r="1926" spans="1:8" x14ac:dyDescent="0.25">
      <c r="A1926" s="1">
        <f t="shared" ca="1" si="123"/>
        <v>41227</v>
      </c>
      <c r="B1926">
        <f t="shared" ca="1" si="120"/>
        <v>6</v>
      </c>
      <c r="C1926" t="str">
        <f ca="1">VLOOKUP(Транзакции[[#This Row],[ID_магазина]],магазины[],2)</f>
        <v>бананы и огурцы</v>
      </c>
      <c r="D1926">
        <f t="shared" ca="1" si="121"/>
        <v>9</v>
      </c>
      <c r="E1926" t="str">
        <f ca="1">VLOOKUP(Транзакции[[#This Row],[ID_товара]],товары[],2)</f>
        <v>капуста</v>
      </c>
      <c r="F1926" t="str">
        <f ca="1">VLOOKUP(Транзакции[[#This Row],[ID_товара]],товары[],3)</f>
        <v>овощи</v>
      </c>
      <c r="G1926" s="2">
        <f t="shared" ca="1" si="122"/>
        <v>18.37404223622303</v>
      </c>
      <c r="H1926" s="3">
        <f ca="1">VLOOKUP(Транзакции[[#This Row],[ID_товара]],товары[],4) * Транзакции[[#This Row],[Количество, кг]]</f>
        <v>734.96168944892122</v>
      </c>
    </row>
    <row r="1927" spans="1:8" x14ac:dyDescent="0.25">
      <c r="A1927" s="1">
        <f t="shared" ca="1" si="123"/>
        <v>42153</v>
      </c>
      <c r="B1927">
        <f t="shared" ca="1" si="120"/>
        <v>4</v>
      </c>
      <c r="C1927" t="str">
        <f ca="1">VLOOKUP(Транзакции[[#This Row],[ID_магазина]],магазины[],2)</f>
        <v>фруктовик</v>
      </c>
      <c r="D1927">
        <f t="shared" ca="1" si="121"/>
        <v>9</v>
      </c>
      <c r="E1927" t="str">
        <f ca="1">VLOOKUP(Транзакции[[#This Row],[ID_товара]],товары[],2)</f>
        <v>капуста</v>
      </c>
      <c r="F1927" t="str">
        <f ca="1">VLOOKUP(Транзакции[[#This Row],[ID_товара]],товары[],3)</f>
        <v>овощи</v>
      </c>
      <c r="G1927" s="2">
        <f t="shared" ca="1" si="122"/>
        <v>19.818291946142693</v>
      </c>
      <c r="H1927" s="3">
        <f ca="1">VLOOKUP(Транзакции[[#This Row],[ID_товара]],товары[],4) * Транзакции[[#This Row],[Количество, кг]]</f>
        <v>792.73167784570774</v>
      </c>
    </row>
    <row r="1928" spans="1:8" x14ac:dyDescent="0.25">
      <c r="A1928" s="1">
        <f t="shared" ca="1" si="123"/>
        <v>41566</v>
      </c>
      <c r="B1928">
        <f t="shared" ca="1" si="120"/>
        <v>8</v>
      </c>
      <c r="C1928" t="str">
        <f ca="1">VLOOKUP(Транзакции[[#This Row],[ID_магазина]],магазины[],2)</f>
        <v>фруктовая лавка</v>
      </c>
      <c r="D1928">
        <f t="shared" ca="1" si="121"/>
        <v>5</v>
      </c>
      <c r="E1928" t="str">
        <f ca="1">VLOOKUP(Транзакции[[#This Row],[ID_товара]],товары[],2)</f>
        <v>нектарины</v>
      </c>
      <c r="F1928" t="str">
        <f ca="1">VLOOKUP(Транзакции[[#This Row],[ID_товара]],товары[],3)</f>
        <v>фрукты</v>
      </c>
      <c r="G1928" s="2">
        <f t="shared" ca="1" si="122"/>
        <v>1.1308844206668907</v>
      </c>
      <c r="H1928" s="3">
        <f ca="1">VLOOKUP(Транзакции[[#This Row],[ID_товара]],товары[],4) * Транзакции[[#This Row],[Количество, кг]]</f>
        <v>203.55919572004032</v>
      </c>
    </row>
    <row r="1929" spans="1:8" x14ac:dyDescent="0.25">
      <c r="A1929" s="1">
        <f t="shared" ca="1" si="123"/>
        <v>42127</v>
      </c>
      <c r="B1929">
        <f t="shared" ca="1" si="120"/>
        <v>8</v>
      </c>
      <c r="C1929" t="str">
        <f ca="1">VLOOKUP(Транзакции[[#This Row],[ID_магазина]],магазины[],2)</f>
        <v>фруктовая лавка</v>
      </c>
      <c r="D1929">
        <f t="shared" ca="1" si="121"/>
        <v>3</v>
      </c>
      <c r="E1929" t="str">
        <f ca="1">VLOOKUP(Транзакции[[#This Row],[ID_товара]],товары[],2)</f>
        <v>мандарины</v>
      </c>
      <c r="F1929" t="str">
        <f ca="1">VLOOKUP(Транзакции[[#This Row],[ID_товара]],товары[],3)</f>
        <v>фрукты</v>
      </c>
      <c r="G1929" s="2">
        <f t="shared" ca="1" si="122"/>
        <v>15.54419986477288</v>
      </c>
      <c r="H1929" s="3">
        <f ca="1">VLOOKUP(Транзакции[[#This Row],[ID_товара]],товары[],4) * Транзакции[[#This Row],[Количество, кг]]</f>
        <v>1554.4199864772879</v>
      </c>
    </row>
    <row r="1930" spans="1:8" x14ac:dyDescent="0.25">
      <c r="A1930" s="1">
        <f t="shared" ca="1" si="123"/>
        <v>41252</v>
      </c>
      <c r="B1930">
        <f t="shared" ca="1" si="120"/>
        <v>3</v>
      </c>
      <c r="C1930" t="str">
        <f ca="1">VLOOKUP(Транзакции[[#This Row],[ID_магазина]],магазины[],2)</f>
        <v>вкусная еда</v>
      </c>
      <c r="D1930">
        <f t="shared" ca="1" si="121"/>
        <v>4</v>
      </c>
      <c r="E1930" t="str">
        <f ca="1">VLOOKUP(Транзакции[[#This Row],[ID_товара]],товары[],2)</f>
        <v>апельсины</v>
      </c>
      <c r="F1930" t="str">
        <f ca="1">VLOOKUP(Транзакции[[#This Row],[ID_товара]],товары[],3)</f>
        <v>фрукты</v>
      </c>
      <c r="G1930" s="2">
        <f t="shared" ca="1" si="122"/>
        <v>10.548301978574198</v>
      </c>
      <c r="H1930" s="3">
        <f ca="1">VLOOKUP(Транзакции[[#This Row],[ID_товара]],товары[],4) * Транзакции[[#This Row],[Количество, кг]]</f>
        <v>1265.7962374289039</v>
      </c>
    </row>
    <row r="1931" spans="1:8" x14ac:dyDescent="0.25">
      <c r="A1931" s="1">
        <f t="shared" ca="1" si="123"/>
        <v>41501</v>
      </c>
      <c r="B1931">
        <f t="shared" ca="1" si="120"/>
        <v>2</v>
      </c>
      <c r="C1931" t="str">
        <f ca="1">VLOOKUP(Транзакции[[#This Row],[ID_магазина]],магазины[],2)</f>
        <v>свежая еда</v>
      </c>
      <c r="D1931">
        <f t="shared" ca="1" si="121"/>
        <v>1</v>
      </c>
      <c r="E1931" t="str">
        <f ca="1">VLOOKUP(Транзакции[[#This Row],[ID_товара]],товары[],2)</f>
        <v>бананы</v>
      </c>
      <c r="F1931" t="str">
        <f ca="1">VLOOKUP(Транзакции[[#This Row],[ID_товара]],товары[],3)</f>
        <v>фрукты</v>
      </c>
      <c r="G1931" s="2">
        <f t="shared" ca="1" si="122"/>
        <v>18.375904142227963</v>
      </c>
      <c r="H1931" s="3">
        <f ca="1">VLOOKUP(Транзакции[[#This Row],[ID_товара]],товары[],4) * Транзакции[[#This Row],[Количество, кг]]</f>
        <v>1286.3132899559573</v>
      </c>
    </row>
    <row r="1932" spans="1:8" x14ac:dyDescent="0.25">
      <c r="A1932" s="1">
        <f t="shared" ca="1" si="123"/>
        <v>41637</v>
      </c>
      <c r="B1932">
        <f t="shared" ca="1" si="120"/>
        <v>9</v>
      </c>
      <c r="C1932" t="str">
        <f ca="1">VLOOKUP(Транзакции[[#This Row],[ID_магазина]],магазины[],2)</f>
        <v>овощная лавка</v>
      </c>
      <c r="D1932">
        <f t="shared" ca="1" si="121"/>
        <v>10</v>
      </c>
      <c r="E1932" t="str">
        <f ca="1">VLOOKUP(Транзакции[[#This Row],[ID_товара]],товары[],2)</f>
        <v>перец</v>
      </c>
      <c r="F1932" t="str">
        <f ca="1">VLOOKUP(Транзакции[[#This Row],[ID_товара]],товары[],3)</f>
        <v>овощи</v>
      </c>
      <c r="G1932" s="2">
        <f t="shared" ca="1" si="122"/>
        <v>3.3614080469628087</v>
      </c>
      <c r="H1932" s="3">
        <f ca="1">VLOOKUP(Транзакции[[#This Row],[ID_товара]],товары[],4) * Транзакции[[#This Row],[Количество, кг]]</f>
        <v>672.28160939256179</v>
      </c>
    </row>
    <row r="1933" spans="1:8" x14ac:dyDescent="0.25">
      <c r="A1933" s="1">
        <f t="shared" ca="1" si="123"/>
        <v>41283</v>
      </c>
      <c r="B1933">
        <f t="shared" ca="1" si="120"/>
        <v>6</v>
      </c>
      <c r="C1933" t="str">
        <f ca="1">VLOOKUP(Транзакции[[#This Row],[ID_магазина]],магазины[],2)</f>
        <v>бананы и огурцы</v>
      </c>
      <c r="D1933">
        <f t="shared" ca="1" si="121"/>
        <v>7</v>
      </c>
      <c r="E1933" t="str">
        <f ca="1">VLOOKUP(Транзакции[[#This Row],[ID_товара]],товары[],2)</f>
        <v>томаты</v>
      </c>
      <c r="F1933" t="str">
        <f ca="1">VLOOKUP(Транзакции[[#This Row],[ID_товара]],товары[],3)</f>
        <v>овощи</v>
      </c>
      <c r="G1933" s="2">
        <f t="shared" ca="1" si="122"/>
        <v>14.52590334442864</v>
      </c>
      <c r="H1933" s="3">
        <f ca="1">VLOOKUP(Транзакции[[#This Row],[ID_товара]],товары[],4) * Транзакции[[#This Row],[Количество, кг]]</f>
        <v>1162.0722675542911</v>
      </c>
    </row>
    <row r="1934" spans="1:8" x14ac:dyDescent="0.25">
      <c r="A1934" s="1">
        <f t="shared" ca="1" si="123"/>
        <v>42143</v>
      </c>
      <c r="B1934">
        <f t="shared" ca="1" si="120"/>
        <v>2</v>
      </c>
      <c r="C1934" t="str">
        <f ca="1">VLOOKUP(Транзакции[[#This Row],[ID_магазина]],магазины[],2)</f>
        <v>свежая еда</v>
      </c>
      <c r="D1934">
        <f t="shared" ca="1" si="121"/>
        <v>2</v>
      </c>
      <c r="E1934" t="str">
        <f ca="1">VLOOKUP(Транзакции[[#This Row],[ID_товара]],товары[],2)</f>
        <v>яблоки</v>
      </c>
      <c r="F1934" t="str">
        <f ca="1">VLOOKUP(Транзакции[[#This Row],[ID_товара]],товары[],3)</f>
        <v>фрукты</v>
      </c>
      <c r="G1934" s="2">
        <f t="shared" ca="1" si="122"/>
        <v>8.1885539581198223</v>
      </c>
      <c r="H1934" s="3">
        <f ca="1">VLOOKUP(Транзакции[[#This Row],[ID_товара]],товары[],4) * Транзакции[[#This Row],[Количество, кг]]</f>
        <v>900.74093539318051</v>
      </c>
    </row>
    <row r="1935" spans="1:8" x14ac:dyDescent="0.25">
      <c r="A1935" s="1">
        <f t="shared" ca="1" si="123"/>
        <v>42224</v>
      </c>
      <c r="B1935">
        <f t="shared" ca="1" si="120"/>
        <v>8</v>
      </c>
      <c r="C1935" t="str">
        <f ca="1">VLOOKUP(Транзакции[[#This Row],[ID_магазина]],магазины[],2)</f>
        <v>фруктовая лавка</v>
      </c>
      <c r="D1935">
        <f t="shared" ca="1" si="121"/>
        <v>9</v>
      </c>
      <c r="E1935" t="str">
        <f ca="1">VLOOKUP(Транзакции[[#This Row],[ID_товара]],товары[],2)</f>
        <v>капуста</v>
      </c>
      <c r="F1935" t="str">
        <f ca="1">VLOOKUP(Транзакции[[#This Row],[ID_товара]],товары[],3)</f>
        <v>овощи</v>
      </c>
      <c r="G1935" s="2">
        <f t="shared" ca="1" si="122"/>
        <v>11.433837169789268</v>
      </c>
      <c r="H1935" s="3">
        <f ca="1">VLOOKUP(Транзакции[[#This Row],[ID_товара]],товары[],4) * Транзакции[[#This Row],[Количество, кг]]</f>
        <v>457.35348679157073</v>
      </c>
    </row>
    <row r="1936" spans="1:8" x14ac:dyDescent="0.25">
      <c r="A1936" s="1">
        <f t="shared" ca="1" si="123"/>
        <v>42180</v>
      </c>
      <c r="B1936">
        <f t="shared" ca="1" si="120"/>
        <v>4</v>
      </c>
      <c r="C1936" t="str">
        <f ca="1">VLOOKUP(Транзакции[[#This Row],[ID_магазина]],магазины[],2)</f>
        <v>фруктовик</v>
      </c>
      <c r="D1936">
        <f t="shared" ca="1" si="121"/>
        <v>1</v>
      </c>
      <c r="E1936" t="str">
        <f ca="1">VLOOKUP(Транзакции[[#This Row],[ID_товара]],товары[],2)</f>
        <v>бананы</v>
      </c>
      <c r="F1936" t="str">
        <f ca="1">VLOOKUP(Транзакции[[#This Row],[ID_товара]],товары[],3)</f>
        <v>фрукты</v>
      </c>
      <c r="G1936" s="2">
        <f t="shared" ca="1" si="122"/>
        <v>6.850767673829373</v>
      </c>
      <c r="H1936" s="3">
        <f ca="1">VLOOKUP(Транзакции[[#This Row],[ID_товара]],товары[],4) * Транзакции[[#This Row],[Количество, кг]]</f>
        <v>479.5537371680561</v>
      </c>
    </row>
    <row r="1937" spans="1:8" x14ac:dyDescent="0.25">
      <c r="A1937" s="1">
        <f t="shared" ca="1" si="123"/>
        <v>41220</v>
      </c>
      <c r="B1937">
        <f t="shared" ca="1" si="120"/>
        <v>7</v>
      </c>
      <c r="C1937" t="str">
        <f ca="1">VLOOKUP(Транзакции[[#This Row],[ID_магазина]],магазины[],2)</f>
        <v>овощи фрукты</v>
      </c>
      <c r="D1937">
        <f t="shared" ca="1" si="121"/>
        <v>4</v>
      </c>
      <c r="E1937" t="str">
        <f ca="1">VLOOKUP(Транзакции[[#This Row],[ID_товара]],товары[],2)</f>
        <v>апельсины</v>
      </c>
      <c r="F1937" t="str">
        <f ca="1">VLOOKUP(Транзакции[[#This Row],[ID_товара]],товары[],3)</f>
        <v>фрукты</v>
      </c>
      <c r="G1937" s="2">
        <f t="shared" ca="1" si="122"/>
        <v>8.9251553515019939</v>
      </c>
      <c r="H1937" s="3">
        <f ca="1">VLOOKUP(Транзакции[[#This Row],[ID_товара]],товары[],4) * Транзакции[[#This Row],[Количество, кг]]</f>
        <v>1071.0186421802393</v>
      </c>
    </row>
    <row r="1938" spans="1:8" x14ac:dyDescent="0.25">
      <c r="A1938" s="1">
        <f t="shared" ca="1" si="123"/>
        <v>41223</v>
      </c>
      <c r="B1938">
        <f t="shared" ca="1" si="120"/>
        <v>3</v>
      </c>
      <c r="C1938" t="str">
        <f ca="1">VLOOKUP(Транзакции[[#This Row],[ID_магазина]],магазины[],2)</f>
        <v>вкусная еда</v>
      </c>
      <c r="D1938">
        <f t="shared" ca="1" si="121"/>
        <v>5</v>
      </c>
      <c r="E1938" t="str">
        <f ca="1">VLOOKUP(Транзакции[[#This Row],[ID_товара]],товары[],2)</f>
        <v>нектарины</v>
      </c>
      <c r="F1938" t="str">
        <f ca="1">VLOOKUP(Транзакции[[#This Row],[ID_товара]],товары[],3)</f>
        <v>фрукты</v>
      </c>
      <c r="G1938" s="2">
        <f t="shared" ca="1" si="122"/>
        <v>10.814538861833693</v>
      </c>
      <c r="H1938" s="3">
        <f ca="1">VLOOKUP(Транзакции[[#This Row],[ID_товара]],товары[],4) * Транзакции[[#This Row],[Количество, кг]]</f>
        <v>1946.6169951300647</v>
      </c>
    </row>
    <row r="1939" spans="1:8" x14ac:dyDescent="0.25">
      <c r="A1939" s="1">
        <f t="shared" ca="1" si="123"/>
        <v>41553</v>
      </c>
      <c r="B1939">
        <f t="shared" ca="1" si="120"/>
        <v>8</v>
      </c>
      <c r="C1939" t="str">
        <f ca="1">VLOOKUP(Транзакции[[#This Row],[ID_магазина]],магазины[],2)</f>
        <v>фруктовая лавка</v>
      </c>
      <c r="D1939">
        <f t="shared" ca="1" si="121"/>
        <v>2</v>
      </c>
      <c r="E1939" t="str">
        <f ca="1">VLOOKUP(Транзакции[[#This Row],[ID_товара]],товары[],2)</f>
        <v>яблоки</v>
      </c>
      <c r="F1939" t="str">
        <f ca="1">VLOOKUP(Транзакции[[#This Row],[ID_товара]],товары[],3)</f>
        <v>фрукты</v>
      </c>
      <c r="G1939" s="2">
        <f t="shared" ca="1" si="122"/>
        <v>16.778441288492296</v>
      </c>
      <c r="H1939" s="3">
        <f ca="1">VLOOKUP(Транзакции[[#This Row],[ID_товара]],товары[],4) * Транзакции[[#This Row],[Количество, кг]]</f>
        <v>1845.6285417341526</v>
      </c>
    </row>
    <row r="1940" spans="1:8" x14ac:dyDescent="0.25">
      <c r="A1940" s="1">
        <f t="shared" ca="1" si="123"/>
        <v>40966</v>
      </c>
      <c r="B1940">
        <f t="shared" ca="1" si="120"/>
        <v>5</v>
      </c>
      <c r="C1940" t="str">
        <f ca="1">VLOOKUP(Транзакции[[#This Row],[ID_магазина]],магазины[],2)</f>
        <v>овощик</v>
      </c>
      <c r="D1940">
        <f t="shared" ca="1" si="121"/>
        <v>5</v>
      </c>
      <c r="E1940" t="str">
        <f ca="1">VLOOKUP(Транзакции[[#This Row],[ID_товара]],товары[],2)</f>
        <v>нектарины</v>
      </c>
      <c r="F1940" t="str">
        <f ca="1">VLOOKUP(Транзакции[[#This Row],[ID_товара]],товары[],3)</f>
        <v>фрукты</v>
      </c>
      <c r="G1940" s="2">
        <f t="shared" ca="1" si="122"/>
        <v>2.4561091569171256</v>
      </c>
      <c r="H1940" s="3">
        <f ca="1">VLOOKUP(Транзакции[[#This Row],[ID_товара]],товары[],4) * Транзакции[[#This Row],[Количество, кг]]</f>
        <v>442.09964824508262</v>
      </c>
    </row>
    <row r="1941" spans="1:8" x14ac:dyDescent="0.25">
      <c r="A1941" s="1">
        <f t="shared" ca="1" si="123"/>
        <v>41494</v>
      </c>
      <c r="B1941">
        <f t="shared" ca="1" si="120"/>
        <v>7</v>
      </c>
      <c r="C1941" t="str">
        <f ca="1">VLOOKUP(Транзакции[[#This Row],[ID_магазина]],магазины[],2)</f>
        <v>овощи фрукты</v>
      </c>
      <c r="D1941">
        <f t="shared" ca="1" si="121"/>
        <v>3</v>
      </c>
      <c r="E1941" t="str">
        <f ca="1">VLOOKUP(Транзакции[[#This Row],[ID_товара]],товары[],2)</f>
        <v>мандарины</v>
      </c>
      <c r="F1941" t="str">
        <f ca="1">VLOOKUP(Транзакции[[#This Row],[ID_товара]],товары[],3)</f>
        <v>фрукты</v>
      </c>
      <c r="G1941" s="2">
        <f t="shared" ca="1" si="122"/>
        <v>15.103446416580676</v>
      </c>
      <c r="H1941" s="3">
        <f ca="1">VLOOKUP(Транзакции[[#This Row],[ID_товара]],товары[],4) * Транзакции[[#This Row],[Количество, кг]]</f>
        <v>1510.3446416580675</v>
      </c>
    </row>
    <row r="1942" spans="1:8" x14ac:dyDescent="0.25">
      <c r="A1942" s="1">
        <f t="shared" ca="1" si="123"/>
        <v>41812</v>
      </c>
      <c r="B1942">
        <f t="shared" ca="1" si="120"/>
        <v>1</v>
      </c>
      <c r="C1942" t="str">
        <f ca="1">VLOOKUP(Транзакции[[#This Row],[ID_магазина]],магазины[],2)</f>
        <v>фрукты и овощи</v>
      </c>
      <c r="D1942">
        <f t="shared" ca="1" si="121"/>
        <v>3</v>
      </c>
      <c r="E1942" t="str">
        <f ca="1">VLOOKUP(Транзакции[[#This Row],[ID_товара]],товары[],2)</f>
        <v>мандарины</v>
      </c>
      <c r="F1942" t="str">
        <f ca="1">VLOOKUP(Транзакции[[#This Row],[ID_товара]],товары[],3)</f>
        <v>фрукты</v>
      </c>
      <c r="G1942" s="2">
        <f t="shared" ca="1" si="122"/>
        <v>11.042545386544626</v>
      </c>
      <c r="H1942" s="3">
        <f ca="1">VLOOKUP(Транзакции[[#This Row],[ID_товара]],товары[],4) * Транзакции[[#This Row],[Количество, кг]]</f>
        <v>1104.2545386544625</v>
      </c>
    </row>
    <row r="1943" spans="1:8" x14ac:dyDescent="0.25">
      <c r="A1943" s="1">
        <f t="shared" ca="1" si="123"/>
        <v>41067</v>
      </c>
      <c r="B1943">
        <f t="shared" ca="1" si="120"/>
        <v>4</v>
      </c>
      <c r="C1943" t="str">
        <f ca="1">VLOOKUP(Транзакции[[#This Row],[ID_магазина]],магазины[],2)</f>
        <v>фруктовик</v>
      </c>
      <c r="D1943">
        <f t="shared" ca="1" si="121"/>
        <v>8</v>
      </c>
      <c r="E1943" t="str">
        <f ca="1">VLOOKUP(Транзакции[[#This Row],[ID_товара]],товары[],2)</f>
        <v>лук</v>
      </c>
      <c r="F1943" t="str">
        <f ca="1">VLOOKUP(Транзакции[[#This Row],[ID_товара]],товары[],3)</f>
        <v>овощи</v>
      </c>
      <c r="G1943" s="2">
        <f t="shared" ca="1" si="122"/>
        <v>4.8239849666707961</v>
      </c>
      <c r="H1943" s="3">
        <f ca="1">VLOOKUP(Транзакции[[#This Row],[ID_товара]],товары[],4) * Транзакции[[#This Row],[Количество, кг]]</f>
        <v>120.5996241667699</v>
      </c>
    </row>
    <row r="1944" spans="1:8" x14ac:dyDescent="0.25">
      <c r="A1944" s="1">
        <f t="shared" ca="1" si="123"/>
        <v>41057</v>
      </c>
      <c r="B1944">
        <f t="shared" ca="1" si="120"/>
        <v>1</v>
      </c>
      <c r="C1944" t="str">
        <f ca="1">VLOOKUP(Транзакции[[#This Row],[ID_магазина]],магазины[],2)</f>
        <v>фрукты и овощи</v>
      </c>
      <c r="D1944">
        <f t="shared" ca="1" si="121"/>
        <v>1</v>
      </c>
      <c r="E1944" t="str">
        <f ca="1">VLOOKUP(Транзакции[[#This Row],[ID_товара]],товары[],2)</f>
        <v>бананы</v>
      </c>
      <c r="F1944" t="str">
        <f ca="1">VLOOKUP(Транзакции[[#This Row],[ID_товара]],товары[],3)</f>
        <v>фрукты</v>
      </c>
      <c r="G1944" s="2">
        <f t="shared" ca="1" si="122"/>
        <v>2.06119805325317</v>
      </c>
      <c r="H1944" s="3">
        <f ca="1">VLOOKUP(Транзакции[[#This Row],[ID_товара]],товары[],4) * Транзакции[[#This Row],[Количество, кг]]</f>
        <v>144.28386372772189</v>
      </c>
    </row>
    <row r="1945" spans="1:8" x14ac:dyDescent="0.25">
      <c r="A1945" s="1">
        <f t="shared" ca="1" si="123"/>
        <v>41700</v>
      </c>
      <c r="B1945">
        <f t="shared" ca="1" si="120"/>
        <v>4</v>
      </c>
      <c r="C1945" t="str">
        <f ca="1">VLOOKUP(Транзакции[[#This Row],[ID_магазина]],магазины[],2)</f>
        <v>фруктовик</v>
      </c>
      <c r="D1945">
        <f t="shared" ca="1" si="121"/>
        <v>2</v>
      </c>
      <c r="E1945" t="str">
        <f ca="1">VLOOKUP(Транзакции[[#This Row],[ID_товара]],товары[],2)</f>
        <v>яблоки</v>
      </c>
      <c r="F1945" t="str">
        <f ca="1">VLOOKUP(Транзакции[[#This Row],[ID_товара]],товары[],3)</f>
        <v>фрукты</v>
      </c>
      <c r="G1945" s="2">
        <f t="shared" ca="1" si="122"/>
        <v>7.3867291933247952</v>
      </c>
      <c r="H1945" s="3">
        <f ca="1">VLOOKUP(Транзакции[[#This Row],[ID_товара]],товары[],4) * Транзакции[[#This Row],[Количество, кг]]</f>
        <v>812.54021126572752</v>
      </c>
    </row>
    <row r="1946" spans="1:8" x14ac:dyDescent="0.25">
      <c r="A1946" s="1">
        <f t="shared" ca="1" si="123"/>
        <v>41265</v>
      </c>
      <c r="B1946">
        <f t="shared" ca="1" si="120"/>
        <v>9</v>
      </c>
      <c r="C1946" t="str">
        <f ca="1">VLOOKUP(Транзакции[[#This Row],[ID_магазина]],магазины[],2)</f>
        <v>овощная лавка</v>
      </c>
      <c r="D1946">
        <f t="shared" ca="1" si="121"/>
        <v>1</v>
      </c>
      <c r="E1946" t="str">
        <f ca="1">VLOOKUP(Транзакции[[#This Row],[ID_товара]],товары[],2)</f>
        <v>бананы</v>
      </c>
      <c r="F1946" t="str">
        <f ca="1">VLOOKUP(Транзакции[[#This Row],[ID_товара]],товары[],3)</f>
        <v>фрукты</v>
      </c>
      <c r="G1946" s="2">
        <f t="shared" ca="1" si="122"/>
        <v>10.712179415468846</v>
      </c>
      <c r="H1946" s="3">
        <f ca="1">VLOOKUP(Транзакции[[#This Row],[ID_товара]],товары[],4) * Транзакции[[#This Row],[Количество, кг]]</f>
        <v>749.8525590828192</v>
      </c>
    </row>
    <row r="1947" spans="1:8" x14ac:dyDescent="0.25">
      <c r="A1947" s="1">
        <f t="shared" ca="1" si="123"/>
        <v>40932</v>
      </c>
      <c r="B1947">
        <f t="shared" ca="1" si="120"/>
        <v>2</v>
      </c>
      <c r="C1947" t="str">
        <f ca="1">VLOOKUP(Транзакции[[#This Row],[ID_магазина]],магазины[],2)</f>
        <v>свежая еда</v>
      </c>
      <c r="D1947">
        <f t="shared" ca="1" si="121"/>
        <v>1</v>
      </c>
      <c r="E1947" t="str">
        <f ca="1">VLOOKUP(Транзакции[[#This Row],[ID_товара]],товары[],2)</f>
        <v>бананы</v>
      </c>
      <c r="F1947" t="str">
        <f ca="1">VLOOKUP(Транзакции[[#This Row],[ID_товара]],товары[],3)</f>
        <v>фрукты</v>
      </c>
      <c r="G1947" s="2">
        <f t="shared" ca="1" si="122"/>
        <v>15.897244194725571</v>
      </c>
      <c r="H1947" s="3">
        <f ca="1">VLOOKUP(Транзакции[[#This Row],[ID_товара]],товары[],4) * Транзакции[[#This Row],[Количество, кг]]</f>
        <v>1112.80709363079</v>
      </c>
    </row>
    <row r="1948" spans="1:8" x14ac:dyDescent="0.25">
      <c r="A1948" s="1">
        <f t="shared" ca="1" si="123"/>
        <v>41608</v>
      </c>
      <c r="B1948">
        <f t="shared" ca="1" si="120"/>
        <v>1</v>
      </c>
      <c r="C1948" t="str">
        <f ca="1">VLOOKUP(Транзакции[[#This Row],[ID_магазина]],магазины[],2)</f>
        <v>фрукты и овощи</v>
      </c>
      <c r="D1948">
        <f t="shared" ca="1" si="121"/>
        <v>2</v>
      </c>
      <c r="E1948" t="str">
        <f ca="1">VLOOKUP(Транзакции[[#This Row],[ID_товара]],товары[],2)</f>
        <v>яблоки</v>
      </c>
      <c r="F1948" t="str">
        <f ca="1">VLOOKUP(Транзакции[[#This Row],[ID_товара]],товары[],3)</f>
        <v>фрукты</v>
      </c>
      <c r="G1948" s="2">
        <f t="shared" ca="1" si="122"/>
        <v>17.411178140209728</v>
      </c>
      <c r="H1948" s="3">
        <f ca="1">VLOOKUP(Транзакции[[#This Row],[ID_товара]],товары[],4) * Транзакции[[#This Row],[Количество, кг]]</f>
        <v>1915.2295954230701</v>
      </c>
    </row>
    <row r="1949" spans="1:8" x14ac:dyDescent="0.25">
      <c r="A1949" s="1">
        <f t="shared" ca="1" si="123"/>
        <v>41049</v>
      </c>
      <c r="B1949">
        <f t="shared" ca="1" si="120"/>
        <v>5</v>
      </c>
      <c r="C1949" t="str">
        <f ca="1">VLOOKUP(Транзакции[[#This Row],[ID_магазина]],магазины[],2)</f>
        <v>овощик</v>
      </c>
      <c r="D1949">
        <f t="shared" ca="1" si="121"/>
        <v>2</v>
      </c>
      <c r="E1949" t="str">
        <f ca="1">VLOOKUP(Транзакции[[#This Row],[ID_товара]],товары[],2)</f>
        <v>яблоки</v>
      </c>
      <c r="F1949" t="str">
        <f ca="1">VLOOKUP(Транзакции[[#This Row],[ID_товара]],товары[],3)</f>
        <v>фрукты</v>
      </c>
      <c r="G1949" s="2">
        <f t="shared" ca="1" si="122"/>
        <v>7.2235308350149596</v>
      </c>
      <c r="H1949" s="3">
        <f ca="1">VLOOKUP(Транзакции[[#This Row],[ID_товара]],товары[],4) * Транзакции[[#This Row],[Количество, кг]]</f>
        <v>794.58839185164561</v>
      </c>
    </row>
    <row r="1950" spans="1:8" x14ac:dyDescent="0.25">
      <c r="A1950" s="1">
        <f t="shared" ca="1" si="123"/>
        <v>40926</v>
      </c>
      <c r="B1950">
        <f t="shared" ca="1" si="120"/>
        <v>7</v>
      </c>
      <c r="C1950" t="str">
        <f ca="1">VLOOKUP(Транзакции[[#This Row],[ID_магазина]],магазины[],2)</f>
        <v>овощи фрукты</v>
      </c>
      <c r="D1950">
        <f t="shared" ca="1" si="121"/>
        <v>1</v>
      </c>
      <c r="E1950" t="str">
        <f ca="1">VLOOKUP(Транзакции[[#This Row],[ID_товара]],товары[],2)</f>
        <v>бананы</v>
      </c>
      <c r="F1950" t="str">
        <f ca="1">VLOOKUP(Транзакции[[#This Row],[ID_товара]],товары[],3)</f>
        <v>фрукты</v>
      </c>
      <c r="G1950" s="2">
        <f t="shared" ca="1" si="122"/>
        <v>14.454988592988803</v>
      </c>
      <c r="H1950" s="3">
        <f ca="1">VLOOKUP(Транзакции[[#This Row],[ID_товара]],товары[],4) * Транзакции[[#This Row],[Количество, кг]]</f>
        <v>1011.8492015092162</v>
      </c>
    </row>
    <row r="1951" spans="1:8" x14ac:dyDescent="0.25">
      <c r="A1951" s="1">
        <f t="shared" ca="1" si="123"/>
        <v>41307</v>
      </c>
      <c r="B1951">
        <f t="shared" ca="1" si="120"/>
        <v>7</v>
      </c>
      <c r="C1951" t="str">
        <f ca="1">VLOOKUP(Транзакции[[#This Row],[ID_магазина]],магазины[],2)</f>
        <v>овощи фрукты</v>
      </c>
      <c r="D1951">
        <f t="shared" ca="1" si="121"/>
        <v>2</v>
      </c>
      <c r="E1951" t="str">
        <f ca="1">VLOOKUP(Транзакции[[#This Row],[ID_товара]],товары[],2)</f>
        <v>яблоки</v>
      </c>
      <c r="F1951" t="str">
        <f ca="1">VLOOKUP(Транзакции[[#This Row],[ID_товара]],товары[],3)</f>
        <v>фрукты</v>
      </c>
      <c r="G1951" s="2">
        <f t="shared" ca="1" si="122"/>
        <v>11.987272400095902</v>
      </c>
      <c r="H1951" s="3">
        <f ca="1">VLOOKUP(Транзакции[[#This Row],[ID_товара]],товары[],4) * Транзакции[[#This Row],[Количество, кг]]</f>
        <v>1318.5999640105492</v>
      </c>
    </row>
    <row r="1952" spans="1:8" x14ac:dyDescent="0.25">
      <c r="A1952" s="1">
        <f t="shared" ca="1" si="123"/>
        <v>42041</v>
      </c>
      <c r="B1952">
        <f t="shared" ca="1" si="120"/>
        <v>2</v>
      </c>
      <c r="C1952" t="str">
        <f ca="1">VLOOKUP(Транзакции[[#This Row],[ID_магазина]],магазины[],2)</f>
        <v>свежая еда</v>
      </c>
      <c r="D1952">
        <f t="shared" ca="1" si="121"/>
        <v>9</v>
      </c>
      <c r="E1952" t="str">
        <f ca="1">VLOOKUP(Транзакции[[#This Row],[ID_товара]],товары[],2)</f>
        <v>капуста</v>
      </c>
      <c r="F1952" t="str">
        <f ca="1">VLOOKUP(Транзакции[[#This Row],[ID_товара]],товары[],3)</f>
        <v>овощи</v>
      </c>
      <c r="G1952" s="2">
        <f t="shared" ca="1" si="122"/>
        <v>19.624737533695757</v>
      </c>
      <c r="H1952" s="3">
        <f ca="1">VLOOKUP(Транзакции[[#This Row],[ID_товара]],товары[],4) * Транзакции[[#This Row],[Количество, кг]]</f>
        <v>784.98950134783036</v>
      </c>
    </row>
    <row r="1953" spans="1:8" x14ac:dyDescent="0.25">
      <c r="A1953" s="1">
        <f t="shared" ca="1" si="123"/>
        <v>41776</v>
      </c>
      <c r="B1953">
        <f t="shared" ca="1" si="120"/>
        <v>6</v>
      </c>
      <c r="C1953" t="str">
        <f ca="1">VLOOKUP(Транзакции[[#This Row],[ID_магазина]],магазины[],2)</f>
        <v>бананы и огурцы</v>
      </c>
      <c r="D1953">
        <f t="shared" ca="1" si="121"/>
        <v>5</v>
      </c>
      <c r="E1953" t="str">
        <f ca="1">VLOOKUP(Транзакции[[#This Row],[ID_товара]],товары[],2)</f>
        <v>нектарины</v>
      </c>
      <c r="F1953" t="str">
        <f ca="1">VLOOKUP(Транзакции[[#This Row],[ID_товара]],товары[],3)</f>
        <v>фрукты</v>
      </c>
      <c r="G1953" s="2">
        <f t="shared" ca="1" si="122"/>
        <v>2.9420586141763003</v>
      </c>
      <c r="H1953" s="3">
        <f ca="1">VLOOKUP(Транзакции[[#This Row],[ID_товара]],товары[],4) * Транзакции[[#This Row],[Количество, кг]]</f>
        <v>529.57055055173407</v>
      </c>
    </row>
    <row r="1954" spans="1:8" x14ac:dyDescent="0.25">
      <c r="A1954" s="1">
        <f t="shared" ca="1" si="123"/>
        <v>41303</v>
      </c>
      <c r="B1954">
        <f t="shared" ca="1" si="120"/>
        <v>4</v>
      </c>
      <c r="C1954" t="str">
        <f ca="1">VLOOKUP(Транзакции[[#This Row],[ID_магазина]],магазины[],2)</f>
        <v>фруктовик</v>
      </c>
      <c r="D1954">
        <f t="shared" ca="1" si="121"/>
        <v>8</v>
      </c>
      <c r="E1954" t="str">
        <f ca="1">VLOOKUP(Транзакции[[#This Row],[ID_товара]],товары[],2)</f>
        <v>лук</v>
      </c>
      <c r="F1954" t="str">
        <f ca="1">VLOOKUP(Транзакции[[#This Row],[ID_товара]],товары[],3)</f>
        <v>овощи</v>
      </c>
      <c r="G1954" s="2">
        <f t="shared" ca="1" si="122"/>
        <v>7.3383168159963716</v>
      </c>
      <c r="H1954" s="3">
        <f ca="1">VLOOKUP(Транзакции[[#This Row],[ID_товара]],товары[],4) * Транзакции[[#This Row],[Количество, кг]]</f>
        <v>183.45792039990928</v>
      </c>
    </row>
    <row r="1955" spans="1:8" x14ac:dyDescent="0.25">
      <c r="A1955" s="1">
        <f t="shared" ca="1" si="123"/>
        <v>40925</v>
      </c>
      <c r="B1955">
        <f t="shared" ca="1" si="120"/>
        <v>8</v>
      </c>
      <c r="C1955" t="str">
        <f ca="1">VLOOKUP(Транзакции[[#This Row],[ID_магазина]],магазины[],2)</f>
        <v>фруктовая лавка</v>
      </c>
      <c r="D1955">
        <f t="shared" ca="1" si="121"/>
        <v>7</v>
      </c>
      <c r="E1955" t="str">
        <f ca="1">VLOOKUP(Транзакции[[#This Row],[ID_товара]],товары[],2)</f>
        <v>томаты</v>
      </c>
      <c r="F1955" t="str">
        <f ca="1">VLOOKUP(Транзакции[[#This Row],[ID_товара]],товары[],3)</f>
        <v>овощи</v>
      </c>
      <c r="G1955" s="2">
        <f t="shared" ca="1" si="122"/>
        <v>17.589348036587261</v>
      </c>
      <c r="H1955" s="3">
        <f ca="1">VLOOKUP(Транзакции[[#This Row],[ID_товара]],товары[],4) * Транзакции[[#This Row],[Количество, кг]]</f>
        <v>1407.147842926981</v>
      </c>
    </row>
    <row r="1956" spans="1:8" x14ac:dyDescent="0.25">
      <c r="A1956" s="1">
        <f t="shared" ca="1" si="123"/>
        <v>41440</v>
      </c>
      <c r="B1956">
        <f t="shared" ca="1" si="120"/>
        <v>6</v>
      </c>
      <c r="C1956" t="str">
        <f ca="1">VLOOKUP(Транзакции[[#This Row],[ID_магазина]],магазины[],2)</f>
        <v>бананы и огурцы</v>
      </c>
      <c r="D1956">
        <f t="shared" ca="1" si="121"/>
        <v>7</v>
      </c>
      <c r="E1956" t="str">
        <f ca="1">VLOOKUP(Транзакции[[#This Row],[ID_товара]],товары[],2)</f>
        <v>томаты</v>
      </c>
      <c r="F1956" t="str">
        <f ca="1">VLOOKUP(Транзакции[[#This Row],[ID_товара]],товары[],3)</f>
        <v>овощи</v>
      </c>
      <c r="G1956" s="2">
        <f t="shared" ca="1" si="122"/>
        <v>5.3103363477410772</v>
      </c>
      <c r="H1956" s="3">
        <f ca="1">VLOOKUP(Транзакции[[#This Row],[ID_товара]],товары[],4) * Транзакции[[#This Row],[Количество, кг]]</f>
        <v>424.82690781928619</v>
      </c>
    </row>
    <row r="1957" spans="1:8" x14ac:dyDescent="0.25">
      <c r="A1957" s="1">
        <f t="shared" ca="1" si="123"/>
        <v>41905</v>
      </c>
      <c r="B1957">
        <f t="shared" ca="1" si="120"/>
        <v>5</v>
      </c>
      <c r="C1957" t="str">
        <f ca="1">VLOOKUP(Транзакции[[#This Row],[ID_магазина]],магазины[],2)</f>
        <v>овощик</v>
      </c>
      <c r="D1957">
        <f t="shared" ca="1" si="121"/>
        <v>5</v>
      </c>
      <c r="E1957" t="str">
        <f ca="1">VLOOKUP(Транзакции[[#This Row],[ID_товара]],товары[],2)</f>
        <v>нектарины</v>
      </c>
      <c r="F1957" t="str">
        <f ca="1">VLOOKUP(Транзакции[[#This Row],[ID_товара]],товары[],3)</f>
        <v>фрукты</v>
      </c>
      <c r="G1957" s="2">
        <f t="shared" ca="1" si="122"/>
        <v>9.7572738433023751</v>
      </c>
      <c r="H1957" s="3">
        <f ca="1">VLOOKUP(Транзакции[[#This Row],[ID_товара]],товары[],4) * Транзакции[[#This Row],[Количество, кг]]</f>
        <v>1756.3092917944275</v>
      </c>
    </row>
    <row r="1958" spans="1:8" x14ac:dyDescent="0.25">
      <c r="A1958" s="1">
        <f t="shared" ca="1" si="123"/>
        <v>41633</v>
      </c>
      <c r="B1958">
        <f t="shared" ca="1" si="120"/>
        <v>1</v>
      </c>
      <c r="C1958" t="str">
        <f ca="1">VLOOKUP(Транзакции[[#This Row],[ID_магазина]],магазины[],2)</f>
        <v>фрукты и овощи</v>
      </c>
      <c r="D1958">
        <f t="shared" ca="1" si="121"/>
        <v>6</v>
      </c>
      <c r="E1958" t="str">
        <f ca="1">VLOOKUP(Транзакции[[#This Row],[ID_товара]],товары[],2)</f>
        <v>огурцы</v>
      </c>
      <c r="F1958" t="str">
        <f ca="1">VLOOKUP(Транзакции[[#This Row],[ID_товара]],товары[],3)</f>
        <v>овощи</v>
      </c>
      <c r="G1958" s="2">
        <f t="shared" ca="1" si="122"/>
        <v>6.2256155944656069</v>
      </c>
      <c r="H1958" s="3">
        <f ca="1">VLOOKUP(Транзакции[[#This Row],[ID_товара]],товары[],4) * Транзакции[[#This Row],[Количество, кг]]</f>
        <v>404.66501364026442</v>
      </c>
    </row>
    <row r="1959" spans="1:8" x14ac:dyDescent="0.25">
      <c r="A1959" s="1">
        <f t="shared" ca="1" si="123"/>
        <v>41028</v>
      </c>
      <c r="B1959">
        <f t="shared" ca="1" si="120"/>
        <v>2</v>
      </c>
      <c r="C1959" t="str">
        <f ca="1">VLOOKUP(Транзакции[[#This Row],[ID_магазина]],магазины[],2)</f>
        <v>свежая еда</v>
      </c>
      <c r="D1959">
        <f t="shared" ca="1" si="121"/>
        <v>4</v>
      </c>
      <c r="E1959" t="str">
        <f ca="1">VLOOKUP(Транзакции[[#This Row],[ID_товара]],товары[],2)</f>
        <v>апельсины</v>
      </c>
      <c r="F1959" t="str">
        <f ca="1">VLOOKUP(Транзакции[[#This Row],[ID_товара]],товары[],3)</f>
        <v>фрукты</v>
      </c>
      <c r="G1959" s="2">
        <f t="shared" ca="1" si="122"/>
        <v>6.2379495096935642</v>
      </c>
      <c r="H1959" s="3">
        <f ca="1">VLOOKUP(Транзакции[[#This Row],[ID_товара]],товары[],4) * Транзакции[[#This Row],[Количество, кг]]</f>
        <v>748.55394116322771</v>
      </c>
    </row>
    <row r="1960" spans="1:8" x14ac:dyDescent="0.25">
      <c r="A1960" s="1">
        <f t="shared" ca="1" si="123"/>
        <v>41387</v>
      </c>
      <c r="B1960">
        <f t="shared" ca="1" si="120"/>
        <v>3</v>
      </c>
      <c r="C1960" t="str">
        <f ca="1">VLOOKUP(Транзакции[[#This Row],[ID_магазина]],магазины[],2)</f>
        <v>вкусная еда</v>
      </c>
      <c r="D1960">
        <f t="shared" ca="1" si="121"/>
        <v>10</v>
      </c>
      <c r="E1960" t="str">
        <f ca="1">VLOOKUP(Транзакции[[#This Row],[ID_товара]],товары[],2)</f>
        <v>перец</v>
      </c>
      <c r="F1960" t="str">
        <f ca="1">VLOOKUP(Транзакции[[#This Row],[ID_товара]],товары[],3)</f>
        <v>овощи</v>
      </c>
      <c r="G1960" s="2">
        <f t="shared" ca="1" si="122"/>
        <v>12.334853278429122</v>
      </c>
      <c r="H1960" s="3">
        <f ca="1">VLOOKUP(Транзакции[[#This Row],[ID_товара]],товары[],4) * Транзакции[[#This Row],[Количество, кг]]</f>
        <v>2466.9706556858246</v>
      </c>
    </row>
    <row r="1961" spans="1:8" x14ac:dyDescent="0.25">
      <c r="A1961" s="1">
        <f t="shared" ca="1" si="123"/>
        <v>41566</v>
      </c>
      <c r="B1961">
        <f t="shared" ca="1" si="120"/>
        <v>5</v>
      </c>
      <c r="C1961" t="str">
        <f ca="1">VLOOKUP(Транзакции[[#This Row],[ID_магазина]],магазины[],2)</f>
        <v>овощик</v>
      </c>
      <c r="D1961">
        <f t="shared" ca="1" si="121"/>
        <v>3</v>
      </c>
      <c r="E1961" t="str">
        <f ca="1">VLOOKUP(Транзакции[[#This Row],[ID_товара]],товары[],2)</f>
        <v>мандарины</v>
      </c>
      <c r="F1961" t="str">
        <f ca="1">VLOOKUP(Транзакции[[#This Row],[ID_товара]],товары[],3)</f>
        <v>фрукты</v>
      </c>
      <c r="G1961" s="2">
        <f t="shared" ca="1" si="122"/>
        <v>13.008785844615458</v>
      </c>
      <c r="H1961" s="3">
        <f ca="1">VLOOKUP(Транзакции[[#This Row],[ID_товара]],товары[],4) * Транзакции[[#This Row],[Количество, кг]]</f>
        <v>1300.8785844615459</v>
      </c>
    </row>
    <row r="1962" spans="1:8" x14ac:dyDescent="0.25">
      <c r="A1962" s="1">
        <f t="shared" ca="1" si="123"/>
        <v>41501</v>
      </c>
      <c r="B1962">
        <f t="shared" ca="1" si="120"/>
        <v>4</v>
      </c>
      <c r="C1962" t="str">
        <f ca="1">VLOOKUP(Транзакции[[#This Row],[ID_магазина]],магазины[],2)</f>
        <v>фруктовик</v>
      </c>
      <c r="D1962">
        <f t="shared" ca="1" si="121"/>
        <v>10</v>
      </c>
      <c r="E1962" t="str">
        <f ca="1">VLOOKUP(Транзакции[[#This Row],[ID_товара]],товары[],2)</f>
        <v>перец</v>
      </c>
      <c r="F1962" t="str">
        <f ca="1">VLOOKUP(Транзакции[[#This Row],[ID_товара]],товары[],3)</f>
        <v>овощи</v>
      </c>
      <c r="G1962" s="2">
        <f t="shared" ca="1" si="122"/>
        <v>13.548923687746781</v>
      </c>
      <c r="H1962" s="3">
        <f ca="1">VLOOKUP(Транзакции[[#This Row],[ID_товара]],товары[],4) * Транзакции[[#This Row],[Количество, кг]]</f>
        <v>2709.7847375493561</v>
      </c>
    </row>
    <row r="1963" spans="1:8" x14ac:dyDescent="0.25">
      <c r="A1963" s="1">
        <f t="shared" ca="1" si="123"/>
        <v>41815</v>
      </c>
      <c r="B1963">
        <f t="shared" ca="1" si="120"/>
        <v>4</v>
      </c>
      <c r="C1963" t="str">
        <f ca="1">VLOOKUP(Транзакции[[#This Row],[ID_магазина]],магазины[],2)</f>
        <v>фруктовик</v>
      </c>
      <c r="D1963">
        <f t="shared" ca="1" si="121"/>
        <v>3</v>
      </c>
      <c r="E1963" t="str">
        <f ca="1">VLOOKUP(Транзакции[[#This Row],[ID_товара]],товары[],2)</f>
        <v>мандарины</v>
      </c>
      <c r="F1963" t="str">
        <f ca="1">VLOOKUP(Транзакции[[#This Row],[ID_товара]],товары[],3)</f>
        <v>фрукты</v>
      </c>
      <c r="G1963" s="2">
        <f t="shared" ca="1" si="122"/>
        <v>12.13111679175837</v>
      </c>
      <c r="H1963" s="3">
        <f ca="1">VLOOKUP(Транзакции[[#This Row],[ID_товара]],товары[],4) * Транзакции[[#This Row],[Количество, кг]]</f>
        <v>1213.111679175837</v>
      </c>
    </row>
    <row r="1964" spans="1:8" x14ac:dyDescent="0.25">
      <c r="A1964" s="1">
        <f t="shared" ca="1" si="123"/>
        <v>41608</v>
      </c>
      <c r="B1964">
        <f t="shared" ca="1" si="120"/>
        <v>8</v>
      </c>
      <c r="C1964" t="str">
        <f ca="1">VLOOKUP(Транзакции[[#This Row],[ID_магазина]],магазины[],2)</f>
        <v>фруктовая лавка</v>
      </c>
      <c r="D1964">
        <f t="shared" ca="1" si="121"/>
        <v>10</v>
      </c>
      <c r="E1964" t="str">
        <f ca="1">VLOOKUP(Транзакции[[#This Row],[ID_товара]],товары[],2)</f>
        <v>перец</v>
      </c>
      <c r="F1964" t="str">
        <f ca="1">VLOOKUP(Транзакции[[#This Row],[ID_товара]],товары[],3)</f>
        <v>овощи</v>
      </c>
      <c r="G1964" s="2">
        <f t="shared" ca="1" si="122"/>
        <v>16.556149897696731</v>
      </c>
      <c r="H1964" s="3">
        <f ca="1">VLOOKUP(Транзакции[[#This Row],[ID_товара]],товары[],4) * Транзакции[[#This Row],[Количество, кг]]</f>
        <v>3311.229979539346</v>
      </c>
    </row>
    <row r="1965" spans="1:8" x14ac:dyDescent="0.25">
      <c r="A1965" s="1">
        <f t="shared" ca="1" si="123"/>
        <v>41635</v>
      </c>
      <c r="B1965">
        <f t="shared" ca="1" si="120"/>
        <v>7</v>
      </c>
      <c r="C1965" t="str">
        <f ca="1">VLOOKUP(Транзакции[[#This Row],[ID_магазина]],магазины[],2)</f>
        <v>овощи фрукты</v>
      </c>
      <c r="D1965">
        <f t="shared" ca="1" si="121"/>
        <v>9</v>
      </c>
      <c r="E1965" t="str">
        <f ca="1">VLOOKUP(Транзакции[[#This Row],[ID_товара]],товары[],2)</f>
        <v>капуста</v>
      </c>
      <c r="F1965" t="str">
        <f ca="1">VLOOKUP(Транзакции[[#This Row],[ID_товара]],товары[],3)</f>
        <v>овощи</v>
      </c>
      <c r="G1965" s="2">
        <f t="shared" ca="1" si="122"/>
        <v>11.347891919284194</v>
      </c>
      <c r="H1965" s="3">
        <f ca="1">VLOOKUP(Транзакции[[#This Row],[ID_товара]],товары[],4) * Транзакции[[#This Row],[Количество, кг]]</f>
        <v>453.91567677136777</v>
      </c>
    </row>
    <row r="1966" spans="1:8" x14ac:dyDescent="0.25">
      <c r="A1966" s="1">
        <f t="shared" ca="1" si="123"/>
        <v>41289</v>
      </c>
      <c r="B1966">
        <f t="shared" ca="1" si="120"/>
        <v>9</v>
      </c>
      <c r="C1966" t="str">
        <f ca="1">VLOOKUP(Транзакции[[#This Row],[ID_магазина]],магазины[],2)</f>
        <v>овощная лавка</v>
      </c>
      <c r="D1966">
        <f t="shared" ca="1" si="121"/>
        <v>2</v>
      </c>
      <c r="E1966" t="str">
        <f ca="1">VLOOKUP(Транзакции[[#This Row],[ID_товара]],товары[],2)</f>
        <v>яблоки</v>
      </c>
      <c r="F1966" t="str">
        <f ca="1">VLOOKUP(Транзакции[[#This Row],[ID_товара]],товары[],3)</f>
        <v>фрукты</v>
      </c>
      <c r="G1966" s="2">
        <f t="shared" ca="1" si="122"/>
        <v>15.113948791709051</v>
      </c>
      <c r="H1966" s="3">
        <f ca="1">VLOOKUP(Транзакции[[#This Row],[ID_товара]],товары[],4) * Транзакции[[#This Row],[Количество, кг]]</f>
        <v>1662.5343670879956</v>
      </c>
    </row>
    <row r="1967" spans="1:8" x14ac:dyDescent="0.25">
      <c r="A1967" s="1">
        <f t="shared" ca="1" si="123"/>
        <v>41056</v>
      </c>
      <c r="B1967">
        <f t="shared" ca="1" si="120"/>
        <v>7</v>
      </c>
      <c r="C1967" t="str">
        <f ca="1">VLOOKUP(Транзакции[[#This Row],[ID_магазина]],магазины[],2)</f>
        <v>овощи фрукты</v>
      </c>
      <c r="D1967">
        <f t="shared" ca="1" si="121"/>
        <v>9</v>
      </c>
      <c r="E1967" t="str">
        <f ca="1">VLOOKUP(Транзакции[[#This Row],[ID_товара]],товары[],2)</f>
        <v>капуста</v>
      </c>
      <c r="F1967" t="str">
        <f ca="1">VLOOKUP(Транзакции[[#This Row],[ID_товара]],товары[],3)</f>
        <v>овощи</v>
      </c>
      <c r="G1967" s="2">
        <f t="shared" ca="1" si="122"/>
        <v>14.624289680431708</v>
      </c>
      <c r="H1967" s="3">
        <f ca="1">VLOOKUP(Транзакции[[#This Row],[ID_товара]],товары[],4) * Транзакции[[#This Row],[Количество, кг]]</f>
        <v>584.97158721726828</v>
      </c>
    </row>
    <row r="1968" spans="1:8" x14ac:dyDescent="0.25">
      <c r="A1968" s="1">
        <f t="shared" ca="1" si="123"/>
        <v>42181</v>
      </c>
      <c r="B1968">
        <f t="shared" ca="1" si="120"/>
        <v>2</v>
      </c>
      <c r="C1968" t="str">
        <f ca="1">VLOOKUP(Транзакции[[#This Row],[ID_магазина]],магазины[],2)</f>
        <v>свежая еда</v>
      </c>
      <c r="D1968">
        <f t="shared" ca="1" si="121"/>
        <v>2</v>
      </c>
      <c r="E1968" t="str">
        <f ca="1">VLOOKUP(Транзакции[[#This Row],[ID_товара]],товары[],2)</f>
        <v>яблоки</v>
      </c>
      <c r="F1968" t="str">
        <f ca="1">VLOOKUP(Транзакции[[#This Row],[ID_товара]],товары[],3)</f>
        <v>фрукты</v>
      </c>
      <c r="G1968" s="2">
        <f t="shared" ca="1" si="122"/>
        <v>16.516224384583168</v>
      </c>
      <c r="H1968" s="3">
        <f ca="1">VLOOKUP(Транзакции[[#This Row],[ID_товара]],товары[],4) * Транзакции[[#This Row],[Количество, кг]]</f>
        <v>1816.7846823041484</v>
      </c>
    </row>
    <row r="1969" spans="1:8" x14ac:dyDescent="0.25">
      <c r="A1969" s="1">
        <f t="shared" ca="1" si="123"/>
        <v>41886</v>
      </c>
      <c r="B1969">
        <f t="shared" ca="1" si="120"/>
        <v>7</v>
      </c>
      <c r="C1969" t="str">
        <f ca="1">VLOOKUP(Транзакции[[#This Row],[ID_магазина]],магазины[],2)</f>
        <v>овощи фрукты</v>
      </c>
      <c r="D1969">
        <f t="shared" ca="1" si="121"/>
        <v>4</v>
      </c>
      <c r="E1969" t="str">
        <f ca="1">VLOOKUP(Транзакции[[#This Row],[ID_товара]],товары[],2)</f>
        <v>апельсины</v>
      </c>
      <c r="F1969" t="str">
        <f ca="1">VLOOKUP(Транзакции[[#This Row],[ID_товара]],товары[],3)</f>
        <v>фрукты</v>
      </c>
      <c r="G1969" s="2">
        <f t="shared" ca="1" si="122"/>
        <v>0.59788955420055512</v>
      </c>
      <c r="H1969" s="3">
        <f ca="1">VLOOKUP(Транзакции[[#This Row],[ID_товара]],товары[],4) * Транзакции[[#This Row],[Количество, кг]]</f>
        <v>71.746746504066607</v>
      </c>
    </row>
    <row r="1970" spans="1:8" x14ac:dyDescent="0.25">
      <c r="A1970" s="1">
        <f t="shared" ca="1" si="123"/>
        <v>41415</v>
      </c>
      <c r="B1970">
        <f t="shared" ca="1" si="120"/>
        <v>2</v>
      </c>
      <c r="C1970" t="str">
        <f ca="1">VLOOKUP(Транзакции[[#This Row],[ID_магазина]],магазины[],2)</f>
        <v>свежая еда</v>
      </c>
      <c r="D1970">
        <f t="shared" ca="1" si="121"/>
        <v>2</v>
      </c>
      <c r="E1970" t="str">
        <f ca="1">VLOOKUP(Транзакции[[#This Row],[ID_товара]],товары[],2)</f>
        <v>яблоки</v>
      </c>
      <c r="F1970" t="str">
        <f ca="1">VLOOKUP(Транзакции[[#This Row],[ID_товара]],товары[],3)</f>
        <v>фрукты</v>
      </c>
      <c r="G1970" s="2">
        <f t="shared" ca="1" si="122"/>
        <v>5.8199943342194196</v>
      </c>
      <c r="H1970" s="3">
        <f ca="1">VLOOKUP(Транзакции[[#This Row],[ID_товара]],товары[],4) * Транзакции[[#This Row],[Количество, кг]]</f>
        <v>640.1993767641361</v>
      </c>
    </row>
    <row r="1971" spans="1:8" x14ac:dyDescent="0.25">
      <c r="A1971" s="1">
        <f t="shared" ca="1" si="123"/>
        <v>41526</v>
      </c>
      <c r="B1971">
        <f t="shared" ca="1" si="120"/>
        <v>2</v>
      </c>
      <c r="C1971" t="str">
        <f ca="1">VLOOKUP(Транзакции[[#This Row],[ID_магазина]],магазины[],2)</f>
        <v>свежая еда</v>
      </c>
      <c r="D1971">
        <f t="shared" ca="1" si="121"/>
        <v>10</v>
      </c>
      <c r="E1971" t="str">
        <f ca="1">VLOOKUP(Транзакции[[#This Row],[ID_товара]],товары[],2)</f>
        <v>перец</v>
      </c>
      <c r="F1971" t="str">
        <f ca="1">VLOOKUP(Транзакции[[#This Row],[ID_товара]],товары[],3)</f>
        <v>овощи</v>
      </c>
      <c r="G1971" s="2">
        <f t="shared" ca="1" si="122"/>
        <v>4.7155904250665355</v>
      </c>
      <c r="H1971" s="3">
        <f ca="1">VLOOKUP(Транзакции[[#This Row],[ID_товара]],товары[],4) * Транзакции[[#This Row],[Количество, кг]]</f>
        <v>943.11808501330711</v>
      </c>
    </row>
    <row r="1972" spans="1:8" x14ac:dyDescent="0.25">
      <c r="A1972" s="1">
        <f t="shared" ca="1" si="123"/>
        <v>40973</v>
      </c>
      <c r="B1972">
        <f t="shared" ca="1" si="120"/>
        <v>6</v>
      </c>
      <c r="C1972" t="str">
        <f ca="1">VLOOKUP(Транзакции[[#This Row],[ID_магазина]],магазины[],2)</f>
        <v>бананы и огурцы</v>
      </c>
      <c r="D1972">
        <f t="shared" ca="1" si="121"/>
        <v>4</v>
      </c>
      <c r="E1972" t="str">
        <f ca="1">VLOOKUP(Транзакции[[#This Row],[ID_товара]],товары[],2)</f>
        <v>апельсины</v>
      </c>
      <c r="F1972" t="str">
        <f ca="1">VLOOKUP(Транзакции[[#This Row],[ID_товара]],товары[],3)</f>
        <v>фрукты</v>
      </c>
      <c r="G1972" s="2">
        <f t="shared" ca="1" si="122"/>
        <v>1.9720762474035896</v>
      </c>
      <c r="H1972" s="3">
        <f ca="1">VLOOKUP(Транзакции[[#This Row],[ID_товара]],товары[],4) * Транзакции[[#This Row],[Количество, кг]]</f>
        <v>236.64914968843075</v>
      </c>
    </row>
    <row r="1973" spans="1:8" x14ac:dyDescent="0.25">
      <c r="A1973" s="1">
        <f t="shared" ca="1" si="123"/>
        <v>41429</v>
      </c>
      <c r="B1973">
        <f t="shared" ca="1" si="120"/>
        <v>2</v>
      </c>
      <c r="C1973" t="str">
        <f ca="1">VLOOKUP(Транзакции[[#This Row],[ID_магазина]],магазины[],2)</f>
        <v>свежая еда</v>
      </c>
      <c r="D1973">
        <f t="shared" ca="1" si="121"/>
        <v>9</v>
      </c>
      <c r="E1973" t="str">
        <f ca="1">VLOOKUP(Транзакции[[#This Row],[ID_товара]],товары[],2)</f>
        <v>капуста</v>
      </c>
      <c r="F1973" t="str">
        <f ca="1">VLOOKUP(Транзакции[[#This Row],[ID_товара]],товары[],3)</f>
        <v>овощи</v>
      </c>
      <c r="G1973" s="2">
        <f t="shared" ca="1" si="122"/>
        <v>7.7863675751962864</v>
      </c>
      <c r="H1973" s="3">
        <f ca="1">VLOOKUP(Транзакции[[#This Row],[ID_товара]],товары[],4) * Транзакции[[#This Row],[Количество, кг]]</f>
        <v>311.45470300785144</v>
      </c>
    </row>
    <row r="1974" spans="1:8" x14ac:dyDescent="0.25">
      <c r="A1974" s="1">
        <f t="shared" ca="1" si="123"/>
        <v>41068</v>
      </c>
      <c r="B1974">
        <f t="shared" ca="1" si="120"/>
        <v>4</v>
      </c>
      <c r="C1974" t="str">
        <f ca="1">VLOOKUP(Транзакции[[#This Row],[ID_магазина]],магазины[],2)</f>
        <v>фруктовик</v>
      </c>
      <c r="D1974">
        <f t="shared" ca="1" si="121"/>
        <v>5</v>
      </c>
      <c r="E1974" t="str">
        <f ca="1">VLOOKUP(Транзакции[[#This Row],[ID_товара]],товары[],2)</f>
        <v>нектарины</v>
      </c>
      <c r="F1974" t="str">
        <f ca="1">VLOOKUP(Транзакции[[#This Row],[ID_товара]],товары[],3)</f>
        <v>фрукты</v>
      </c>
      <c r="G1974" s="2">
        <f t="shared" ca="1" si="122"/>
        <v>1.5922025579376897</v>
      </c>
      <c r="H1974" s="3">
        <f ca="1">VLOOKUP(Транзакции[[#This Row],[ID_товара]],товары[],4) * Транзакции[[#This Row],[Количество, кг]]</f>
        <v>286.59646042878416</v>
      </c>
    </row>
    <row r="1975" spans="1:8" x14ac:dyDescent="0.25">
      <c r="A1975" s="1">
        <f t="shared" ca="1" si="123"/>
        <v>41504</v>
      </c>
      <c r="B1975">
        <f t="shared" ca="1" si="120"/>
        <v>7</v>
      </c>
      <c r="C1975" t="str">
        <f ca="1">VLOOKUP(Транзакции[[#This Row],[ID_магазина]],магазины[],2)</f>
        <v>овощи фрукты</v>
      </c>
      <c r="D1975">
        <f t="shared" ca="1" si="121"/>
        <v>8</v>
      </c>
      <c r="E1975" t="str">
        <f ca="1">VLOOKUP(Транзакции[[#This Row],[ID_товара]],товары[],2)</f>
        <v>лук</v>
      </c>
      <c r="F1975" t="str">
        <f ca="1">VLOOKUP(Транзакции[[#This Row],[ID_товара]],товары[],3)</f>
        <v>овощи</v>
      </c>
      <c r="G1975" s="2">
        <f t="shared" ca="1" si="122"/>
        <v>12.950559343053479</v>
      </c>
      <c r="H1975" s="3">
        <f ca="1">VLOOKUP(Транзакции[[#This Row],[ID_товара]],товары[],4) * Транзакции[[#This Row],[Количество, кг]]</f>
        <v>323.76398357633695</v>
      </c>
    </row>
    <row r="1976" spans="1:8" x14ac:dyDescent="0.25">
      <c r="A1976" s="1">
        <f t="shared" ca="1" si="123"/>
        <v>42235</v>
      </c>
      <c r="B1976">
        <f t="shared" ca="1" si="120"/>
        <v>1</v>
      </c>
      <c r="C1976" t="str">
        <f ca="1">VLOOKUP(Транзакции[[#This Row],[ID_магазина]],магазины[],2)</f>
        <v>фрукты и овощи</v>
      </c>
      <c r="D1976">
        <f t="shared" ca="1" si="121"/>
        <v>7</v>
      </c>
      <c r="E1976" t="str">
        <f ca="1">VLOOKUP(Транзакции[[#This Row],[ID_товара]],товары[],2)</f>
        <v>томаты</v>
      </c>
      <c r="F1976" t="str">
        <f ca="1">VLOOKUP(Транзакции[[#This Row],[ID_товара]],товары[],3)</f>
        <v>овощи</v>
      </c>
      <c r="G1976" s="2">
        <f t="shared" ca="1" si="122"/>
        <v>10.725460818831705</v>
      </c>
      <c r="H1976" s="3">
        <f ca="1">VLOOKUP(Транзакции[[#This Row],[ID_товара]],товары[],4) * Транзакции[[#This Row],[Количество, кг]]</f>
        <v>858.0368655065364</v>
      </c>
    </row>
    <row r="1977" spans="1:8" x14ac:dyDescent="0.25">
      <c r="A1977" s="1">
        <f t="shared" ca="1" si="123"/>
        <v>42130</v>
      </c>
      <c r="B1977">
        <f t="shared" ca="1" si="120"/>
        <v>9</v>
      </c>
      <c r="C1977" t="str">
        <f ca="1">VLOOKUP(Транзакции[[#This Row],[ID_магазина]],магазины[],2)</f>
        <v>овощная лавка</v>
      </c>
      <c r="D1977">
        <f t="shared" ca="1" si="121"/>
        <v>9</v>
      </c>
      <c r="E1977" t="str">
        <f ca="1">VLOOKUP(Транзакции[[#This Row],[ID_товара]],товары[],2)</f>
        <v>капуста</v>
      </c>
      <c r="F1977" t="str">
        <f ca="1">VLOOKUP(Транзакции[[#This Row],[ID_товара]],товары[],3)</f>
        <v>овощи</v>
      </c>
      <c r="G1977" s="2">
        <f t="shared" ca="1" si="122"/>
        <v>2.5274210170768345</v>
      </c>
      <c r="H1977" s="3">
        <f ca="1">VLOOKUP(Транзакции[[#This Row],[ID_товара]],товары[],4) * Транзакции[[#This Row],[Количество, кг]]</f>
        <v>101.09684068307338</v>
      </c>
    </row>
    <row r="1978" spans="1:8" x14ac:dyDescent="0.25">
      <c r="A1978" s="1">
        <f t="shared" ca="1" si="123"/>
        <v>41292</v>
      </c>
      <c r="B1978">
        <f t="shared" ca="1" si="120"/>
        <v>7</v>
      </c>
      <c r="C1978" t="str">
        <f ca="1">VLOOKUP(Транзакции[[#This Row],[ID_магазина]],магазины[],2)</f>
        <v>овощи фрукты</v>
      </c>
      <c r="D1978">
        <f t="shared" ca="1" si="121"/>
        <v>8</v>
      </c>
      <c r="E1978" t="str">
        <f ca="1">VLOOKUP(Транзакции[[#This Row],[ID_товара]],товары[],2)</f>
        <v>лук</v>
      </c>
      <c r="F1978" t="str">
        <f ca="1">VLOOKUP(Транзакции[[#This Row],[ID_товара]],товары[],3)</f>
        <v>овощи</v>
      </c>
      <c r="G1978" s="2">
        <f t="shared" ca="1" si="122"/>
        <v>15.979686299551995</v>
      </c>
      <c r="H1978" s="3">
        <f ca="1">VLOOKUP(Транзакции[[#This Row],[ID_товара]],товары[],4) * Транзакции[[#This Row],[Количество, кг]]</f>
        <v>399.49215748879988</v>
      </c>
    </row>
    <row r="1979" spans="1:8" x14ac:dyDescent="0.25">
      <c r="A1979" s="1">
        <f t="shared" ca="1" si="123"/>
        <v>41242</v>
      </c>
      <c r="B1979">
        <f t="shared" ca="1" si="120"/>
        <v>7</v>
      </c>
      <c r="C1979" t="str">
        <f ca="1">VLOOKUP(Транзакции[[#This Row],[ID_магазина]],магазины[],2)</f>
        <v>овощи фрукты</v>
      </c>
      <c r="D1979">
        <f t="shared" ca="1" si="121"/>
        <v>2</v>
      </c>
      <c r="E1979" t="str">
        <f ca="1">VLOOKUP(Транзакции[[#This Row],[ID_товара]],товары[],2)</f>
        <v>яблоки</v>
      </c>
      <c r="F1979" t="str">
        <f ca="1">VLOOKUP(Транзакции[[#This Row],[ID_товара]],товары[],3)</f>
        <v>фрукты</v>
      </c>
      <c r="G1979" s="2">
        <f t="shared" ca="1" si="122"/>
        <v>6.7155306056066291</v>
      </c>
      <c r="H1979" s="3">
        <f ca="1">VLOOKUP(Транзакции[[#This Row],[ID_товара]],товары[],4) * Транзакции[[#This Row],[Количество, кг]]</f>
        <v>738.70836661672922</v>
      </c>
    </row>
    <row r="1980" spans="1:8" x14ac:dyDescent="0.25">
      <c r="A1980" s="1">
        <f t="shared" ca="1" si="123"/>
        <v>41912</v>
      </c>
      <c r="B1980">
        <f t="shared" ca="1" si="120"/>
        <v>8</v>
      </c>
      <c r="C1980" t="str">
        <f ca="1">VLOOKUP(Транзакции[[#This Row],[ID_магазина]],магазины[],2)</f>
        <v>фруктовая лавка</v>
      </c>
      <c r="D1980">
        <f t="shared" ca="1" si="121"/>
        <v>3</v>
      </c>
      <c r="E1980" t="str">
        <f ca="1">VLOOKUP(Транзакции[[#This Row],[ID_товара]],товары[],2)</f>
        <v>мандарины</v>
      </c>
      <c r="F1980" t="str">
        <f ca="1">VLOOKUP(Транзакции[[#This Row],[ID_товара]],товары[],3)</f>
        <v>фрукты</v>
      </c>
      <c r="G1980" s="2">
        <f t="shared" ca="1" si="122"/>
        <v>8.8828785436862656</v>
      </c>
      <c r="H1980" s="3">
        <f ca="1">VLOOKUP(Транзакции[[#This Row],[ID_товара]],товары[],4) * Транзакции[[#This Row],[Количество, кг]]</f>
        <v>888.28785436862654</v>
      </c>
    </row>
    <row r="1981" spans="1:8" x14ac:dyDescent="0.25">
      <c r="A1981" s="1">
        <f t="shared" ca="1" si="123"/>
        <v>41333</v>
      </c>
      <c r="B1981">
        <f t="shared" ca="1" si="120"/>
        <v>1</v>
      </c>
      <c r="C1981" t="str">
        <f ca="1">VLOOKUP(Транзакции[[#This Row],[ID_магазина]],магазины[],2)</f>
        <v>фрукты и овощи</v>
      </c>
      <c r="D1981">
        <f t="shared" ca="1" si="121"/>
        <v>5</v>
      </c>
      <c r="E1981" t="str">
        <f ca="1">VLOOKUP(Транзакции[[#This Row],[ID_товара]],товары[],2)</f>
        <v>нектарины</v>
      </c>
      <c r="F1981" t="str">
        <f ca="1">VLOOKUP(Транзакции[[#This Row],[ID_товара]],товары[],3)</f>
        <v>фрукты</v>
      </c>
      <c r="G1981" s="2">
        <f t="shared" ca="1" si="122"/>
        <v>18.638918599643727</v>
      </c>
      <c r="H1981" s="3">
        <f ca="1">VLOOKUP(Транзакции[[#This Row],[ID_товара]],товары[],4) * Транзакции[[#This Row],[Количество, кг]]</f>
        <v>3355.0053479358708</v>
      </c>
    </row>
    <row r="1982" spans="1:8" x14ac:dyDescent="0.25">
      <c r="A1982" s="1">
        <f t="shared" ca="1" si="123"/>
        <v>40925</v>
      </c>
      <c r="B1982">
        <f t="shared" ca="1" si="120"/>
        <v>7</v>
      </c>
      <c r="C1982" t="str">
        <f ca="1">VLOOKUP(Транзакции[[#This Row],[ID_магазина]],магазины[],2)</f>
        <v>овощи фрукты</v>
      </c>
      <c r="D1982">
        <f t="shared" ca="1" si="121"/>
        <v>5</v>
      </c>
      <c r="E1982" t="str">
        <f ca="1">VLOOKUP(Транзакции[[#This Row],[ID_товара]],товары[],2)</f>
        <v>нектарины</v>
      </c>
      <c r="F1982" t="str">
        <f ca="1">VLOOKUP(Транзакции[[#This Row],[ID_товара]],товары[],3)</f>
        <v>фрукты</v>
      </c>
      <c r="G1982" s="2">
        <f t="shared" ca="1" si="122"/>
        <v>2.4314773844385087</v>
      </c>
      <c r="H1982" s="3">
        <f ca="1">VLOOKUP(Транзакции[[#This Row],[ID_товара]],товары[],4) * Транзакции[[#This Row],[Количество, кг]]</f>
        <v>437.66592919893156</v>
      </c>
    </row>
    <row r="1983" spans="1:8" x14ac:dyDescent="0.25">
      <c r="A1983" s="1">
        <f t="shared" ca="1" si="123"/>
        <v>41810</v>
      </c>
      <c r="B1983">
        <f t="shared" ca="1" si="120"/>
        <v>9</v>
      </c>
      <c r="C1983" t="str">
        <f ca="1">VLOOKUP(Транзакции[[#This Row],[ID_магазина]],магазины[],2)</f>
        <v>овощная лавка</v>
      </c>
      <c r="D1983">
        <f t="shared" ca="1" si="121"/>
        <v>6</v>
      </c>
      <c r="E1983" t="str">
        <f ca="1">VLOOKUP(Транзакции[[#This Row],[ID_товара]],товары[],2)</f>
        <v>огурцы</v>
      </c>
      <c r="F1983" t="str">
        <f ca="1">VLOOKUP(Транзакции[[#This Row],[ID_товара]],товары[],3)</f>
        <v>овощи</v>
      </c>
      <c r="G1983" s="2">
        <f t="shared" ca="1" si="122"/>
        <v>18.156859317635252</v>
      </c>
      <c r="H1983" s="3">
        <f ca="1">VLOOKUP(Транзакции[[#This Row],[ID_товара]],товары[],4) * Транзакции[[#This Row],[Количество, кг]]</f>
        <v>1180.1958556462914</v>
      </c>
    </row>
    <row r="1984" spans="1:8" x14ac:dyDescent="0.25">
      <c r="A1984" s="1">
        <f t="shared" ca="1" si="123"/>
        <v>41101</v>
      </c>
      <c r="B1984">
        <f t="shared" ca="1" si="120"/>
        <v>8</v>
      </c>
      <c r="C1984" t="str">
        <f ca="1">VLOOKUP(Транзакции[[#This Row],[ID_магазина]],магазины[],2)</f>
        <v>фруктовая лавка</v>
      </c>
      <c r="D1984">
        <f t="shared" ca="1" si="121"/>
        <v>9</v>
      </c>
      <c r="E1984" t="str">
        <f ca="1">VLOOKUP(Транзакции[[#This Row],[ID_товара]],товары[],2)</f>
        <v>капуста</v>
      </c>
      <c r="F1984" t="str">
        <f ca="1">VLOOKUP(Транзакции[[#This Row],[ID_товара]],товары[],3)</f>
        <v>овощи</v>
      </c>
      <c r="G1984" s="2">
        <f t="shared" ca="1" si="122"/>
        <v>7.7940262751502152</v>
      </c>
      <c r="H1984" s="3">
        <f ca="1">VLOOKUP(Транзакции[[#This Row],[ID_товара]],товары[],4) * Транзакции[[#This Row],[Количество, кг]]</f>
        <v>311.76105100600859</v>
      </c>
    </row>
    <row r="1985" spans="1:8" x14ac:dyDescent="0.25">
      <c r="A1985" s="1">
        <f t="shared" ca="1" si="123"/>
        <v>41787</v>
      </c>
      <c r="B1985">
        <f t="shared" ca="1" si="120"/>
        <v>2</v>
      </c>
      <c r="C1985" t="str">
        <f ca="1">VLOOKUP(Транзакции[[#This Row],[ID_магазина]],магазины[],2)</f>
        <v>свежая еда</v>
      </c>
      <c r="D1985">
        <f t="shared" ca="1" si="121"/>
        <v>7</v>
      </c>
      <c r="E1985" t="str">
        <f ca="1">VLOOKUP(Транзакции[[#This Row],[ID_товара]],товары[],2)</f>
        <v>томаты</v>
      </c>
      <c r="F1985" t="str">
        <f ca="1">VLOOKUP(Транзакции[[#This Row],[ID_товара]],товары[],3)</f>
        <v>овощи</v>
      </c>
      <c r="G1985" s="2">
        <f t="shared" ca="1" si="122"/>
        <v>5.1257130195589848</v>
      </c>
      <c r="H1985" s="3">
        <f ca="1">VLOOKUP(Транзакции[[#This Row],[ID_товара]],товары[],4) * Транзакции[[#This Row],[Количество, кг]]</f>
        <v>410.05704156471882</v>
      </c>
    </row>
    <row r="1986" spans="1:8" x14ac:dyDescent="0.25">
      <c r="A1986" s="1">
        <f t="shared" ca="1" si="123"/>
        <v>41513</v>
      </c>
      <c r="B1986">
        <f t="shared" ref="B1986:B2000" ca="1" si="124">RANDBETWEEN(1,9)</f>
        <v>7</v>
      </c>
      <c r="C1986" t="str">
        <f ca="1">VLOOKUP(Транзакции[[#This Row],[ID_магазина]],магазины[],2)</f>
        <v>овощи фрукты</v>
      </c>
      <c r="D1986">
        <f t="shared" ref="D1986:D2000" ca="1" si="125">RANDBETWEEN(1,10)</f>
        <v>9</v>
      </c>
      <c r="E1986" t="str">
        <f ca="1">VLOOKUP(Транзакции[[#This Row],[ID_товара]],товары[],2)</f>
        <v>капуста</v>
      </c>
      <c r="F1986" t="str">
        <f ca="1">VLOOKUP(Транзакции[[#This Row],[ID_товара]],товары[],3)</f>
        <v>овощи</v>
      </c>
      <c r="G1986" s="2">
        <f t="shared" ref="G1986:G2000" ca="1" si="126">RAND()*19.5+0.5</f>
        <v>17.770431405689312</v>
      </c>
      <c r="H1986" s="3">
        <f ca="1">VLOOKUP(Транзакции[[#This Row],[ID_товара]],товары[],4) * Транзакции[[#This Row],[Количество, кг]]</f>
        <v>710.81725622757244</v>
      </c>
    </row>
    <row r="1987" spans="1:8" x14ac:dyDescent="0.25">
      <c r="A1987" s="1">
        <f t="shared" ref="A1987:A2000" ca="1" si="127">RANDBETWEEN(40909,42248)</f>
        <v>41812</v>
      </c>
      <c r="B1987">
        <f t="shared" ca="1" si="124"/>
        <v>2</v>
      </c>
      <c r="C1987" t="str">
        <f ca="1">VLOOKUP(Транзакции[[#This Row],[ID_магазина]],магазины[],2)</f>
        <v>свежая еда</v>
      </c>
      <c r="D1987">
        <f t="shared" ca="1" si="125"/>
        <v>1</v>
      </c>
      <c r="E1987" t="str">
        <f ca="1">VLOOKUP(Транзакции[[#This Row],[ID_товара]],товары[],2)</f>
        <v>бананы</v>
      </c>
      <c r="F1987" t="str">
        <f ca="1">VLOOKUP(Транзакции[[#This Row],[ID_товара]],товары[],3)</f>
        <v>фрукты</v>
      </c>
      <c r="G1987" s="2">
        <f t="shared" ca="1" si="126"/>
        <v>14.103232747444389</v>
      </c>
      <c r="H1987" s="3">
        <f ca="1">VLOOKUP(Транзакции[[#This Row],[ID_товара]],товары[],4) * Транзакции[[#This Row],[Количество, кг]]</f>
        <v>987.22629232110728</v>
      </c>
    </row>
    <row r="1988" spans="1:8" x14ac:dyDescent="0.25">
      <c r="A1988" s="1">
        <f t="shared" ca="1" si="127"/>
        <v>41905</v>
      </c>
      <c r="B1988">
        <f t="shared" ca="1" si="124"/>
        <v>7</v>
      </c>
      <c r="C1988" t="str">
        <f ca="1">VLOOKUP(Транзакции[[#This Row],[ID_магазина]],магазины[],2)</f>
        <v>овощи фрукты</v>
      </c>
      <c r="D1988">
        <f t="shared" ca="1" si="125"/>
        <v>2</v>
      </c>
      <c r="E1988" t="str">
        <f ca="1">VLOOKUP(Транзакции[[#This Row],[ID_товара]],товары[],2)</f>
        <v>яблоки</v>
      </c>
      <c r="F1988" t="str">
        <f ca="1">VLOOKUP(Транзакции[[#This Row],[ID_товара]],товары[],3)</f>
        <v>фрукты</v>
      </c>
      <c r="G1988" s="2">
        <f t="shared" ca="1" si="126"/>
        <v>10.680828572363854</v>
      </c>
      <c r="H1988" s="3">
        <f ca="1">VLOOKUP(Транзакции[[#This Row],[ID_товара]],товары[],4) * Транзакции[[#This Row],[Количество, кг]]</f>
        <v>1174.8911429600239</v>
      </c>
    </row>
    <row r="1989" spans="1:8" x14ac:dyDescent="0.25">
      <c r="A1989" s="1">
        <f t="shared" ca="1" si="127"/>
        <v>41092</v>
      </c>
      <c r="B1989">
        <f t="shared" ca="1" si="124"/>
        <v>1</v>
      </c>
      <c r="C1989" t="str">
        <f ca="1">VLOOKUP(Транзакции[[#This Row],[ID_магазина]],магазины[],2)</f>
        <v>фрукты и овощи</v>
      </c>
      <c r="D1989">
        <f t="shared" ca="1" si="125"/>
        <v>4</v>
      </c>
      <c r="E1989" t="str">
        <f ca="1">VLOOKUP(Транзакции[[#This Row],[ID_товара]],товары[],2)</f>
        <v>апельсины</v>
      </c>
      <c r="F1989" t="str">
        <f ca="1">VLOOKUP(Транзакции[[#This Row],[ID_товара]],товары[],3)</f>
        <v>фрукты</v>
      </c>
      <c r="G1989" s="2">
        <f t="shared" ca="1" si="126"/>
        <v>3.7889105316386806</v>
      </c>
      <c r="H1989" s="3">
        <f ca="1">VLOOKUP(Транзакции[[#This Row],[ID_товара]],товары[],4) * Транзакции[[#This Row],[Количество, кг]]</f>
        <v>454.6692637966417</v>
      </c>
    </row>
    <row r="1990" spans="1:8" x14ac:dyDescent="0.25">
      <c r="A1990" s="1">
        <f t="shared" ca="1" si="127"/>
        <v>42115</v>
      </c>
      <c r="B1990">
        <f t="shared" ca="1" si="124"/>
        <v>2</v>
      </c>
      <c r="C1990" t="str">
        <f ca="1">VLOOKUP(Транзакции[[#This Row],[ID_магазина]],магазины[],2)</f>
        <v>свежая еда</v>
      </c>
      <c r="D1990">
        <f t="shared" ca="1" si="125"/>
        <v>7</v>
      </c>
      <c r="E1990" t="str">
        <f ca="1">VLOOKUP(Транзакции[[#This Row],[ID_товара]],товары[],2)</f>
        <v>томаты</v>
      </c>
      <c r="F1990" t="str">
        <f ca="1">VLOOKUP(Транзакции[[#This Row],[ID_товара]],товары[],3)</f>
        <v>овощи</v>
      </c>
      <c r="G1990" s="2">
        <f t="shared" ca="1" si="126"/>
        <v>17.964303798940684</v>
      </c>
      <c r="H1990" s="3">
        <f ca="1">VLOOKUP(Транзакции[[#This Row],[ID_товара]],товары[],4) * Транзакции[[#This Row],[Количество, кг]]</f>
        <v>1437.1443039152546</v>
      </c>
    </row>
    <row r="1991" spans="1:8" x14ac:dyDescent="0.25">
      <c r="A1991" s="1">
        <f t="shared" ca="1" si="127"/>
        <v>41432</v>
      </c>
      <c r="B1991">
        <f t="shared" ca="1" si="124"/>
        <v>3</v>
      </c>
      <c r="C1991" t="str">
        <f ca="1">VLOOKUP(Транзакции[[#This Row],[ID_магазина]],магазины[],2)</f>
        <v>вкусная еда</v>
      </c>
      <c r="D1991">
        <f t="shared" ca="1" si="125"/>
        <v>7</v>
      </c>
      <c r="E1991" t="str">
        <f ca="1">VLOOKUP(Транзакции[[#This Row],[ID_товара]],товары[],2)</f>
        <v>томаты</v>
      </c>
      <c r="F1991" t="str">
        <f ca="1">VLOOKUP(Транзакции[[#This Row],[ID_товара]],товары[],3)</f>
        <v>овощи</v>
      </c>
      <c r="G1991" s="2">
        <f t="shared" ca="1" si="126"/>
        <v>4.1182878417777555</v>
      </c>
      <c r="H1991" s="3">
        <f ca="1">VLOOKUP(Транзакции[[#This Row],[ID_товара]],товары[],4) * Транзакции[[#This Row],[Количество, кг]]</f>
        <v>329.46302734222047</v>
      </c>
    </row>
    <row r="1992" spans="1:8" x14ac:dyDescent="0.25">
      <c r="A1992" s="1">
        <f t="shared" ca="1" si="127"/>
        <v>41875</v>
      </c>
      <c r="B1992">
        <f t="shared" ca="1" si="124"/>
        <v>8</v>
      </c>
      <c r="C1992" t="str">
        <f ca="1">VLOOKUP(Транзакции[[#This Row],[ID_магазина]],магазины[],2)</f>
        <v>фруктовая лавка</v>
      </c>
      <c r="D1992">
        <f t="shared" ca="1" si="125"/>
        <v>7</v>
      </c>
      <c r="E1992" t="str">
        <f ca="1">VLOOKUP(Транзакции[[#This Row],[ID_товара]],товары[],2)</f>
        <v>томаты</v>
      </c>
      <c r="F1992" t="str">
        <f ca="1">VLOOKUP(Транзакции[[#This Row],[ID_товара]],товары[],3)</f>
        <v>овощи</v>
      </c>
      <c r="G1992" s="2">
        <f t="shared" ca="1" si="126"/>
        <v>11.419119523594821</v>
      </c>
      <c r="H1992" s="3">
        <f ca="1">VLOOKUP(Транзакции[[#This Row],[ID_товара]],товары[],4) * Транзакции[[#This Row],[Количество, кг]]</f>
        <v>913.52956188758571</v>
      </c>
    </row>
    <row r="1993" spans="1:8" x14ac:dyDescent="0.25">
      <c r="A1993" s="1">
        <f t="shared" ca="1" si="127"/>
        <v>42149</v>
      </c>
      <c r="B1993">
        <f t="shared" ca="1" si="124"/>
        <v>2</v>
      </c>
      <c r="C1993" t="str">
        <f ca="1">VLOOKUP(Транзакции[[#This Row],[ID_магазина]],магазины[],2)</f>
        <v>свежая еда</v>
      </c>
      <c r="D1993">
        <f t="shared" ca="1" si="125"/>
        <v>10</v>
      </c>
      <c r="E1993" t="str">
        <f ca="1">VLOOKUP(Транзакции[[#This Row],[ID_товара]],товары[],2)</f>
        <v>перец</v>
      </c>
      <c r="F1993" t="str">
        <f ca="1">VLOOKUP(Транзакции[[#This Row],[ID_товара]],товары[],3)</f>
        <v>овощи</v>
      </c>
      <c r="G1993" s="2">
        <f t="shared" ca="1" si="126"/>
        <v>12.835899423239082</v>
      </c>
      <c r="H1993" s="3">
        <f ca="1">VLOOKUP(Транзакции[[#This Row],[ID_товара]],товары[],4) * Транзакции[[#This Row],[Количество, кг]]</f>
        <v>2567.1798846478164</v>
      </c>
    </row>
    <row r="1994" spans="1:8" x14ac:dyDescent="0.25">
      <c r="A1994" s="1">
        <f t="shared" ca="1" si="127"/>
        <v>41904</v>
      </c>
      <c r="B1994">
        <f t="shared" ca="1" si="124"/>
        <v>1</v>
      </c>
      <c r="C1994" t="str">
        <f ca="1">VLOOKUP(Транзакции[[#This Row],[ID_магазина]],магазины[],2)</f>
        <v>фрукты и овощи</v>
      </c>
      <c r="D1994">
        <f t="shared" ca="1" si="125"/>
        <v>5</v>
      </c>
      <c r="E1994" t="str">
        <f ca="1">VLOOKUP(Транзакции[[#This Row],[ID_товара]],товары[],2)</f>
        <v>нектарины</v>
      </c>
      <c r="F1994" t="str">
        <f ca="1">VLOOKUP(Транзакции[[#This Row],[ID_товара]],товары[],3)</f>
        <v>фрукты</v>
      </c>
      <c r="G1994" s="2">
        <f t="shared" ca="1" si="126"/>
        <v>11.013311853897793</v>
      </c>
      <c r="H1994" s="3">
        <f ca="1">VLOOKUP(Транзакции[[#This Row],[ID_товара]],товары[],4) * Транзакции[[#This Row],[Количество, кг]]</f>
        <v>1982.3961337016028</v>
      </c>
    </row>
    <row r="1995" spans="1:8" x14ac:dyDescent="0.25">
      <c r="A1995" s="1">
        <f t="shared" ca="1" si="127"/>
        <v>41006</v>
      </c>
      <c r="B1995">
        <f t="shared" ca="1" si="124"/>
        <v>2</v>
      </c>
      <c r="C1995" t="str">
        <f ca="1">VLOOKUP(Транзакции[[#This Row],[ID_магазина]],магазины[],2)</f>
        <v>свежая еда</v>
      </c>
      <c r="D1995">
        <f t="shared" ca="1" si="125"/>
        <v>8</v>
      </c>
      <c r="E1995" t="str">
        <f ca="1">VLOOKUP(Транзакции[[#This Row],[ID_товара]],товары[],2)</f>
        <v>лук</v>
      </c>
      <c r="F1995" t="str">
        <f ca="1">VLOOKUP(Транзакции[[#This Row],[ID_товара]],товары[],3)</f>
        <v>овощи</v>
      </c>
      <c r="G1995" s="2">
        <f t="shared" ca="1" si="126"/>
        <v>18.104486551159297</v>
      </c>
      <c r="H1995" s="3">
        <f ca="1">VLOOKUP(Транзакции[[#This Row],[ID_товара]],товары[],4) * Транзакции[[#This Row],[Количество, кг]]</f>
        <v>452.61216377898245</v>
      </c>
    </row>
    <row r="1996" spans="1:8" x14ac:dyDescent="0.25">
      <c r="A1996" s="1">
        <f t="shared" ca="1" si="127"/>
        <v>41184</v>
      </c>
      <c r="B1996">
        <f t="shared" ca="1" si="124"/>
        <v>9</v>
      </c>
      <c r="C1996" t="str">
        <f ca="1">VLOOKUP(Транзакции[[#This Row],[ID_магазина]],магазины[],2)</f>
        <v>овощная лавка</v>
      </c>
      <c r="D1996">
        <f t="shared" ca="1" si="125"/>
        <v>10</v>
      </c>
      <c r="E1996" t="str">
        <f ca="1">VLOOKUP(Транзакции[[#This Row],[ID_товара]],товары[],2)</f>
        <v>перец</v>
      </c>
      <c r="F1996" t="str">
        <f ca="1">VLOOKUP(Транзакции[[#This Row],[ID_товара]],товары[],3)</f>
        <v>овощи</v>
      </c>
      <c r="G1996" s="2">
        <f t="shared" ca="1" si="126"/>
        <v>17.479502166126874</v>
      </c>
      <c r="H1996" s="3">
        <f ca="1">VLOOKUP(Транзакции[[#This Row],[ID_товара]],товары[],4) * Транзакции[[#This Row],[Количество, кг]]</f>
        <v>3495.9004332253749</v>
      </c>
    </row>
    <row r="1997" spans="1:8" x14ac:dyDescent="0.25">
      <c r="A1997" s="1">
        <f t="shared" ca="1" si="127"/>
        <v>41740</v>
      </c>
      <c r="B1997">
        <f t="shared" ca="1" si="124"/>
        <v>6</v>
      </c>
      <c r="C1997" t="str">
        <f ca="1">VLOOKUP(Транзакции[[#This Row],[ID_магазина]],магазины[],2)</f>
        <v>бананы и огурцы</v>
      </c>
      <c r="D1997">
        <f t="shared" ca="1" si="125"/>
        <v>7</v>
      </c>
      <c r="E1997" t="str">
        <f ca="1">VLOOKUP(Транзакции[[#This Row],[ID_товара]],товары[],2)</f>
        <v>томаты</v>
      </c>
      <c r="F1997" t="str">
        <f ca="1">VLOOKUP(Транзакции[[#This Row],[ID_товара]],товары[],3)</f>
        <v>овощи</v>
      </c>
      <c r="G1997" s="2">
        <f t="shared" ca="1" si="126"/>
        <v>18.79054011511392</v>
      </c>
      <c r="H1997" s="3">
        <f ca="1">VLOOKUP(Транзакции[[#This Row],[ID_товара]],товары[],4) * Транзакции[[#This Row],[Количество, кг]]</f>
        <v>1503.2432092091135</v>
      </c>
    </row>
    <row r="1998" spans="1:8" x14ac:dyDescent="0.25">
      <c r="A1998" s="1">
        <f t="shared" ca="1" si="127"/>
        <v>41435</v>
      </c>
      <c r="B1998">
        <f t="shared" ca="1" si="124"/>
        <v>2</v>
      </c>
      <c r="C1998" t="str">
        <f ca="1">VLOOKUP(Транзакции[[#This Row],[ID_магазина]],магазины[],2)</f>
        <v>свежая еда</v>
      </c>
      <c r="D1998">
        <f t="shared" ca="1" si="125"/>
        <v>5</v>
      </c>
      <c r="E1998" t="str">
        <f ca="1">VLOOKUP(Транзакции[[#This Row],[ID_товара]],товары[],2)</f>
        <v>нектарины</v>
      </c>
      <c r="F1998" t="str">
        <f ca="1">VLOOKUP(Транзакции[[#This Row],[ID_товара]],товары[],3)</f>
        <v>фрукты</v>
      </c>
      <c r="G1998" s="2">
        <f t="shared" ca="1" si="126"/>
        <v>9.283630504356692</v>
      </c>
      <c r="H1998" s="3">
        <f ca="1">VLOOKUP(Транзакции[[#This Row],[ID_товара]],товары[],4) * Транзакции[[#This Row],[Количество, кг]]</f>
        <v>1671.0534907842045</v>
      </c>
    </row>
    <row r="1999" spans="1:8" x14ac:dyDescent="0.25">
      <c r="A1999" s="1">
        <f t="shared" ca="1" si="127"/>
        <v>40940</v>
      </c>
      <c r="B1999">
        <f t="shared" ca="1" si="124"/>
        <v>4</v>
      </c>
      <c r="C1999" t="str">
        <f ca="1">VLOOKUP(Транзакции[[#This Row],[ID_магазина]],магазины[],2)</f>
        <v>фруктовик</v>
      </c>
      <c r="D1999">
        <f t="shared" ca="1" si="125"/>
        <v>3</v>
      </c>
      <c r="E1999" t="str">
        <f ca="1">VLOOKUP(Транзакции[[#This Row],[ID_товара]],товары[],2)</f>
        <v>мандарины</v>
      </c>
      <c r="F1999" t="str">
        <f ca="1">VLOOKUP(Транзакции[[#This Row],[ID_товара]],товары[],3)</f>
        <v>фрукты</v>
      </c>
      <c r="G1999" s="2">
        <f t="shared" ca="1" si="126"/>
        <v>19.927770392228194</v>
      </c>
      <c r="H1999" s="3">
        <f ca="1">VLOOKUP(Транзакции[[#This Row],[ID_товара]],товары[],4) * Транзакции[[#This Row],[Количество, кг]]</f>
        <v>1992.7770392228194</v>
      </c>
    </row>
    <row r="2000" spans="1:8" x14ac:dyDescent="0.25">
      <c r="A2000" s="1">
        <f t="shared" ca="1" si="127"/>
        <v>42229</v>
      </c>
      <c r="B2000">
        <f t="shared" ca="1" si="124"/>
        <v>2</v>
      </c>
      <c r="C2000" t="str">
        <f ca="1">VLOOKUP(Транзакции[[#This Row],[ID_магазина]],магазины[],2)</f>
        <v>свежая еда</v>
      </c>
      <c r="D2000">
        <f t="shared" ca="1" si="125"/>
        <v>9</v>
      </c>
      <c r="E2000" t="str">
        <f ca="1">VLOOKUP(Транзакции[[#This Row],[ID_товара]],товары[],2)</f>
        <v>капуста</v>
      </c>
      <c r="F2000" t="str">
        <f ca="1">VLOOKUP(Транзакции[[#This Row],[ID_товара]],товары[],3)</f>
        <v>овощи</v>
      </c>
      <c r="G2000" s="2">
        <f t="shared" ca="1" si="126"/>
        <v>13.996267618452753</v>
      </c>
      <c r="H2000" s="3">
        <f ca="1">VLOOKUP(Транзакции[[#This Row],[ID_товара]],товары[],4) * Транзакции[[#This Row],[Количество, кг]]</f>
        <v>559.85070473811015</v>
      </c>
    </row>
    <row r="2001" spans="1:1" x14ac:dyDescent="0.25">
      <c r="A2001" s="1"/>
    </row>
    <row r="2002" spans="1:1" x14ac:dyDescent="0.25">
      <c r="A2002" s="1"/>
    </row>
    <row r="2003" spans="1:1" x14ac:dyDescent="0.25">
      <c r="A2003" s="1"/>
    </row>
    <row r="2004" spans="1:1" x14ac:dyDescent="0.25">
      <c r="A2004" s="1"/>
    </row>
    <row r="2005" spans="1:1" x14ac:dyDescent="0.25">
      <c r="A2005" s="1"/>
    </row>
    <row r="2006" spans="1:1" x14ac:dyDescent="0.25">
      <c r="A2006" s="1"/>
    </row>
    <row r="2007" spans="1:1" x14ac:dyDescent="0.25">
      <c r="A2007" s="1"/>
    </row>
    <row r="2008" spans="1:1" x14ac:dyDescent="0.25">
      <c r="A2008" s="1"/>
    </row>
    <row r="2009" spans="1:1" x14ac:dyDescent="0.25">
      <c r="A2009" s="1"/>
    </row>
    <row r="2010" spans="1:1" x14ac:dyDescent="0.25">
      <c r="A2010" s="1"/>
    </row>
    <row r="2011" spans="1:1" x14ac:dyDescent="0.25">
      <c r="A2011" s="1"/>
    </row>
    <row r="2012" spans="1:1" x14ac:dyDescent="0.25">
      <c r="A2012" s="1"/>
    </row>
    <row r="2013" spans="1:1" x14ac:dyDescent="0.25">
      <c r="A2013" s="1"/>
    </row>
    <row r="2014" spans="1:1" x14ac:dyDescent="0.25">
      <c r="A2014" s="1"/>
    </row>
    <row r="2015" spans="1:1" x14ac:dyDescent="0.25">
      <c r="A2015" s="1"/>
    </row>
    <row r="2016" spans="1:1" x14ac:dyDescent="0.25">
      <c r="A2016" s="1"/>
    </row>
  </sheetData>
  <conditionalFormatting sqref="J4:J13 J15:J24 J26:J35 J37:J46 J48:J57 J59:J68 J70:J79 J81:J90 J92:J101">
    <cfRule type="dataBar" priority="9">
      <dataBar>
        <cfvo type="min"/>
        <cfvo type="max"/>
        <color rgb="FF638EC6"/>
      </dataBar>
      <extLst>
        <ext xmlns:x14="http://schemas.microsoft.com/office/spreadsheetml/2009/9/main" uri="{B025F937-C7B1-47D3-B67F-A62EFF666E3E}">
          <x14:id>{4371DD1F-EB10-478E-B47D-DA0CBD897F4C}</x14:id>
        </ext>
      </extLst>
    </cfRule>
  </conditionalFormatting>
  <conditionalFormatting sqref="J3 J14 J25 J36 J47 J58 J69 J80 J91">
    <cfRule type="dataBar" priority="8">
      <dataBar>
        <cfvo type="min"/>
        <cfvo type="max"/>
        <color rgb="FF008AEF"/>
      </dataBar>
      <extLst>
        <ext xmlns:x14="http://schemas.microsoft.com/office/spreadsheetml/2009/9/main" uri="{B025F937-C7B1-47D3-B67F-A62EFF666E3E}">
          <x14:id>{A146D7A8-DF0A-4696-8334-B6553F0DA307}</x14:id>
        </ext>
      </extLst>
    </cfRule>
  </conditionalFormatting>
  <conditionalFormatting sqref="J3:J101">
    <cfRule type="dataBar" priority="7">
      <dataBar>
        <cfvo type="min"/>
        <cfvo type="max"/>
        <color rgb="FF638EC6"/>
      </dataBar>
      <extLst>
        <ext xmlns:x14="http://schemas.microsoft.com/office/spreadsheetml/2009/9/main" uri="{B025F937-C7B1-47D3-B67F-A62EFF666E3E}">
          <x14:id>{B289FC78-9409-4A40-BE32-9AEC54DA94CE}</x14:id>
        </ext>
      </extLst>
    </cfRule>
  </conditionalFormatting>
  <conditionalFormatting pivot="1" sqref="K4 K3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cfRule type="dataBar" priority="6">
      <dataBar>
        <cfvo type="min"/>
        <cfvo type="max"/>
        <color rgb="FF638EC6"/>
      </dataBar>
      <extLst>
        <ext xmlns:x14="http://schemas.microsoft.com/office/spreadsheetml/2009/9/main" uri="{B025F937-C7B1-47D3-B67F-A62EFF666E3E}">
          <x14:id>{F0F135AA-0814-4350-AAD5-AA2C223A9096}</x14:id>
        </ext>
      </extLst>
    </cfRule>
  </conditionalFormatting>
  <conditionalFormatting pivot="1" sqref="L4 L3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cfRule type="dataBar" priority="5">
      <dataBar>
        <cfvo type="min"/>
        <cfvo type="max"/>
        <color rgb="FFFFB628"/>
      </dataBar>
      <extLst>
        <ext xmlns:x14="http://schemas.microsoft.com/office/spreadsheetml/2009/9/main" uri="{B025F937-C7B1-47D3-B67F-A62EFF666E3E}">
          <x14:id>{E7D39C3E-2172-43F8-A5FB-F89FDFDB3764}</x14:id>
        </ext>
      </extLst>
    </cfRule>
  </conditionalFormatting>
  <conditionalFormatting pivot="1" sqref="M4 M3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cfRule type="dataBar" priority="4">
      <dataBar>
        <cfvo type="min"/>
        <cfvo type="max"/>
        <color rgb="FFFF555A"/>
      </dataBar>
      <extLst>
        <ext xmlns:x14="http://schemas.microsoft.com/office/spreadsheetml/2009/9/main" uri="{B025F937-C7B1-47D3-B67F-A62EFF666E3E}">
          <x14:id>{8068C8D3-C91C-41A4-8C01-ED1CA1123B73}</x14:id>
        </ext>
      </extLst>
    </cfRule>
  </conditionalFormatting>
  <conditionalFormatting pivot="1" sqref="N4 N3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cfRule type="dataBar" priority="3">
      <dataBar>
        <cfvo type="min"/>
        <cfvo type="max"/>
        <color rgb="FF63C384"/>
      </dataBar>
      <extLst>
        <ext xmlns:x14="http://schemas.microsoft.com/office/spreadsheetml/2009/9/main" uri="{B025F937-C7B1-47D3-B67F-A62EFF666E3E}">
          <x14:id>{DC29296D-BE69-449D-B53E-E7F8CE3FE2C5}</x14:id>
        </ext>
      </extLst>
    </cfRule>
  </conditionalFormatting>
  <conditionalFormatting pivot="1" sqref="O4 O3 O5 O6 O7 O8 O9 O10 O11 O12 O13 O14 O15 O16 O17 O18 O19 O20 O21 O22 O23 O24 O25 O26 O27 O28 O29 O30 O31 O32 O33 O34 O35 O36 O37 O38 O39 O40 O41 O42 O43 O44 O45 O46 O47 O48 O49 O50 O51 O52 O53 O54 O55 O56 O57 O58 O59 O60 O61 O62 O63 O64 O65 O66 O67 O68 O69 O70 O71 O72 O73 O74 O75 O76 O77 O78 O79 O80 O81 O82 O83 O84 O85 O86 O87 O88 O89 O90 O91 O92 O93 O94 O95 O96 O97 O98 O99 O100 O101">
    <cfRule type="dataBar" priority="2">
      <dataBar>
        <cfvo type="min"/>
        <cfvo type="max"/>
        <color rgb="FFD6007B"/>
      </dataBar>
      <extLst>
        <ext xmlns:x14="http://schemas.microsoft.com/office/spreadsheetml/2009/9/main" uri="{B025F937-C7B1-47D3-B67F-A62EFF666E3E}">
          <x14:id>{8473D7FA-B8DF-4AB3-8190-F7A21969E423}</x14:id>
        </ext>
      </extLst>
    </cfRule>
  </conditionalFormatting>
  <conditionalFormatting pivot="1" sqref="P4 P3 P5 P6 P7 P8 P9 P10 P11 P12 P13 P14 P15 P16 P17 P18 P19 P20 P21 P22 P23 P24 P25 P26 P27 P28 P29 P30 P31 P32 P33 P34 P35 P36 P37 P38 P39 P40 P41 P42 P43 P44 P45 P46 P47 P48 P49 P50 P51 P52 P53 P54 P55 P56 P57 P58 P59 P60 P61 P62 P63 P64 P65 P66 P67 P68 P69 P70 P71 P72 P73 P74 P75 P76 P77 P78 P79 P80 P81 P82 P83 P84 P85 P86 P87 P88 P89 P90 P91 P92 P93 P94 P95 P96 P97 P98 P99 P100 P101">
    <cfRule type="dataBar" priority="1">
      <dataBar>
        <cfvo type="min"/>
        <cfvo type="max"/>
        <color rgb="FF008AEF"/>
      </dataBar>
      <extLst>
        <ext xmlns:x14="http://schemas.microsoft.com/office/spreadsheetml/2009/9/main" uri="{B025F937-C7B1-47D3-B67F-A62EFF666E3E}">
          <x14:id>{9628BA1E-EDCD-42DA-B7FF-CEEB46F6E66D}</x14:id>
        </ext>
      </extLst>
    </cfRule>
  </conditionalFormatting>
  <pageMargins left="0.7" right="0.7" top="0.75" bottom="0.75" header="0.3" footer="0.3"/>
  <pageSetup paperSize="9" orientation="portrait" r:id="rId2"/>
  <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4371DD1F-EB10-478E-B47D-DA0CBD897F4C}">
            <x14:dataBar minLength="0" maxLength="100" gradient="0">
              <x14:cfvo type="autoMin"/>
              <x14:cfvo type="autoMax"/>
              <x14:negativeFillColor rgb="FFFF0000"/>
              <x14:axisColor rgb="FF000000"/>
            </x14:dataBar>
          </x14:cfRule>
          <xm:sqref>J4:J13 J15:J24 J26:J35 J37:J46 J48:J57 J59:J68 J70:J79 J81:J90 J92:J101</xm:sqref>
        </x14:conditionalFormatting>
        <x14:conditionalFormatting xmlns:xm="http://schemas.microsoft.com/office/excel/2006/main">
          <x14:cfRule type="dataBar" id="{A146D7A8-DF0A-4696-8334-B6553F0DA307}">
            <x14:dataBar minLength="0" maxLength="100" gradient="0">
              <x14:cfvo type="autoMin"/>
              <x14:cfvo type="autoMax"/>
              <x14:negativeFillColor rgb="FFFF0000"/>
              <x14:axisColor rgb="FF000000"/>
            </x14:dataBar>
          </x14:cfRule>
          <xm:sqref>J3 J14 J25 J36 J47 J58 J69 J80 J91</xm:sqref>
        </x14:conditionalFormatting>
        <x14:conditionalFormatting xmlns:xm="http://schemas.microsoft.com/office/excel/2006/main">
          <x14:cfRule type="dataBar" id="{B289FC78-9409-4A40-BE32-9AEC54DA94CE}">
            <x14:dataBar minLength="0" maxLength="100" gradient="0">
              <x14:cfvo type="autoMin"/>
              <x14:cfvo type="autoMax"/>
              <x14:negativeFillColor rgb="FFFF0000"/>
              <x14:axisColor rgb="FF000000"/>
            </x14:dataBar>
          </x14:cfRule>
          <xm:sqref>J3:J101</xm:sqref>
        </x14:conditionalFormatting>
        <x14:conditionalFormatting xmlns:xm="http://schemas.microsoft.com/office/excel/2006/main" pivot="1">
          <x14:cfRule type="dataBar" id="{F0F135AA-0814-4350-AAD5-AA2C223A9096}">
            <x14:dataBar minLength="0" maxLength="100" gradient="0">
              <x14:cfvo type="autoMin"/>
              <x14:cfvo type="autoMax"/>
              <x14:negativeFillColor rgb="FFFF0000"/>
              <x14:axisColor rgb="FF000000"/>
            </x14:dataBar>
          </x14:cfRule>
          <xm:sqref>K4 K3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xm:sqref>
        </x14:conditionalFormatting>
        <x14:conditionalFormatting xmlns:xm="http://schemas.microsoft.com/office/excel/2006/main" pivot="1">
          <x14:cfRule type="dataBar" id="{E7D39C3E-2172-43F8-A5FB-F89FDFDB3764}">
            <x14:dataBar minLength="0" maxLength="100" gradient="0">
              <x14:cfvo type="autoMin"/>
              <x14:cfvo type="autoMax"/>
              <x14:negativeFillColor rgb="FFFF0000"/>
              <x14:axisColor rgb="FF000000"/>
            </x14:dataBar>
          </x14:cfRule>
          <xm:sqref>L4 L3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xm:sqref>
        </x14:conditionalFormatting>
        <x14:conditionalFormatting xmlns:xm="http://schemas.microsoft.com/office/excel/2006/main" pivot="1">
          <x14:cfRule type="dataBar" id="{8068C8D3-C91C-41A4-8C01-ED1CA1123B73}">
            <x14:dataBar minLength="0" maxLength="100" gradient="0">
              <x14:cfvo type="autoMin"/>
              <x14:cfvo type="autoMax"/>
              <x14:negativeFillColor rgb="FFFF0000"/>
              <x14:axisColor rgb="FF000000"/>
            </x14:dataBar>
          </x14:cfRule>
          <xm:sqref>M4 M3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xm:sqref>
        </x14:conditionalFormatting>
        <x14:conditionalFormatting xmlns:xm="http://schemas.microsoft.com/office/excel/2006/main" pivot="1">
          <x14:cfRule type="dataBar" id="{DC29296D-BE69-449D-B53E-E7F8CE3FE2C5}">
            <x14:dataBar minLength="0" maxLength="100" gradient="0">
              <x14:cfvo type="autoMin"/>
              <x14:cfvo type="autoMax"/>
              <x14:negativeFillColor rgb="FFFF0000"/>
              <x14:axisColor rgb="FF000000"/>
            </x14:dataBar>
          </x14:cfRule>
          <xm:sqref>N4 N3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xm:sqref>
        </x14:conditionalFormatting>
        <x14:conditionalFormatting xmlns:xm="http://schemas.microsoft.com/office/excel/2006/main" pivot="1">
          <x14:cfRule type="dataBar" id="{8473D7FA-B8DF-4AB3-8190-F7A21969E423}">
            <x14:dataBar minLength="0" maxLength="100" gradient="0">
              <x14:cfvo type="autoMin"/>
              <x14:cfvo type="autoMax"/>
              <x14:negativeFillColor rgb="FFFF0000"/>
              <x14:axisColor rgb="FF000000"/>
            </x14:dataBar>
          </x14:cfRule>
          <xm:sqref>O4 O3 O5 O6 O7 O8 O9 O10 O11 O12 O13 O14 O15 O16 O17 O18 O19 O20 O21 O22 O23 O24 O25 O26 O27 O28 O29 O30 O31 O32 O33 O34 O35 O36 O37 O38 O39 O40 O41 O42 O43 O44 O45 O46 O47 O48 O49 O50 O51 O52 O53 O54 O55 O56 O57 O58 O59 O60 O61 O62 O63 O64 O65 O66 O67 O68 O69 O70 O71 O72 O73 O74 O75 O76 O77 O78 O79 O80 O81 O82 O83 O84 O85 O86 O87 O88 O89 O90 O91 O92 O93 O94 O95 O96 O97 O98 O99 O100 O101</xm:sqref>
        </x14:conditionalFormatting>
        <x14:conditionalFormatting xmlns:xm="http://schemas.microsoft.com/office/excel/2006/main" pivot="1">
          <x14:cfRule type="dataBar" id="{9628BA1E-EDCD-42DA-B7FF-CEEB46F6E66D}">
            <x14:dataBar minLength="0" maxLength="100" gradient="0">
              <x14:cfvo type="autoMin"/>
              <x14:cfvo type="autoMax"/>
              <x14:negativeFillColor rgb="FFFF0000"/>
              <x14:axisColor rgb="FF000000"/>
            </x14:dataBar>
          </x14:cfRule>
          <xm:sqref>P4 P3 P5 P6 P7 P8 P9 P10 P11 P12 P13 P14 P15 P16 P17 P18 P19 P20 P21 P22 P23 P24 P25 P26 P27 P28 P29 P30 P31 P32 P33 P34 P35 P36 P37 P38 P39 P40 P41 P42 P43 P44 P45 P46 P47 P48 P49 P50 P51 P52 P53 P54 P55 P56 P57 P58 P59 P60 P61 P62 P63 P64 P65 P66 P67 P68 P69 P70 P71 P72 P73 P74 P75 P76 P77 P78 P79 P80 P81 P82 P83 P84 P85 P86 P87 P88 P89 P90 P91 P92 P93 P94 P95 P96 P97 P98 P99 P100 P101</xm:sqref>
        </x14:conditionalFormatting>
      </x14:conditionalFormattings>
    </ex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tabSelected="1" workbookViewId="0">
      <selection activeCell="T9" sqref="T9"/>
    </sheetView>
  </sheetViews>
  <sheetFormatPr defaultRowHeight="15" x14ac:dyDescent="0.25"/>
  <sheetData>
    <row r="1" spans="1:2" x14ac:dyDescent="0.25">
      <c r="A1" t="s">
        <v>58</v>
      </c>
      <c r="B1" t="s">
        <v>59</v>
      </c>
    </row>
    <row r="2" spans="1:2" x14ac:dyDescent="0.25">
      <c r="A2">
        <f ca="1">ROUND(RAND()*(200-160)+160,0)</f>
        <v>176</v>
      </c>
      <c r="B2">
        <f t="shared" ref="B2:B20" ca="1" si="0">ROUND(A2-100+_xlfn.NORM.INV(RAND(),0,10),0)</f>
        <v>69</v>
      </c>
    </row>
    <row r="3" spans="1:2" x14ac:dyDescent="0.25">
      <c r="A3">
        <f t="shared" ref="A3:A20" ca="1" si="1">ROUND(RAND()*(200-160)+160,0)</f>
        <v>161</v>
      </c>
      <c r="B3">
        <f t="shared" ca="1" si="0"/>
        <v>71</v>
      </c>
    </row>
    <row r="4" spans="1:2" x14ac:dyDescent="0.25">
      <c r="A4">
        <f t="shared" ca="1" si="1"/>
        <v>179</v>
      </c>
      <c r="B4">
        <f t="shared" ca="1" si="0"/>
        <v>81</v>
      </c>
    </row>
    <row r="5" spans="1:2" x14ac:dyDescent="0.25">
      <c r="A5">
        <f t="shared" ca="1" si="1"/>
        <v>195</v>
      </c>
      <c r="B5">
        <f t="shared" ca="1" si="0"/>
        <v>81</v>
      </c>
    </row>
    <row r="6" spans="1:2" x14ac:dyDescent="0.25">
      <c r="A6">
        <f t="shared" ca="1" si="1"/>
        <v>165</v>
      </c>
      <c r="B6">
        <f t="shared" ca="1" si="0"/>
        <v>67</v>
      </c>
    </row>
    <row r="7" spans="1:2" x14ac:dyDescent="0.25">
      <c r="A7">
        <f t="shared" ca="1" si="1"/>
        <v>165</v>
      </c>
      <c r="B7">
        <f t="shared" ca="1" si="0"/>
        <v>80</v>
      </c>
    </row>
    <row r="8" spans="1:2" x14ac:dyDescent="0.25">
      <c r="A8">
        <f t="shared" ca="1" si="1"/>
        <v>192</v>
      </c>
      <c r="B8">
        <f t="shared" ca="1" si="0"/>
        <v>109</v>
      </c>
    </row>
    <row r="9" spans="1:2" x14ac:dyDescent="0.25">
      <c r="A9">
        <f t="shared" ca="1" si="1"/>
        <v>163</v>
      </c>
      <c r="B9">
        <f t="shared" ca="1" si="0"/>
        <v>58</v>
      </c>
    </row>
    <row r="10" spans="1:2" x14ac:dyDescent="0.25">
      <c r="A10">
        <f t="shared" ca="1" si="1"/>
        <v>197</v>
      </c>
      <c r="B10">
        <f t="shared" ca="1" si="0"/>
        <v>97</v>
      </c>
    </row>
    <row r="11" spans="1:2" x14ac:dyDescent="0.25">
      <c r="A11">
        <f t="shared" ca="1" si="1"/>
        <v>165</v>
      </c>
      <c r="B11">
        <f t="shared" ca="1" si="0"/>
        <v>67</v>
      </c>
    </row>
    <row r="12" spans="1:2" x14ac:dyDescent="0.25">
      <c r="A12">
        <f t="shared" ca="1" si="1"/>
        <v>181</v>
      </c>
      <c r="B12">
        <f t="shared" ca="1" si="0"/>
        <v>65</v>
      </c>
    </row>
    <row r="13" spans="1:2" x14ac:dyDescent="0.25">
      <c r="A13">
        <f t="shared" ca="1" si="1"/>
        <v>180</v>
      </c>
      <c r="B13">
        <f t="shared" ca="1" si="0"/>
        <v>93</v>
      </c>
    </row>
    <row r="14" spans="1:2" x14ac:dyDescent="0.25">
      <c r="A14">
        <f t="shared" ca="1" si="1"/>
        <v>162</v>
      </c>
      <c r="B14">
        <f t="shared" ca="1" si="0"/>
        <v>55</v>
      </c>
    </row>
    <row r="15" spans="1:2" x14ac:dyDescent="0.25">
      <c r="A15">
        <f t="shared" ca="1" si="1"/>
        <v>176</v>
      </c>
      <c r="B15">
        <f t="shared" ca="1" si="0"/>
        <v>79</v>
      </c>
    </row>
    <row r="16" spans="1:2" x14ac:dyDescent="0.25">
      <c r="A16">
        <f t="shared" ca="1" si="1"/>
        <v>182</v>
      </c>
      <c r="B16">
        <f t="shared" ca="1" si="0"/>
        <v>89</v>
      </c>
    </row>
    <row r="17" spans="1:2" x14ac:dyDescent="0.25">
      <c r="A17">
        <f t="shared" ca="1" si="1"/>
        <v>181</v>
      </c>
      <c r="B17">
        <f t="shared" ca="1" si="0"/>
        <v>86</v>
      </c>
    </row>
    <row r="18" spans="1:2" x14ac:dyDescent="0.25">
      <c r="A18">
        <f t="shared" ca="1" si="1"/>
        <v>182</v>
      </c>
      <c r="B18">
        <f t="shared" ca="1" si="0"/>
        <v>99</v>
      </c>
    </row>
    <row r="19" spans="1:2" x14ac:dyDescent="0.25">
      <c r="A19">
        <f t="shared" ca="1" si="1"/>
        <v>183</v>
      </c>
      <c r="B19">
        <f t="shared" ca="1" si="0"/>
        <v>82</v>
      </c>
    </row>
    <row r="20" spans="1:2" x14ac:dyDescent="0.25">
      <c r="A20">
        <f t="shared" ca="1" si="1"/>
        <v>195</v>
      </c>
      <c r="B20">
        <f t="shared" ca="1" si="0"/>
        <v>93</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I9" sqref="I9"/>
    </sheetView>
  </sheetViews>
  <sheetFormatPr defaultRowHeight="15" x14ac:dyDescent="0.25"/>
  <cols>
    <col min="1" max="1" width="13" customWidth="1"/>
    <col min="2" max="2" width="23.42578125" customWidth="1"/>
    <col min="3" max="3" width="20" customWidth="1"/>
    <col min="4" max="4" width="19.140625" customWidth="1"/>
  </cols>
  <sheetData>
    <row r="1" spans="1:4" x14ac:dyDescent="0.25">
      <c r="A1" t="s">
        <v>3</v>
      </c>
      <c r="B1" t="s">
        <v>8</v>
      </c>
      <c r="C1" t="s">
        <v>9</v>
      </c>
      <c r="D1" t="s">
        <v>10</v>
      </c>
    </row>
    <row r="2" spans="1:4" x14ac:dyDescent="0.25">
      <c r="A2">
        <v>1</v>
      </c>
      <c r="B2" t="s">
        <v>11</v>
      </c>
      <c r="C2" t="s">
        <v>21</v>
      </c>
      <c r="D2">
        <v>70</v>
      </c>
    </row>
    <row r="3" spans="1:4" x14ac:dyDescent="0.25">
      <c r="A3">
        <v>2</v>
      </c>
      <c r="B3" t="s">
        <v>12</v>
      </c>
      <c r="C3" t="s">
        <v>21</v>
      </c>
      <c r="D3">
        <v>110</v>
      </c>
    </row>
    <row r="4" spans="1:4" x14ac:dyDescent="0.25">
      <c r="A4">
        <v>3</v>
      </c>
      <c r="B4" t="s">
        <v>13</v>
      </c>
      <c r="C4" t="s">
        <v>21</v>
      </c>
      <c r="D4">
        <v>100</v>
      </c>
    </row>
    <row r="5" spans="1:4" x14ac:dyDescent="0.25">
      <c r="A5">
        <v>4</v>
      </c>
      <c r="B5" t="s">
        <v>14</v>
      </c>
      <c r="C5" t="s">
        <v>21</v>
      </c>
      <c r="D5">
        <v>120</v>
      </c>
    </row>
    <row r="6" spans="1:4" x14ac:dyDescent="0.25">
      <c r="A6">
        <v>5</v>
      </c>
      <c r="B6" t="s">
        <v>15</v>
      </c>
      <c r="C6" t="s">
        <v>21</v>
      </c>
      <c r="D6">
        <v>180</v>
      </c>
    </row>
    <row r="7" spans="1:4" x14ac:dyDescent="0.25">
      <c r="A7">
        <v>6</v>
      </c>
      <c r="B7" t="s">
        <v>16</v>
      </c>
      <c r="C7" t="s">
        <v>22</v>
      </c>
      <c r="D7">
        <v>65</v>
      </c>
    </row>
    <row r="8" spans="1:4" x14ac:dyDescent="0.25">
      <c r="A8">
        <v>7</v>
      </c>
      <c r="B8" t="s">
        <v>17</v>
      </c>
      <c r="C8" t="s">
        <v>22</v>
      </c>
      <c r="D8">
        <v>80</v>
      </c>
    </row>
    <row r="9" spans="1:4" x14ac:dyDescent="0.25">
      <c r="A9">
        <v>8</v>
      </c>
      <c r="B9" t="s">
        <v>18</v>
      </c>
      <c r="C9" t="s">
        <v>22</v>
      </c>
      <c r="D9">
        <v>25</v>
      </c>
    </row>
    <row r="10" spans="1:4" x14ac:dyDescent="0.25">
      <c r="A10">
        <v>9</v>
      </c>
      <c r="B10" t="s">
        <v>19</v>
      </c>
      <c r="C10" t="s">
        <v>22</v>
      </c>
      <c r="D10">
        <v>40</v>
      </c>
    </row>
    <row r="11" spans="1:4" x14ac:dyDescent="0.25">
      <c r="A11">
        <v>10</v>
      </c>
      <c r="B11" t="s">
        <v>20</v>
      </c>
      <c r="C11" t="s">
        <v>22</v>
      </c>
      <c r="D11">
        <v>200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B39" sqref="B39"/>
    </sheetView>
  </sheetViews>
  <sheetFormatPr defaultRowHeight="15" x14ac:dyDescent="0.25"/>
  <cols>
    <col min="1" max="1" width="14.5703125" customWidth="1"/>
    <col min="2" max="2" width="16.42578125" customWidth="1"/>
    <col min="3" max="3" width="14.5703125" customWidth="1"/>
    <col min="5" max="5" width="11" customWidth="1"/>
  </cols>
  <sheetData>
    <row r="1" spans="1:5" x14ac:dyDescent="0.25">
      <c r="A1" t="s">
        <v>1</v>
      </c>
      <c r="B1" t="s">
        <v>23</v>
      </c>
      <c r="C1" t="s">
        <v>24</v>
      </c>
      <c r="D1" t="s">
        <v>25</v>
      </c>
      <c r="E1" t="s">
        <v>26</v>
      </c>
    </row>
    <row r="2" spans="1:5" x14ac:dyDescent="0.25">
      <c r="A2">
        <v>1</v>
      </c>
      <c r="B2" t="s">
        <v>30</v>
      </c>
      <c r="C2" t="s">
        <v>48</v>
      </c>
      <c r="D2" t="s">
        <v>39</v>
      </c>
      <c r="E2">
        <v>123</v>
      </c>
    </row>
    <row r="3" spans="1:5" x14ac:dyDescent="0.25">
      <c r="A3">
        <v>2</v>
      </c>
      <c r="B3" t="s">
        <v>31</v>
      </c>
      <c r="C3" t="s">
        <v>27</v>
      </c>
      <c r="D3" t="s">
        <v>40</v>
      </c>
      <c r="E3">
        <v>124</v>
      </c>
    </row>
    <row r="4" spans="1:5" x14ac:dyDescent="0.25">
      <c r="A4">
        <v>3</v>
      </c>
      <c r="B4" t="s">
        <v>32</v>
      </c>
      <c r="C4" t="s">
        <v>27</v>
      </c>
      <c r="D4" t="s">
        <v>41</v>
      </c>
      <c r="E4">
        <v>125</v>
      </c>
    </row>
    <row r="5" spans="1:5" x14ac:dyDescent="0.25">
      <c r="A5">
        <v>4</v>
      </c>
      <c r="B5" t="s">
        <v>33</v>
      </c>
      <c r="C5" t="s">
        <v>28</v>
      </c>
      <c r="D5" t="s">
        <v>42</v>
      </c>
      <c r="E5">
        <v>133</v>
      </c>
    </row>
    <row r="6" spans="1:5" x14ac:dyDescent="0.25">
      <c r="A6">
        <v>5</v>
      </c>
      <c r="B6" t="s">
        <v>34</v>
      </c>
      <c r="C6" t="s">
        <v>28</v>
      </c>
      <c r="D6" t="s">
        <v>43</v>
      </c>
      <c r="E6">
        <v>134</v>
      </c>
    </row>
    <row r="7" spans="1:5" x14ac:dyDescent="0.25">
      <c r="A7">
        <v>6</v>
      </c>
      <c r="B7" t="s">
        <v>35</v>
      </c>
      <c r="C7" t="s">
        <v>28</v>
      </c>
      <c r="D7" t="s">
        <v>44</v>
      </c>
      <c r="E7">
        <v>135</v>
      </c>
    </row>
    <row r="8" spans="1:5" x14ac:dyDescent="0.25">
      <c r="A8">
        <v>7</v>
      </c>
      <c r="B8" t="s">
        <v>36</v>
      </c>
      <c r="C8" t="s">
        <v>29</v>
      </c>
      <c r="D8" t="s">
        <v>45</v>
      </c>
      <c r="E8">
        <v>143</v>
      </c>
    </row>
    <row r="9" spans="1:5" x14ac:dyDescent="0.25">
      <c r="A9">
        <v>8</v>
      </c>
      <c r="B9" t="s">
        <v>37</v>
      </c>
      <c r="C9" t="s">
        <v>29</v>
      </c>
      <c r="D9" t="s">
        <v>46</v>
      </c>
      <c r="E9">
        <v>144</v>
      </c>
    </row>
    <row r="10" spans="1:5" x14ac:dyDescent="0.25">
      <c r="A10">
        <v>9</v>
      </c>
      <c r="B10" t="s">
        <v>38</v>
      </c>
      <c r="C10" t="s">
        <v>29</v>
      </c>
      <c r="D10" t="s">
        <v>47</v>
      </c>
      <c r="E10">
        <v>145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8</vt:i4>
      </vt:variant>
    </vt:vector>
  </HeadingPairs>
  <TitlesOfParts>
    <vt:vector size="8" baseType="lpstr">
      <vt:lpstr>рек сводная таблица1</vt:lpstr>
      <vt:lpstr>рек сводная таблица2</vt:lpstr>
      <vt:lpstr>Сводка</vt:lpstr>
      <vt:lpstr>№10</vt:lpstr>
      <vt:lpstr>Транзакции</vt:lpstr>
      <vt:lpstr>№12</vt:lpstr>
      <vt:lpstr>Товары</vt:lpstr>
      <vt:lpstr>Магазины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2023-10-11T15:25:57Z</dcterms:modified>
</cp:coreProperties>
</file>