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k1822_ic_ac_uk/Documents/Projects/Sandbox_PhD/metabolotools/Adducts/"/>
    </mc:Choice>
  </mc:AlternateContent>
  <xr:revisionPtr revIDLastSave="63" documentId="13_ncr:1_{F409277F-E334-B24F-A7FE-903176D4CA1A}" xr6:coauthVersionLast="47" xr6:coauthVersionMax="47" xr10:uidLastSave="{3999AC04-36CC-2541-9ECB-B0D0B39F917A}"/>
  <bookViews>
    <workbookView xWindow="120" yWindow="500" windowWidth="30240" windowHeight="18880" xr2:uid="{1D4D9B6B-DF65-E345-BED2-CB2AEEFD34B9}"/>
  </bookViews>
  <sheets>
    <sheet name="Positive ion mode" sheetId="1" r:id="rId1"/>
    <sheet name="Negative m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12" i="2"/>
  <c r="D11" i="2"/>
  <c r="D32" i="1"/>
  <c r="D31" i="1"/>
  <c r="D30" i="1"/>
  <c r="D29" i="1"/>
  <c r="D28" i="1"/>
  <c r="D27" i="1"/>
  <c r="D26" i="1"/>
  <c r="D25" i="1"/>
  <c r="D24" i="1"/>
  <c r="D14" i="1" l="1"/>
  <c r="D13" i="1"/>
  <c r="D6" i="1" l="1"/>
</calcChain>
</file>

<file path=xl/sharedStrings.xml><?xml version="1.0" encoding="utf-8"?>
<sst xmlns="http://schemas.openxmlformats.org/spreadsheetml/2006/main" count="114" uniqueCount="101">
  <si>
    <t>Ion name</t>
  </si>
  <si>
    <t>Ion mass</t>
  </si>
  <si>
    <t xml:space="preserve">Charge </t>
  </si>
  <si>
    <t>Mass</t>
  </si>
  <si>
    <t>[M+2H]2+</t>
  </si>
  <si>
    <t xml:space="preserve">M/2 + 1.007276 </t>
  </si>
  <si>
    <t>2+</t>
  </si>
  <si>
    <t>[M+H]+</t>
  </si>
  <si>
    <t xml:space="preserve">M + 1.007276 </t>
  </si>
  <si>
    <t>1+</t>
  </si>
  <si>
    <t>[M+NH4]+</t>
  </si>
  <si>
    <t xml:space="preserve">M + 18.033823 </t>
  </si>
  <si>
    <t>[M+Na]+</t>
  </si>
  <si>
    <t xml:space="preserve">M + 22.989218 </t>
  </si>
  <si>
    <t>[M+K]+</t>
  </si>
  <si>
    <t xml:space="preserve">M + 38.963158 </t>
  </si>
  <si>
    <t>[M-H2O-H]-</t>
  </si>
  <si>
    <t>M- 19.01839</t>
  </si>
  <si>
    <t>1-</t>
  </si>
  <si>
    <t>[M-H]-</t>
  </si>
  <si>
    <t xml:space="preserve">M - 1.007276 </t>
  </si>
  <si>
    <t>[M+Na-2H]-</t>
  </si>
  <si>
    <t xml:space="preserve">M + 20.974666 </t>
  </si>
  <si>
    <t>[M+Cl]-</t>
  </si>
  <si>
    <t xml:space="preserve">M + 34.969402 </t>
  </si>
  <si>
    <t>[M+Hac-H]-</t>
  </si>
  <si>
    <t xml:space="preserve">M + 59.013851 </t>
  </si>
  <si>
    <t>1/Charge</t>
  </si>
  <si>
    <r>
      <rPr>
        <sz val="10"/>
        <color rgb="FF000000"/>
        <rFont val="Arial"/>
        <family val="2"/>
      </rPr>
      <t>[M+H-H</t>
    </r>
    <r>
      <rPr>
        <sz val="8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O]+</t>
    </r>
  </si>
  <si>
    <t xml:space="preserve">M + 64.015765 </t>
  </si>
  <si>
    <t>[2M+H]+</t>
  </si>
  <si>
    <t xml:space="preserve">2M + 1.007276 </t>
  </si>
  <si>
    <t>[2M+NH4]+</t>
  </si>
  <si>
    <t xml:space="preserve">2M + 18.033823 </t>
  </si>
  <si>
    <t>[2M+Na]+</t>
  </si>
  <si>
    <t xml:space="preserve">2M + 22.989218 </t>
  </si>
  <si>
    <t>[2M+K]+</t>
  </si>
  <si>
    <t xml:space="preserve">2M + 38.963158 </t>
  </si>
  <si>
    <t>[M+H+Na]2+</t>
  </si>
  <si>
    <t xml:space="preserve">M/2 + 11.998247 </t>
  </si>
  <si>
    <t>[M+H+K]2+</t>
  </si>
  <si>
    <t xml:space="preserve">M/2 + 19.985217 </t>
  </si>
  <si>
    <t>[2M-H]-</t>
  </si>
  <si>
    <t>[2M+FA-H]-</t>
  </si>
  <si>
    <t>[2M+Hac-H]-</t>
  </si>
  <si>
    <t>[3M-H]-</t>
  </si>
  <si>
    <t xml:space="preserve">2M - 1.007276 </t>
  </si>
  <si>
    <t xml:space="preserve">2M + 44.998201 </t>
  </si>
  <si>
    <t xml:space="preserve">2M + 59.013851 </t>
  </si>
  <si>
    <t xml:space="preserve">3M - 1.007276 </t>
  </si>
  <si>
    <t>[2M+ACN+H]+</t>
  </si>
  <si>
    <t xml:space="preserve">2M + 42.033823 </t>
  </si>
  <si>
    <t>[2M+ACN+Na]+</t>
  </si>
  <si>
    <t xml:space="preserve">2M + 64.015765 </t>
  </si>
  <si>
    <t>[M+ACN+H]+</t>
  </si>
  <si>
    <t xml:space="preserve">M + 42.033823 </t>
  </si>
  <si>
    <t>[M+2Na-H]+</t>
  </si>
  <si>
    <t xml:space="preserve">M + 44.971160 </t>
  </si>
  <si>
    <t>[M+IsoProp+H]+</t>
  </si>
  <si>
    <t>M + 61.06534</t>
  </si>
  <si>
    <t>[M+ACN+Na]+</t>
  </si>
  <si>
    <t>[M+2K-H]+</t>
  </si>
  <si>
    <t xml:space="preserve">M + 76.919040 </t>
  </si>
  <si>
    <t>[M+DMSO+H]+</t>
  </si>
  <si>
    <t xml:space="preserve">M + 79.02122 </t>
  </si>
  <si>
    <t>[M+2ACN+H]+</t>
  </si>
  <si>
    <t xml:space="preserve">M + 83.060370 </t>
  </si>
  <si>
    <t>[M+IsoProp+Na+H]+</t>
  </si>
  <si>
    <t>M + 84.05511</t>
  </si>
  <si>
    <t>[M+CH3OH+H]+</t>
  </si>
  <si>
    <t xml:space="preserve">M + 33.033489 </t>
  </si>
  <si>
    <t>[M+ACN+2H]2+</t>
  </si>
  <si>
    <t xml:space="preserve">M/2 + 21.520550 </t>
  </si>
  <si>
    <t>[M+2Na]2+</t>
  </si>
  <si>
    <t xml:space="preserve">M/2 + 22.989218 </t>
  </si>
  <si>
    <t>[M+2ACN+2H]2+</t>
  </si>
  <si>
    <t xml:space="preserve">M/2 + 42.033823 </t>
  </si>
  <si>
    <t>[M+3ACN+2H]2+</t>
  </si>
  <si>
    <t xml:space="preserve">M/2 + 62.547097 </t>
  </si>
  <si>
    <t>[M+H+NH4]2+</t>
  </si>
  <si>
    <t xml:space="preserve">M/2 + 9.520550 </t>
  </si>
  <si>
    <t>[M+3H]3+</t>
  </si>
  <si>
    <t xml:space="preserve">M/3 + 1.007276 </t>
  </si>
  <si>
    <t>[M+2H+Na]3+</t>
  </si>
  <si>
    <t xml:space="preserve">M/3 + 8.334590 </t>
  </si>
  <si>
    <t>[M+H+2Na]3+</t>
  </si>
  <si>
    <t xml:space="preserve">M/3 + 15.7661904 </t>
  </si>
  <si>
    <t>[M+3Na]3+</t>
  </si>
  <si>
    <t xml:space="preserve">M/3 + 22.989218 </t>
  </si>
  <si>
    <t>[M-3H]3-</t>
  </si>
  <si>
    <t>[M-2H]2-</t>
  </si>
  <si>
    <t xml:space="preserve">M/3 - 1.007276 </t>
  </si>
  <si>
    <t xml:space="preserve">M/2 - 1.007276 </t>
  </si>
  <si>
    <t>[M+K-2H]-</t>
  </si>
  <si>
    <t xml:space="preserve">M + 36.948606 </t>
  </si>
  <si>
    <t>[M+FA-H]-</t>
  </si>
  <si>
    <t xml:space="preserve">M + 44.998201 </t>
  </si>
  <si>
    <t>[M+Br]-</t>
  </si>
  <si>
    <t xml:space="preserve">M + 78.918885 </t>
  </si>
  <si>
    <t>[M+TFA-H]-</t>
  </si>
  <si>
    <t xml:space="preserve">M + 112.985586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</si>
</sst>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4163-01EB-AF4A-9AE4-6E14AF52CB1E}">
  <dimension ref="A1:E33"/>
  <sheetViews>
    <sheetView tabSelected="1" topLeftCell="A21" zoomScale="200" zoomScaleNormal="200" workbookViewId="0">
      <selection activeCell="A7" sqref="A7:XFD7"/>
    </sheetView>
  </sheetViews>
  <sheetFormatPr baseColWidth="10" defaultRowHeight="16" x14ac:dyDescent="0.2"/>
  <cols>
    <col min="1" max="1" width="13.5" customWidth="1"/>
    <col min="2" max="2" width="18.5" customWidth="1"/>
    <col min="4" max="4" width="9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</row>
    <row r="2" spans="1:5" x14ac:dyDescent="0.2">
      <c r="A2" s="3" t="s">
        <v>7</v>
      </c>
      <c r="B2" t="s">
        <v>8</v>
      </c>
      <c r="C2" t="s">
        <v>9</v>
      </c>
      <c r="D2">
        <v>1</v>
      </c>
      <c r="E2" s="2">
        <v>1.0072760000000001</v>
      </c>
    </row>
    <row r="3" spans="1:5" x14ac:dyDescent="0.2">
      <c r="A3" s="3" t="s">
        <v>10</v>
      </c>
      <c r="B3" t="s">
        <v>11</v>
      </c>
      <c r="C3" t="s">
        <v>9</v>
      </c>
      <c r="D3">
        <v>1</v>
      </c>
      <c r="E3" s="2">
        <v>18.033823000000002</v>
      </c>
    </row>
    <row r="4" spans="1:5" x14ac:dyDescent="0.2">
      <c r="A4" s="3" t="s">
        <v>12</v>
      </c>
      <c r="B4" t="s">
        <v>13</v>
      </c>
      <c r="C4" t="s">
        <v>9</v>
      </c>
      <c r="D4">
        <v>1</v>
      </c>
      <c r="E4" s="2">
        <v>22.989218000000001</v>
      </c>
    </row>
    <row r="5" spans="1:5" x14ac:dyDescent="0.2">
      <c r="A5" s="3" t="s">
        <v>14</v>
      </c>
      <c r="B5" t="s">
        <v>15</v>
      </c>
      <c r="C5" t="s">
        <v>9</v>
      </c>
      <c r="D5">
        <v>1</v>
      </c>
      <c r="E5" s="2">
        <v>38.963158</v>
      </c>
    </row>
    <row r="6" spans="1:5" x14ac:dyDescent="0.2">
      <c r="A6" t="s">
        <v>4</v>
      </c>
      <c r="B6" t="s">
        <v>5</v>
      </c>
      <c r="C6" t="s">
        <v>6</v>
      </c>
      <c r="D6">
        <f t="shared" ref="D6" si="0">1/2</f>
        <v>0.5</v>
      </c>
      <c r="E6" s="2">
        <v>1.0072760000000001</v>
      </c>
    </row>
    <row r="7" spans="1:5" x14ac:dyDescent="0.2">
      <c r="A7" t="s">
        <v>30</v>
      </c>
      <c r="B7" t="s">
        <v>31</v>
      </c>
      <c r="C7">
        <v>0.5</v>
      </c>
      <c r="D7">
        <v>2</v>
      </c>
      <c r="E7" s="2">
        <v>1.0072760000000001</v>
      </c>
    </row>
    <row r="8" spans="1:5" x14ac:dyDescent="0.2">
      <c r="A8" t="s">
        <v>32</v>
      </c>
      <c r="B8" t="s">
        <v>33</v>
      </c>
      <c r="C8">
        <v>0.5</v>
      </c>
      <c r="D8">
        <v>2</v>
      </c>
      <c r="E8" s="2">
        <v>18.033823000000002</v>
      </c>
    </row>
    <row r="9" spans="1:5" x14ac:dyDescent="0.2">
      <c r="A9" t="s">
        <v>34</v>
      </c>
      <c r="B9" t="s">
        <v>35</v>
      </c>
      <c r="C9">
        <v>0.5</v>
      </c>
      <c r="D9">
        <v>2</v>
      </c>
      <c r="E9" s="2">
        <v>22.989218000000001</v>
      </c>
    </row>
    <row r="10" spans="1:5" x14ac:dyDescent="0.2">
      <c r="A10" t="s">
        <v>50</v>
      </c>
      <c r="B10" t="s">
        <v>51</v>
      </c>
      <c r="C10">
        <v>0.5</v>
      </c>
      <c r="D10">
        <v>2</v>
      </c>
      <c r="E10" s="2">
        <v>42.033822999999998</v>
      </c>
    </row>
    <row r="11" spans="1:5" x14ac:dyDescent="0.2">
      <c r="A11" t="s">
        <v>52</v>
      </c>
      <c r="B11" t="s">
        <v>53</v>
      </c>
      <c r="C11">
        <v>0.5</v>
      </c>
      <c r="D11">
        <v>2</v>
      </c>
      <c r="E11" s="2">
        <v>64.015765000000002</v>
      </c>
    </row>
    <row r="12" spans="1:5" x14ac:dyDescent="0.2">
      <c r="A12" t="s">
        <v>36</v>
      </c>
      <c r="B12" t="s">
        <v>37</v>
      </c>
      <c r="C12">
        <v>0.5</v>
      </c>
      <c r="D12">
        <v>2</v>
      </c>
      <c r="E12" s="2">
        <v>38.963158</v>
      </c>
    </row>
    <row r="13" spans="1:5" x14ac:dyDescent="0.2">
      <c r="A13" t="s">
        <v>38</v>
      </c>
      <c r="B13" t="s">
        <v>39</v>
      </c>
      <c r="C13">
        <v>2</v>
      </c>
      <c r="D13">
        <f t="shared" ref="D13:D14" si="1">1/2</f>
        <v>0.5</v>
      </c>
      <c r="E13" s="2">
        <v>11.998246999999999</v>
      </c>
    </row>
    <row r="14" spans="1:5" x14ac:dyDescent="0.2">
      <c r="A14" t="s">
        <v>40</v>
      </c>
      <c r="B14" t="s">
        <v>41</v>
      </c>
      <c r="C14">
        <v>2</v>
      </c>
      <c r="D14">
        <f t="shared" si="1"/>
        <v>0.5</v>
      </c>
      <c r="E14" s="2">
        <v>19.985216999999999</v>
      </c>
    </row>
    <row r="15" spans="1:5" x14ac:dyDescent="0.2">
      <c r="A15" t="s">
        <v>54</v>
      </c>
      <c r="B15" t="s">
        <v>55</v>
      </c>
      <c r="C15">
        <v>1</v>
      </c>
      <c r="D15">
        <v>1</v>
      </c>
      <c r="E15" s="2">
        <v>42.033822999999998</v>
      </c>
    </row>
    <row r="16" spans="1:5" x14ac:dyDescent="0.2">
      <c r="A16" t="s">
        <v>56</v>
      </c>
      <c r="B16" t="s">
        <v>57</v>
      </c>
      <c r="C16">
        <v>1</v>
      </c>
      <c r="D16">
        <v>1</v>
      </c>
      <c r="E16" s="2">
        <v>44.971159999999998</v>
      </c>
    </row>
    <row r="17" spans="1:5" x14ac:dyDescent="0.2">
      <c r="A17" t="s">
        <v>58</v>
      </c>
      <c r="B17" t="s">
        <v>59</v>
      </c>
      <c r="C17">
        <v>1</v>
      </c>
      <c r="D17">
        <v>1</v>
      </c>
      <c r="E17" s="2">
        <v>61.065339999999999</v>
      </c>
    </row>
    <row r="18" spans="1:5" x14ac:dyDescent="0.2">
      <c r="A18" t="s">
        <v>60</v>
      </c>
      <c r="B18" t="s">
        <v>29</v>
      </c>
      <c r="C18">
        <v>1</v>
      </c>
      <c r="D18">
        <v>1</v>
      </c>
      <c r="E18" s="2">
        <v>64.015765000000002</v>
      </c>
    </row>
    <row r="19" spans="1:5" x14ac:dyDescent="0.2">
      <c r="A19" s="5" t="s">
        <v>61</v>
      </c>
      <c r="B19" t="s">
        <v>62</v>
      </c>
      <c r="C19">
        <v>1</v>
      </c>
      <c r="D19">
        <v>1</v>
      </c>
      <c r="E19" s="2">
        <v>76.919039999999995</v>
      </c>
    </row>
    <row r="20" spans="1:5" x14ac:dyDescent="0.2">
      <c r="A20" t="s">
        <v>63</v>
      </c>
      <c r="B20" t="s">
        <v>64</v>
      </c>
      <c r="C20">
        <v>1</v>
      </c>
      <c r="D20">
        <v>1</v>
      </c>
      <c r="E20" s="2">
        <v>79.02122</v>
      </c>
    </row>
    <row r="21" spans="1:5" x14ac:dyDescent="0.2">
      <c r="A21" t="s">
        <v>65</v>
      </c>
      <c r="B21" t="s">
        <v>66</v>
      </c>
      <c r="C21">
        <v>1</v>
      </c>
      <c r="D21">
        <v>1</v>
      </c>
      <c r="E21" s="2">
        <v>83.060370000000006</v>
      </c>
    </row>
    <row r="22" spans="1:5" x14ac:dyDescent="0.2">
      <c r="A22" t="s">
        <v>67</v>
      </c>
      <c r="B22" t="s">
        <v>68</v>
      </c>
      <c r="C22">
        <v>1</v>
      </c>
      <c r="D22">
        <v>1</v>
      </c>
      <c r="E22" s="2">
        <v>84.055109999999999</v>
      </c>
    </row>
    <row r="23" spans="1:5" x14ac:dyDescent="0.2">
      <c r="A23" t="s">
        <v>69</v>
      </c>
      <c r="B23" t="s">
        <v>70</v>
      </c>
      <c r="C23">
        <v>1</v>
      </c>
      <c r="D23">
        <v>1</v>
      </c>
      <c r="E23" s="2">
        <v>33.033489000000003</v>
      </c>
    </row>
    <row r="24" spans="1:5" x14ac:dyDescent="0.2">
      <c r="A24" t="s">
        <v>71</v>
      </c>
      <c r="B24" t="s">
        <v>72</v>
      </c>
      <c r="C24">
        <v>2</v>
      </c>
      <c r="D24">
        <f t="shared" ref="D24:D28" si="2">1/2</f>
        <v>0.5</v>
      </c>
      <c r="E24" s="2">
        <v>21.52055</v>
      </c>
    </row>
    <row r="25" spans="1:5" x14ac:dyDescent="0.2">
      <c r="A25" t="s">
        <v>73</v>
      </c>
      <c r="B25" t="s">
        <v>74</v>
      </c>
      <c r="C25">
        <v>2</v>
      </c>
      <c r="D25">
        <f t="shared" si="2"/>
        <v>0.5</v>
      </c>
      <c r="E25" s="2">
        <v>22.989218000000001</v>
      </c>
    </row>
    <row r="26" spans="1:5" x14ac:dyDescent="0.2">
      <c r="A26" t="s">
        <v>75</v>
      </c>
      <c r="B26" t="s">
        <v>76</v>
      </c>
      <c r="C26">
        <v>2</v>
      </c>
      <c r="D26">
        <f t="shared" si="2"/>
        <v>0.5</v>
      </c>
      <c r="E26" s="2">
        <v>42.033822999999998</v>
      </c>
    </row>
    <row r="27" spans="1:5" x14ac:dyDescent="0.2">
      <c r="A27" t="s">
        <v>77</v>
      </c>
      <c r="B27" t="s">
        <v>78</v>
      </c>
      <c r="C27">
        <v>2</v>
      </c>
      <c r="D27">
        <f t="shared" si="2"/>
        <v>0.5</v>
      </c>
      <c r="E27" s="2">
        <v>62.547097000000001</v>
      </c>
    </row>
    <row r="28" spans="1:5" x14ac:dyDescent="0.2">
      <c r="A28" t="s">
        <v>79</v>
      </c>
      <c r="B28" t="s">
        <v>80</v>
      </c>
      <c r="C28">
        <v>2</v>
      </c>
      <c r="D28">
        <f t="shared" si="2"/>
        <v>0.5</v>
      </c>
      <c r="E28" s="2">
        <v>9.5205500000000001</v>
      </c>
    </row>
    <row r="29" spans="1:5" x14ac:dyDescent="0.2">
      <c r="A29" s="5" t="s">
        <v>81</v>
      </c>
      <c r="B29" t="s">
        <v>82</v>
      </c>
      <c r="C29">
        <v>3</v>
      </c>
      <c r="D29" s="6">
        <f>1/3</f>
        <v>0.33333333333333331</v>
      </c>
      <c r="E29" s="2">
        <v>1.0072760000000001</v>
      </c>
    </row>
    <row r="30" spans="1:5" x14ac:dyDescent="0.2">
      <c r="A30" t="s">
        <v>83</v>
      </c>
      <c r="B30" t="s">
        <v>84</v>
      </c>
      <c r="C30" s="5">
        <v>3</v>
      </c>
      <c r="D30" s="6">
        <f>1/3</f>
        <v>0.33333333333333331</v>
      </c>
      <c r="E30" s="2">
        <v>8.3345900000000004</v>
      </c>
    </row>
    <row r="31" spans="1:5" x14ac:dyDescent="0.2">
      <c r="A31" t="s">
        <v>85</v>
      </c>
      <c r="B31" t="s">
        <v>86</v>
      </c>
      <c r="C31">
        <v>3</v>
      </c>
      <c r="D31" s="6">
        <f>1/3</f>
        <v>0.33333333333333331</v>
      </c>
      <c r="E31" s="2">
        <v>15.662453333333334</v>
      </c>
    </row>
    <row r="32" spans="1:5" x14ac:dyDescent="0.2">
      <c r="A32" t="s">
        <v>87</v>
      </c>
      <c r="B32" t="s">
        <v>88</v>
      </c>
      <c r="C32" s="5">
        <v>3</v>
      </c>
      <c r="D32" s="6">
        <f>1/3</f>
        <v>0.33333333333333331</v>
      </c>
      <c r="E32" s="2">
        <v>22.989218000000001</v>
      </c>
    </row>
    <row r="33" spans="1:5" x14ac:dyDescent="0.2">
      <c r="A33" s="4" t="s">
        <v>28</v>
      </c>
      <c r="B33" t="s">
        <v>29</v>
      </c>
      <c r="C33">
        <v>1</v>
      </c>
      <c r="D33">
        <v>1</v>
      </c>
      <c r="E33" s="2">
        <f>1.007276-18.0153</f>
        <v>-17.008023999999999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26E7-EF78-6E40-B3EF-0F71ECFF2B9D}">
  <dimension ref="A1:E16"/>
  <sheetViews>
    <sheetView zoomScale="200" zoomScaleNormal="200" workbookViewId="0">
      <selection activeCell="G19" sqref="G19"/>
    </sheetView>
  </sheetViews>
  <sheetFormatPr baseColWidth="10" defaultRowHeight="16" x14ac:dyDescent="0.2"/>
  <cols>
    <col min="1" max="1" width="13.33203125" customWidth="1"/>
    <col min="2" max="2" width="13.6640625" customWidth="1"/>
    <col min="3" max="3" width="7.33203125" customWidth="1"/>
    <col min="4" max="4" width="9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</row>
    <row r="2" spans="1:5" x14ac:dyDescent="0.2">
      <c r="A2" s="1" t="s">
        <v>19</v>
      </c>
      <c r="B2" t="s">
        <v>20</v>
      </c>
      <c r="C2" t="s">
        <v>18</v>
      </c>
      <c r="D2">
        <v>1</v>
      </c>
      <c r="E2" s="2">
        <v>-1.0072760000000001</v>
      </c>
    </row>
    <row r="3" spans="1:5" x14ac:dyDescent="0.2">
      <c r="A3" s="3" t="s">
        <v>16</v>
      </c>
      <c r="B3" t="s">
        <v>17</v>
      </c>
      <c r="C3" t="s">
        <v>18</v>
      </c>
      <c r="D3">
        <v>1</v>
      </c>
      <c r="E3">
        <v>-19.01839</v>
      </c>
    </row>
    <row r="4" spans="1:5" x14ac:dyDescent="0.2">
      <c r="A4" s="1" t="s">
        <v>21</v>
      </c>
      <c r="B4" t="s">
        <v>22</v>
      </c>
      <c r="C4" t="s">
        <v>18</v>
      </c>
      <c r="D4">
        <v>1</v>
      </c>
      <c r="E4" s="2">
        <v>20.974665999999999</v>
      </c>
    </row>
    <row r="5" spans="1:5" x14ac:dyDescent="0.2">
      <c r="A5" s="1" t="s">
        <v>23</v>
      </c>
      <c r="B5" t="s">
        <v>24</v>
      </c>
      <c r="C5" t="s">
        <v>18</v>
      </c>
      <c r="D5">
        <v>1</v>
      </c>
      <c r="E5" s="2">
        <v>34.969402000000002</v>
      </c>
    </row>
    <row r="6" spans="1:5" x14ac:dyDescent="0.2">
      <c r="A6" s="1" t="s">
        <v>25</v>
      </c>
      <c r="B6" t="s">
        <v>26</v>
      </c>
      <c r="C6" t="s">
        <v>18</v>
      </c>
      <c r="D6">
        <v>1</v>
      </c>
      <c r="E6" s="2">
        <v>59.013851000000003</v>
      </c>
    </row>
    <row r="7" spans="1:5" x14ac:dyDescent="0.2">
      <c r="A7" s="5" t="s">
        <v>42</v>
      </c>
      <c r="B7" t="s">
        <v>46</v>
      </c>
      <c r="D7">
        <v>2</v>
      </c>
      <c r="E7" s="2">
        <v>-1.0072760000000001</v>
      </c>
    </row>
    <row r="8" spans="1:5" x14ac:dyDescent="0.2">
      <c r="A8" s="5" t="s">
        <v>43</v>
      </c>
      <c r="B8" t="s">
        <v>47</v>
      </c>
      <c r="D8">
        <v>2</v>
      </c>
      <c r="E8" s="2">
        <v>44.998201000000002</v>
      </c>
    </row>
    <row r="9" spans="1:5" x14ac:dyDescent="0.2">
      <c r="A9" s="5" t="s">
        <v>44</v>
      </c>
      <c r="B9" t="s">
        <v>48</v>
      </c>
      <c r="D9">
        <v>2</v>
      </c>
      <c r="E9" s="2">
        <v>59.013851000000003</v>
      </c>
    </row>
    <row r="10" spans="1:5" x14ac:dyDescent="0.2">
      <c r="A10" s="5" t="s">
        <v>45</v>
      </c>
      <c r="B10" t="s">
        <v>49</v>
      </c>
      <c r="D10">
        <v>3</v>
      </c>
      <c r="E10" s="2">
        <v>-1.0072760000000001</v>
      </c>
    </row>
    <row r="11" spans="1:5" x14ac:dyDescent="0.2">
      <c r="A11" s="5" t="s">
        <v>89</v>
      </c>
      <c r="B11" t="s">
        <v>91</v>
      </c>
      <c r="C11">
        <v>3</v>
      </c>
      <c r="D11">
        <f>1/3</f>
        <v>0.33333333333333331</v>
      </c>
      <c r="E11" s="2">
        <v>-1.0072760000000001</v>
      </c>
    </row>
    <row r="12" spans="1:5" x14ac:dyDescent="0.2">
      <c r="A12" s="5" t="s">
        <v>90</v>
      </c>
      <c r="B12" t="s">
        <v>92</v>
      </c>
      <c r="C12">
        <v>2</v>
      </c>
      <c r="D12">
        <f>1/2</f>
        <v>0.5</v>
      </c>
      <c r="E12" s="2">
        <v>-1.0072760000000001</v>
      </c>
    </row>
    <row r="13" spans="1:5" x14ac:dyDescent="0.2">
      <c r="A13" s="5" t="s">
        <v>93</v>
      </c>
      <c r="B13" t="s">
        <v>94</v>
      </c>
      <c r="C13">
        <v>1</v>
      </c>
      <c r="D13">
        <v>1</v>
      </c>
      <c r="E13" s="2">
        <v>36.948605999999998</v>
      </c>
    </row>
    <row r="14" spans="1:5" x14ac:dyDescent="0.2">
      <c r="A14" s="5" t="s">
        <v>95</v>
      </c>
      <c r="B14" t="s">
        <v>96</v>
      </c>
      <c r="C14">
        <v>1</v>
      </c>
      <c r="D14">
        <v>1</v>
      </c>
      <c r="E14" s="2">
        <v>44.998201000000002</v>
      </c>
    </row>
    <row r="15" spans="1:5" x14ac:dyDescent="0.2">
      <c r="A15" s="5" t="s">
        <v>97</v>
      </c>
      <c r="B15" t="s">
        <v>98</v>
      </c>
      <c r="C15">
        <v>1</v>
      </c>
      <c r="D15">
        <v>1</v>
      </c>
      <c r="E15" s="2">
        <v>78.918885000000003</v>
      </c>
    </row>
    <row r="16" spans="1:5" x14ac:dyDescent="0.2">
      <c r="A16" s="5" t="s">
        <v>99</v>
      </c>
      <c r="B16" t="s">
        <v>100</v>
      </c>
      <c r="C16">
        <v>1</v>
      </c>
      <c r="D16">
        <v>1</v>
      </c>
      <c r="E16" s="2">
        <v>112.985586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ion mode</vt:lpstr>
      <vt:lpstr>Negative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Kopecky, Lukas</cp:lastModifiedBy>
  <dcterms:created xsi:type="dcterms:W3CDTF">2023-06-19T12:28:25Z</dcterms:created>
  <dcterms:modified xsi:type="dcterms:W3CDTF">2024-02-07T11:35:43Z</dcterms:modified>
</cp:coreProperties>
</file>