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16" windowHeight="9336" activeTab="1"/>
  </bookViews>
  <sheets>
    <sheet name="Datasets" sheetId="1" r:id="rId1"/>
    <sheet name="Orion tests" sheetId="4" r:id="rId2"/>
    <sheet name="Results" sheetId="5" r:id="rId3"/>
  </sheets>
  <definedNames>
    <definedName name="_xlnm._FilterDatabase" localSheetId="0" hidden="1">Datasets!$A$1:$M$10</definedName>
  </definedNames>
  <calcPr calcId="152511"/>
</workbook>
</file>

<file path=xl/calcChain.xml><?xml version="1.0" encoding="utf-8"?>
<calcChain xmlns="http://schemas.openxmlformats.org/spreadsheetml/2006/main">
  <c r="G8" i="4" l="1"/>
  <c r="G7" i="4"/>
  <c r="G6" i="4"/>
  <c r="G5" i="4"/>
  <c r="G4" i="4"/>
  <c r="G3" i="4"/>
  <c r="H12" i="1" l="1"/>
  <c r="H13" i="1"/>
  <c r="H15" i="1"/>
  <c r="H20" i="1"/>
  <c r="H16" i="1"/>
  <c r="H11" i="1"/>
  <c r="H7" i="1"/>
  <c r="H6" i="1"/>
  <c r="H2" i="1"/>
  <c r="H4" i="1"/>
  <c r="H3" i="1"/>
  <c r="H9" i="1"/>
  <c r="H5" i="1"/>
  <c r="H8" i="1"/>
  <c r="H19" i="1"/>
  <c r="H17" i="1"/>
  <c r="H21" i="1"/>
  <c r="H10" i="1"/>
  <c r="H18" i="1"/>
  <c r="H14" i="1"/>
</calcChain>
</file>

<file path=xl/sharedStrings.xml><?xml version="1.0" encoding="utf-8"?>
<sst xmlns="http://schemas.openxmlformats.org/spreadsheetml/2006/main" count="207" uniqueCount="116">
  <si>
    <t>Name</t>
  </si>
  <si>
    <t>Year</t>
  </si>
  <si>
    <t>|V|</t>
  </si>
  <si>
    <t>|E|</t>
  </si>
  <si>
    <t>diam</t>
  </si>
  <si>
    <t>Gplus</t>
  </si>
  <si>
    <t>Test nodes</t>
  </si>
  <si>
    <t>Total tests</t>
  </si>
  <si>
    <t>min RE</t>
  </si>
  <si>
    <t>max RE</t>
  </si>
  <si>
    <t>ARE</t>
  </si>
  <si>
    <t>Description</t>
  </si>
  <si>
    <t>Facebook</t>
  </si>
  <si>
    <t>Social circles from Facebook (anonymized)</t>
  </si>
  <si>
    <t>Social circles from Google+</t>
  </si>
  <si>
    <t>LiveJournal online social network</t>
  </si>
  <si>
    <t>Social</t>
  </si>
  <si>
    <t>Communication</t>
  </si>
  <si>
    <t>Amazon product co-purchasing network</t>
  </si>
  <si>
    <t>RoadNet-PA</t>
  </si>
  <si>
    <t>Directed</t>
  </si>
  <si>
    <t>Undirected</t>
  </si>
  <si>
    <t>Internet topology</t>
  </si>
  <si>
    <t>as-Skitter </t>
  </si>
  <si>
    <t>Email-Enron</t>
  </si>
  <si>
    <t>Email communication network from Enron</t>
  </si>
  <si>
    <t>Internet topology graph, from traceroutes</t>
  </si>
  <si>
    <t>time GCS, s</t>
  </si>
  <si>
    <t>landmarks</t>
  </si>
  <si>
    <t>dimensionality</t>
  </si>
  <si>
    <t>Total preprocess time, s</t>
  </si>
  <si>
    <t>Querry time, s</t>
  </si>
  <si>
    <t>com-LiveJournal</t>
  </si>
  <si>
    <t>Relative error</t>
  </si>
  <si>
    <t>Orion</t>
  </si>
  <si>
    <t>LLS</t>
  </si>
  <si>
    <t>Computation time, s</t>
  </si>
  <si>
    <t>Querry time</t>
  </si>
  <si>
    <t>~5000</t>
  </si>
  <si>
    <t>com-Amazon</t>
  </si>
  <si>
    <t>Co-purchase</t>
  </si>
  <si>
    <t>http://konect.uni-koblenz.de/networks/openflights</t>
  </si>
  <si>
    <t>http://socialcomputing.asu.edu/pages/datasets</t>
  </si>
  <si>
    <t>Network</t>
  </si>
  <si>
    <t>OpenFlights</t>
  </si>
  <si>
    <t>Transportation</t>
  </si>
  <si>
    <t>Road network of Pennsylvania state, USA</t>
  </si>
  <si>
    <t>Flight network of open flights all over the world</t>
  </si>
  <si>
    <t>Friendship among users of Last.fm music social network</t>
  </si>
  <si>
    <t>http://snap.stanford.edu/</t>
  </si>
  <si>
    <t>http://konect.uni-koblenz.de/networks/com-amazon</t>
  </si>
  <si>
    <t>Comments</t>
  </si>
  <si>
    <t>Giant component from original dataset</t>
  </si>
  <si>
    <t>Treat original network as undirected</t>
  </si>
  <si>
    <t>last-fm-giant</t>
  </si>
  <si>
    <t>Connected</t>
  </si>
  <si>
    <t>Yes</t>
  </si>
  <si>
    <t>No</t>
  </si>
  <si>
    <t>ne</t>
  </si>
  <si>
    <t>Link</t>
  </si>
  <si>
    <t>US power grid</t>
  </si>
  <si>
    <t>Human Protein Vidal</t>
  </si>
  <si>
    <t>Infrastructure</t>
  </si>
  <si>
    <t>Metabolic</t>
  </si>
  <si>
    <t>?</t>
  </si>
  <si>
    <t>Hamstersetr full</t>
  </si>
  <si>
    <t>http://konect.uni-koblenz.de/networks/maayan-vidal</t>
  </si>
  <si>
    <t>This network represens an initial version of a proteome-scale map of Human binary protein–protein interactions</t>
  </si>
  <si>
    <t>friendships and familylinks between users of the website hamsterster.com.</t>
  </si>
  <si>
    <t>http://konect.uni-koblenz.de/networks/petster-hamster</t>
  </si>
  <si>
    <t>information about the power grid of the Western States of the United States of America. An edge represents a power supply line. A node is either a generator, a transformator or a substation.</t>
  </si>
  <si>
    <t>http://konect.uni-koblenz.de/networks/opsahl-powergrid</t>
  </si>
  <si>
    <t>New</t>
  </si>
  <si>
    <t>http://konect.uni-koblenz.de/networks/ego-facebook</t>
  </si>
  <si>
    <t>Facebook NIPS</t>
  </si>
  <si>
    <t> Facebook user–user friendships. A node represents a user. An edge indicates that the user represented by the left node is a friend of the user represented by the right node.</t>
  </si>
  <si>
    <t>Human protein (Figeys)</t>
  </si>
  <si>
    <t>This is a network of interactions between proteins in Humans (Homo sapiens), from the first large-scale study of protein–protein interactions in Human cells using a mass spectrometry-based approach.</t>
  </si>
  <si>
    <t>http://konect.uni-koblenz.de/networks/maayan-figeys</t>
  </si>
  <si>
    <t>U. Rovira i Virgili</t>
  </si>
  <si>
    <t>This is the email communication network at the University Rovira i Virgili in Tarragona in the south of Catalonia in Spain. Nodes are users and each edge represents that at least one email was sent. The direction of emails or the number of emails are not stored.</t>
  </si>
  <si>
    <t>http://konect.uni-koblenz.de/networks/arenas-email</t>
  </si>
  <si>
    <t> front-page hyperlinks between blogs in the context of the 2004 US election. A node represents a blog and an edge represents a hyperlink between two blogs.</t>
  </si>
  <si>
    <t>http://konect.uni-koblenz.de/networks/moreno_blogs</t>
  </si>
  <si>
    <t>Blogs</t>
  </si>
  <si>
    <t>Hyperlink</t>
  </si>
  <si>
    <t>Bible</t>
  </si>
  <si>
    <t>Lexical</t>
  </si>
  <si>
    <t>nouns (places and names) of the King James Version of the Bible and information about their co-occurrences. A node represents one of the above noun types and an edge indicates that two nouns appeared together in the same Bible verse. The edge multiplicity denotes how often two nouns occured together.</t>
  </si>
  <si>
    <t>http://konect.uni-koblenz.de/networks/moreno_names</t>
  </si>
  <si>
    <t>Route Views</t>
  </si>
  <si>
    <t>Computer</t>
  </si>
  <si>
    <t>This is the undirected network of autonomous systems of the Internet connected with each other. Nodes are autonomous systems (AS), and edges denote communitation. The network contains loops.</t>
  </si>
  <si>
    <t>http://konect.uni-koblenz.de/networks/as20000102</t>
  </si>
  <si>
    <t>This is the network of connections between autonomous systems of the Internet. The nodes are autonomous systems (AS), i.e. collections of connected IP routing prefixes controlled by independent network operators. Edges are connections between autonomous systems. Multiple edges may connect two nodes, each representing an individual connection in time. Edges are annotated with the timepoint of the connection.</t>
  </si>
  <si>
    <t>http://konect.uni-koblenz.de/networks/topology</t>
  </si>
  <si>
    <t>Internet Topology</t>
  </si>
  <si>
    <t>DBLP co-authorship</t>
  </si>
  <si>
    <t>Coauthorship</t>
  </si>
  <si>
    <t>This is the co-authorship network of the DBLP computer science bibliography. Nodes are authors and an undirected edge between two nodes exists if the corresponding authors have published at least one paper together.</t>
  </si>
  <si>
    <t>http://konect.uni-koblenz.de/networks/com-dblp</t>
  </si>
  <si>
    <t>Digg</t>
  </si>
  <si>
    <t>This is the reply network of the social news website Digg. Each node in the network is a user of the website, and each directed edge denotes that a user replied to another user.</t>
  </si>
  <si>
    <t>http://konect.uni-koblenz.de/networks/munmun_digg_reply</t>
  </si>
  <si>
    <t>OnlineContact</t>
  </si>
  <si>
    <t>DNC emails co-recipients</t>
  </si>
  <si>
    <t>This is the undirected network of people having received the same email in the 2016 Democratic National Committee email leak. The Democratic National Committee (DNC) is the formal governing body for the United States Democratic Party. A dump of emails of the DNC was leaked in 2016, and this dataset contains persons from that dump as nodes, and an edge when two persons received the same email, i.e., when two persons were on the recipient list of the same email. Multiple edges indicate multiple emails.</t>
  </si>
  <si>
    <t>http://konect.uni-koblenz.de/networks/dnc-corecipient</t>
  </si>
  <si>
    <t>Pretty Good Privacy</t>
  </si>
  <si>
    <t>This is the interaction network of users of the Pretty Good Privacy (PGP) algorithm. The network contains only the giant connected component of the network.</t>
  </si>
  <si>
    <t>http://konect.uni-koblenz.de/networks/arenas-pgp</t>
  </si>
  <si>
    <t>input file time, s</t>
  </si>
  <si>
    <t>results file time, s</t>
  </si>
  <si>
    <t>Exact</t>
  </si>
  <si>
    <t>Preprocess</t>
  </si>
  <si>
    <t>Yes* (comments)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</si>
</sst>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charset val="204"/>
      <scheme val="minor"/>
    </font>
    <font>
      <sz val="11"/>
      <color theme="0" tint="-0.34998626667073579"/>
      <name val="Calibri"/>
      <family val="2"/>
      <charset val="204"/>
      <scheme val="minor"/>
    </font>
    <font>
      <b/>
      <i/>
      <sz val="11"/>
      <color theme="0" tint="-0.34998626667073579"/>
      <name val="Calibri"/>
      <family val="2"/>
      <charset val="204"/>
      <scheme val="minor"/>
    </font>
    <font>
      <b/>
      <i/>
      <sz val="11"/>
      <color theme="1"/>
      <name val="Calibri"/>
      <family val="2"/>
      <charset val="204"/>
      <scheme val="minor"/>
    </font>
    <font>
      <b/>
      <u/>
      <sz val="11"/>
      <color theme="1"/>
      <name val="Calibri"/>
      <family val="2"/>
      <charset val="204"/>
      <scheme val="minor"/>
    </font>
    <font>
      <sz val="11"/>
      <color theme="0" tint="-0.34998626667073579"/>
      <name val="Calibri"/>
      <family val="2"/>
      <scheme val="minor"/>
    </font>
    <font>
      <b/>
      <sz val="11"/>
      <color rgb="FFFF0000"/>
      <name val="Calibri"/>
      <family val="2"/>
      <charset val="204"/>
      <scheme val="minor"/>
    </font>
    <font>
      <u/>
      <sz val="11"/>
      <color theme="10"/>
      <name val="Calibri"/>
      <family val="2"/>
      <scheme val="minor"/>
    </font>
    <font>
      <u/>
      <sz val="11"/>
      <color theme="0" tint="-0.34998626667073579"/>
      <name val="Calibri"/>
      <family val="2"/>
      <scheme val="minor"/>
    </font>
    <font>
      <sz val="11"/>
      <name val="Calibri"/>
      <family val="2"/>
      <scheme val="minor"/>
    </font>
    <font>
      <sz val="11"/>
      <name val="Calibri"/>
      <family val="2"/>
      <charset val="204"/>
      <scheme val="minor"/>
    </font>
    <font>
      <b/>
      <sz val="11"/>
      <color theme="1"/>
      <name val="Calibri"/>
      <family val="2"/>
      <scheme val="minor"/>
    </font>
  </fonts>
  <fills count="2">
    <fill>
      <patternFill patternType="none"/>
    </fill>
    <fill>
      <patternFill patternType="gray125"/>
    </fill>
  </fills>
  <borders count="18">
    <border>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1" fillId="0" borderId="0" xfId="0" applyFont="1" applyAlignment="1">
      <alignment horizontal="center"/>
    </xf>
    <xf numFmtId="3" fontId="0" fillId="0" borderId="0" xfId="0" applyNumberFormat="1"/>
    <xf numFmtId="0" fontId="1" fillId="0" borderId="0" xfId="0" applyFont="1" applyAlignment="1">
      <alignment horizontal="center" vertical="top"/>
    </xf>
    <xf numFmtId="0" fontId="2" fillId="0" borderId="0" xfId="0" applyFont="1"/>
    <xf numFmtId="0" fontId="3" fillId="0" borderId="0" xfId="0" applyFont="1"/>
    <xf numFmtId="3" fontId="2" fillId="0" borderId="0" xfId="0" applyNumberFormat="1" applyFont="1"/>
    <xf numFmtId="3" fontId="3" fillId="0" borderId="0" xfId="0" applyNumberFormat="1" applyFont="1"/>
    <xf numFmtId="0" fontId="6" fillId="0" borderId="0" xfId="0" applyFont="1"/>
    <xf numFmtId="3" fontId="6" fillId="0" borderId="0" xfId="0" applyNumberFormat="1" applyFont="1"/>
    <xf numFmtId="0" fontId="6" fillId="0" borderId="0" xfId="0" applyFont="1" applyAlignment="1">
      <alignment horizontal="right"/>
    </xf>
    <xf numFmtId="0" fontId="7" fillId="0" borderId="0" xfId="0" applyFont="1"/>
    <xf numFmtId="0" fontId="8" fillId="0" borderId="0" xfId="1"/>
    <xf numFmtId="0" fontId="9" fillId="0" borderId="0" xfId="1" applyFont="1"/>
    <xf numFmtId="0" fontId="0" fillId="0" borderId="0" xfId="0" applyBorder="1"/>
    <xf numFmtId="0" fontId="0" fillId="0" borderId="0" xfId="0" applyFill="1" applyBorder="1"/>
    <xf numFmtId="0" fontId="10" fillId="0" borderId="0" xfId="0" applyFont="1"/>
    <xf numFmtId="0" fontId="10" fillId="0" borderId="0" xfId="0" applyFont="1" applyAlignment="1">
      <alignment horizontal="right"/>
    </xf>
    <xf numFmtId="0" fontId="11" fillId="0" borderId="0" xfId="0" applyFont="1"/>
    <xf numFmtId="3" fontId="11" fillId="0" borderId="0" xfId="0" applyNumberFormat="1" applyFont="1"/>
    <xf numFmtId="0" fontId="10" fillId="0" borderId="0" xfId="0" applyFont="1" applyBorder="1"/>
    <xf numFmtId="3" fontId="10" fillId="0" borderId="0" xfId="0" applyNumberFormat="1" applyFont="1"/>
    <xf numFmtId="0" fontId="0" fillId="0" borderId="9" xfId="0" applyBorder="1"/>
    <xf numFmtId="0" fontId="0" fillId="0" borderId="10" xfId="0" applyBorder="1"/>
    <xf numFmtId="0" fontId="0" fillId="0" borderId="11" xfId="0" applyBorder="1" applyAlignment="1">
      <alignment horizontal="right"/>
    </xf>
    <xf numFmtId="0" fontId="10" fillId="0" borderId="4" xfId="0" applyFont="1" applyBorder="1"/>
    <xf numFmtId="0" fontId="10" fillId="0" borderId="5" xfId="0" applyFont="1" applyBorder="1" applyAlignment="1">
      <alignment horizontal="right"/>
    </xf>
    <xf numFmtId="0" fontId="0" fillId="0" borderId="4" xfId="0" applyBorder="1"/>
    <xf numFmtId="0" fontId="0" fillId="0" borderId="5" xfId="0" applyBorder="1" applyAlignment="1">
      <alignment horizontal="right"/>
    </xf>
    <xf numFmtId="0" fontId="0" fillId="0" borderId="6" xfId="0" applyBorder="1"/>
    <xf numFmtId="0" fontId="0" fillId="0" borderId="7" xfId="0" applyFill="1" applyBorder="1"/>
    <xf numFmtId="0" fontId="0" fillId="0" borderId="8" xfId="0" applyBorder="1" applyAlignment="1">
      <alignment horizontal="right"/>
    </xf>
    <xf numFmtId="0" fontId="0" fillId="0" borderId="5" xfId="0" applyBorder="1"/>
    <xf numFmtId="0" fontId="10" fillId="0" borderId="5" xfId="0" applyFont="1" applyBorder="1"/>
    <xf numFmtId="0" fontId="0" fillId="0" borderId="4" xfId="0" applyFill="1" applyBorder="1"/>
    <xf numFmtId="0" fontId="0" fillId="0" borderId="6" xfId="0" applyFill="1" applyBorder="1"/>
    <xf numFmtId="0" fontId="10" fillId="0" borderId="7" xfId="0" applyFont="1" applyBorder="1"/>
    <xf numFmtId="0" fontId="10" fillId="0" borderId="8" xfId="0" applyFont="1" applyBorder="1"/>
    <xf numFmtId="0" fontId="0" fillId="0" borderId="7" xfId="0" applyBorder="1"/>
    <xf numFmtId="0" fontId="0" fillId="0" borderId="8" xfId="0" applyBorder="1"/>
    <xf numFmtId="0" fontId="1" fillId="0" borderId="8"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5" fillId="0" borderId="10" xfId="0" applyFont="1" applyBorder="1" applyAlignment="1">
      <alignment horizontal="center"/>
    </xf>
    <xf numFmtId="0" fontId="12" fillId="0" borderId="0" xfId="0" applyFont="1"/>
    <xf numFmtId="0" fontId="0" fillId="0" borderId="15" xfId="0" applyBorder="1"/>
    <xf numFmtId="0" fontId="0" fillId="0" borderId="16" xfId="0" applyBorder="1"/>
    <xf numFmtId="0" fontId="0" fillId="0" borderId="17" xfId="0" applyBorder="1"/>
    <xf numFmtId="0" fontId="1" fillId="0" borderId="9"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11" xfId="0"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6" fillId="0" borderId="0"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p.stanford.edu/" TargetMode="External"/><Relationship Id="rId13" Type="http://schemas.openxmlformats.org/officeDocument/2006/relationships/hyperlink" Target="http://konect.uni-koblenz.de/networks/maayan-vidal" TargetMode="External"/><Relationship Id="rId18" Type="http://schemas.openxmlformats.org/officeDocument/2006/relationships/hyperlink" Target="http://konect.uni-koblenz.de/networks/as20000102" TargetMode="External"/><Relationship Id="rId3" Type="http://schemas.openxmlformats.org/officeDocument/2006/relationships/hyperlink" Target="http://konect.uni-koblenz.de/networks/com-amazon" TargetMode="External"/><Relationship Id="rId21" Type="http://schemas.openxmlformats.org/officeDocument/2006/relationships/hyperlink" Target="http://konect.uni-koblenz.de/networks/munmun_digg_reply" TargetMode="External"/><Relationship Id="rId7" Type="http://schemas.openxmlformats.org/officeDocument/2006/relationships/hyperlink" Target="http://snap.stanford.edu/" TargetMode="External"/><Relationship Id="rId12" Type="http://schemas.openxmlformats.org/officeDocument/2006/relationships/hyperlink" Target="http://konect.uni-koblenz.de/networks/maayan-figeys" TargetMode="External"/><Relationship Id="rId17" Type="http://schemas.openxmlformats.org/officeDocument/2006/relationships/hyperlink" Target="http://konect.uni-koblenz.de/networks/petster-hamster" TargetMode="External"/><Relationship Id="rId2" Type="http://schemas.openxmlformats.org/officeDocument/2006/relationships/hyperlink" Target="http://socialcomputing.asu.edu/pages/datasets" TargetMode="External"/><Relationship Id="rId16" Type="http://schemas.openxmlformats.org/officeDocument/2006/relationships/hyperlink" Target="http://konect.uni-koblenz.de/networks/opsahl-powergrid" TargetMode="External"/><Relationship Id="rId20" Type="http://schemas.openxmlformats.org/officeDocument/2006/relationships/hyperlink" Target="http://konect.uni-koblenz.de/networks/dnc-corecipient" TargetMode="External"/><Relationship Id="rId1" Type="http://schemas.openxmlformats.org/officeDocument/2006/relationships/hyperlink" Target="http://konect.uni-koblenz.de/networks/openflights" TargetMode="External"/><Relationship Id="rId6" Type="http://schemas.openxmlformats.org/officeDocument/2006/relationships/hyperlink" Target="http://snap.stanford.edu/" TargetMode="External"/><Relationship Id="rId11" Type="http://schemas.openxmlformats.org/officeDocument/2006/relationships/hyperlink" Target="http://konect.uni-koblenz.de/networks/ego-facebook" TargetMode="External"/><Relationship Id="rId24" Type="http://schemas.openxmlformats.org/officeDocument/2006/relationships/printerSettings" Target="../printerSettings/printerSettings1.bin"/><Relationship Id="rId5" Type="http://schemas.openxmlformats.org/officeDocument/2006/relationships/hyperlink" Target="http://snap.stanford.edu/" TargetMode="External"/><Relationship Id="rId15" Type="http://schemas.openxmlformats.org/officeDocument/2006/relationships/hyperlink" Target="http://konect.uni-koblenz.de/networks/moreno_names" TargetMode="External"/><Relationship Id="rId23" Type="http://schemas.openxmlformats.org/officeDocument/2006/relationships/hyperlink" Target="http://konect.uni-koblenz.de/networks/com-dblp" TargetMode="External"/><Relationship Id="rId10" Type="http://schemas.openxmlformats.org/officeDocument/2006/relationships/hyperlink" Target="http://konect.uni-koblenz.de/networks/arenas-email" TargetMode="External"/><Relationship Id="rId19" Type="http://schemas.openxmlformats.org/officeDocument/2006/relationships/hyperlink" Target="http://konect.uni-koblenz.de/networks/arenas-pgp" TargetMode="External"/><Relationship Id="rId4" Type="http://schemas.openxmlformats.org/officeDocument/2006/relationships/hyperlink" Target="http://snap.stanford.edu/" TargetMode="External"/><Relationship Id="rId9" Type="http://schemas.openxmlformats.org/officeDocument/2006/relationships/hyperlink" Target="http://snap.stanford.edu/" TargetMode="External"/><Relationship Id="rId14" Type="http://schemas.openxmlformats.org/officeDocument/2006/relationships/hyperlink" Target="http://konect.uni-koblenz.de/networks/moreno_blogs" TargetMode="External"/><Relationship Id="rId22" Type="http://schemas.openxmlformats.org/officeDocument/2006/relationships/hyperlink" Target="http://konect.uni-koblenz.de/networks/top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D22" sqref="D22"/>
    </sheetView>
  </sheetViews>
  <sheetFormatPr defaultRowHeight="14.4" x14ac:dyDescent="0.3"/>
  <cols>
    <col min="2" max="2" width="19.5546875" bestFit="1" customWidth="1"/>
    <col min="3" max="3" width="15.5546875" bestFit="1" customWidth="1"/>
    <col min="4" max="4" width="15.33203125" bestFit="1" customWidth="1"/>
    <col min="5" max="5" width="15.109375" customWidth="1"/>
    <col min="6" max="6" width="10.6640625" customWidth="1"/>
    <col min="7" max="7" width="11.88671875" customWidth="1"/>
    <col min="8" max="8" width="16.44140625" bestFit="1" customWidth="1"/>
    <col min="9" max="9" width="10.33203125" customWidth="1"/>
    <col min="10" max="10" width="46.44140625" customWidth="1"/>
    <col min="11" max="11" width="50.109375" bestFit="1" customWidth="1"/>
    <col min="12" max="12" width="8.88671875" customWidth="1"/>
    <col min="13" max="13" width="33.109375" bestFit="1" customWidth="1"/>
  </cols>
  <sheetData>
    <row r="1" spans="1:13" x14ac:dyDescent="0.3">
      <c r="A1" s="44" t="s">
        <v>72</v>
      </c>
      <c r="B1" s="1" t="s">
        <v>0</v>
      </c>
      <c r="C1" s="1" t="s">
        <v>43</v>
      </c>
      <c r="D1" s="3" t="s">
        <v>20</v>
      </c>
      <c r="E1" s="3" t="s">
        <v>55</v>
      </c>
      <c r="F1" s="1" t="s">
        <v>2</v>
      </c>
      <c r="G1" s="1" t="s">
        <v>3</v>
      </c>
      <c r="H1" s="1" t="s">
        <v>58</v>
      </c>
      <c r="I1" s="1" t="s">
        <v>4</v>
      </c>
      <c r="J1" s="1" t="s">
        <v>11</v>
      </c>
      <c r="K1" s="1" t="s">
        <v>59</v>
      </c>
      <c r="L1" s="1" t="s">
        <v>1</v>
      </c>
      <c r="M1" s="1" t="s">
        <v>51</v>
      </c>
    </row>
    <row r="2" spans="1:13" x14ac:dyDescent="0.3">
      <c r="A2">
        <v>1</v>
      </c>
      <c r="B2" t="s">
        <v>79</v>
      </c>
      <c r="C2" t="s">
        <v>17</v>
      </c>
      <c r="D2" t="s">
        <v>57</v>
      </c>
      <c r="E2" t="s">
        <v>64</v>
      </c>
      <c r="F2" s="2">
        <v>1133</v>
      </c>
      <c r="G2" s="2">
        <v>5451</v>
      </c>
      <c r="H2" s="2">
        <f t="shared" ref="H2:H21" si="0">F2*G2</f>
        <v>6175983</v>
      </c>
      <c r="I2">
        <v>8</v>
      </c>
      <c r="J2" t="s">
        <v>80</v>
      </c>
      <c r="K2" s="12" t="s">
        <v>81</v>
      </c>
    </row>
    <row r="3" spans="1:13" x14ac:dyDescent="0.3">
      <c r="A3">
        <v>1</v>
      </c>
      <c r="B3" t="s">
        <v>74</v>
      </c>
      <c r="C3" t="s">
        <v>16</v>
      </c>
      <c r="D3" t="s">
        <v>57</v>
      </c>
      <c r="E3" t="s">
        <v>64</v>
      </c>
      <c r="F3" s="2">
        <v>2888</v>
      </c>
      <c r="G3" s="2">
        <v>2981</v>
      </c>
      <c r="H3" s="2">
        <f t="shared" si="0"/>
        <v>8609128</v>
      </c>
      <c r="I3">
        <v>9</v>
      </c>
      <c r="J3" t="s">
        <v>75</v>
      </c>
      <c r="K3" s="12" t="s">
        <v>73</v>
      </c>
    </row>
    <row r="4" spans="1:13" x14ac:dyDescent="0.3">
      <c r="A4">
        <v>1</v>
      </c>
      <c r="B4" t="s">
        <v>76</v>
      </c>
      <c r="C4" t="s">
        <v>63</v>
      </c>
      <c r="D4" t="s">
        <v>56</v>
      </c>
      <c r="E4" t="s">
        <v>64</v>
      </c>
      <c r="F4" s="2">
        <v>2239</v>
      </c>
      <c r="G4" s="2">
        <v>6452</v>
      </c>
      <c r="H4" s="2">
        <f t="shared" si="0"/>
        <v>14446028</v>
      </c>
      <c r="I4">
        <v>10</v>
      </c>
      <c r="J4" t="s">
        <v>77</v>
      </c>
      <c r="K4" s="12" t="s">
        <v>78</v>
      </c>
    </row>
    <row r="5" spans="1:13" x14ac:dyDescent="0.3">
      <c r="A5">
        <v>1</v>
      </c>
      <c r="B5" t="s">
        <v>61</v>
      </c>
      <c r="C5" t="s">
        <v>63</v>
      </c>
      <c r="D5" t="s">
        <v>57</v>
      </c>
      <c r="E5" t="s">
        <v>64</v>
      </c>
      <c r="F5" s="2">
        <v>3133</v>
      </c>
      <c r="G5" s="2">
        <v>6726</v>
      </c>
      <c r="H5" s="2">
        <f t="shared" si="0"/>
        <v>21072558</v>
      </c>
      <c r="I5">
        <v>13</v>
      </c>
      <c r="J5" t="s">
        <v>67</v>
      </c>
      <c r="K5" s="12" t="s">
        <v>66</v>
      </c>
    </row>
    <row r="6" spans="1:13" x14ac:dyDescent="0.3">
      <c r="A6">
        <v>1</v>
      </c>
      <c r="B6" t="s">
        <v>84</v>
      </c>
      <c r="C6" t="s">
        <v>85</v>
      </c>
      <c r="D6" t="s">
        <v>56</v>
      </c>
      <c r="E6" t="s">
        <v>57</v>
      </c>
      <c r="F6" s="2">
        <v>1224</v>
      </c>
      <c r="G6" s="2">
        <v>19025</v>
      </c>
      <c r="H6" s="2">
        <f t="shared" si="0"/>
        <v>23286600</v>
      </c>
      <c r="I6">
        <v>8</v>
      </c>
      <c r="J6" t="s">
        <v>82</v>
      </c>
      <c r="K6" s="12" t="s">
        <v>83</v>
      </c>
    </row>
    <row r="7" spans="1:13" x14ac:dyDescent="0.3">
      <c r="A7">
        <v>1</v>
      </c>
      <c r="B7" t="s">
        <v>86</v>
      </c>
      <c r="C7" t="s">
        <v>87</v>
      </c>
      <c r="D7" t="s">
        <v>57</v>
      </c>
      <c r="E7" t="s">
        <v>64</v>
      </c>
      <c r="F7" s="2">
        <v>1773</v>
      </c>
      <c r="G7" s="2">
        <v>16401</v>
      </c>
      <c r="H7" s="2">
        <f t="shared" si="0"/>
        <v>29078973</v>
      </c>
      <c r="I7">
        <v>8</v>
      </c>
      <c r="J7" t="s">
        <v>88</v>
      </c>
      <c r="K7" s="12" t="s">
        <v>89</v>
      </c>
      <c r="L7" s="8"/>
    </row>
    <row r="8" spans="1:13" x14ac:dyDescent="0.3">
      <c r="A8">
        <v>1</v>
      </c>
      <c r="B8" t="s">
        <v>60</v>
      </c>
      <c r="C8" t="s">
        <v>62</v>
      </c>
      <c r="D8" t="s">
        <v>57</v>
      </c>
      <c r="E8" t="s">
        <v>64</v>
      </c>
      <c r="F8" s="2">
        <v>4941</v>
      </c>
      <c r="G8" s="2">
        <v>6594</v>
      </c>
      <c r="H8" s="2">
        <f t="shared" si="0"/>
        <v>32580954</v>
      </c>
      <c r="I8">
        <v>46</v>
      </c>
      <c r="J8" t="s">
        <v>70</v>
      </c>
      <c r="K8" s="12" t="s">
        <v>71</v>
      </c>
    </row>
    <row r="9" spans="1:13" x14ac:dyDescent="0.3">
      <c r="A9">
        <v>1</v>
      </c>
      <c r="B9" t="s">
        <v>65</v>
      </c>
      <c r="C9" t="s">
        <v>16</v>
      </c>
      <c r="D9" t="s">
        <v>57</v>
      </c>
      <c r="E9" t="s">
        <v>64</v>
      </c>
      <c r="F9" s="2">
        <v>2426</v>
      </c>
      <c r="G9" s="2">
        <v>16631</v>
      </c>
      <c r="H9" s="2">
        <f t="shared" si="0"/>
        <v>40346806</v>
      </c>
      <c r="I9">
        <v>10</v>
      </c>
      <c r="J9" t="s">
        <v>68</v>
      </c>
      <c r="K9" s="12" t="s">
        <v>69</v>
      </c>
    </row>
    <row r="10" spans="1:13" x14ac:dyDescent="0.3">
      <c r="B10" t="s">
        <v>44</v>
      </c>
      <c r="C10" t="s">
        <v>45</v>
      </c>
      <c r="D10" s="18" t="s">
        <v>115</v>
      </c>
      <c r="E10" s="18" t="s">
        <v>57</v>
      </c>
      <c r="F10" s="2">
        <v>3425</v>
      </c>
      <c r="G10" s="19">
        <v>19257</v>
      </c>
      <c r="H10" s="2">
        <f t="shared" si="0"/>
        <v>65955225</v>
      </c>
      <c r="I10">
        <v>13</v>
      </c>
      <c r="J10" t="s">
        <v>47</v>
      </c>
      <c r="K10" s="12" t="s">
        <v>41</v>
      </c>
      <c r="L10">
        <v>2015</v>
      </c>
      <c r="M10" s="11" t="s">
        <v>53</v>
      </c>
    </row>
    <row r="11" spans="1:13" x14ac:dyDescent="0.3">
      <c r="A11">
        <v>1</v>
      </c>
      <c r="B11" t="s">
        <v>90</v>
      </c>
      <c r="C11" t="s">
        <v>91</v>
      </c>
      <c r="D11" t="s">
        <v>57</v>
      </c>
      <c r="E11" t="s">
        <v>64</v>
      </c>
      <c r="F11" s="2">
        <v>6474</v>
      </c>
      <c r="G11" s="2">
        <v>13895</v>
      </c>
      <c r="H11" s="2">
        <f t="shared" si="0"/>
        <v>89956230</v>
      </c>
      <c r="I11">
        <v>9</v>
      </c>
      <c r="J11" t="s">
        <v>92</v>
      </c>
      <c r="K11" s="12" t="s">
        <v>93</v>
      </c>
    </row>
    <row r="12" spans="1:13" x14ac:dyDescent="0.3">
      <c r="A12">
        <v>1</v>
      </c>
      <c r="B12" t="s">
        <v>108</v>
      </c>
      <c r="C12" t="s">
        <v>104</v>
      </c>
      <c r="D12" t="s">
        <v>57</v>
      </c>
      <c r="E12" t="s">
        <v>64</v>
      </c>
      <c r="F12" s="2">
        <v>10680</v>
      </c>
      <c r="G12" s="2">
        <v>24136</v>
      </c>
      <c r="H12" s="2">
        <f t="shared" si="0"/>
        <v>257772480</v>
      </c>
      <c r="I12">
        <v>24</v>
      </c>
      <c r="J12" t="s">
        <v>109</v>
      </c>
      <c r="K12" s="12" t="s">
        <v>110</v>
      </c>
    </row>
    <row r="13" spans="1:13" x14ac:dyDescent="0.3">
      <c r="A13">
        <v>1</v>
      </c>
      <c r="B13" t="s">
        <v>105</v>
      </c>
      <c r="C13" t="s">
        <v>104</v>
      </c>
      <c r="D13" t="s">
        <v>56</v>
      </c>
      <c r="E13" t="s">
        <v>64</v>
      </c>
      <c r="F13" s="2">
        <v>2029</v>
      </c>
      <c r="G13" s="2">
        <v>136602</v>
      </c>
      <c r="H13" s="2">
        <f t="shared" si="0"/>
        <v>277165458</v>
      </c>
      <c r="I13">
        <v>8</v>
      </c>
      <c r="J13" t="s">
        <v>106</v>
      </c>
      <c r="K13" s="12" t="s">
        <v>107</v>
      </c>
    </row>
    <row r="14" spans="1:13" x14ac:dyDescent="0.3">
      <c r="B14" t="s">
        <v>12</v>
      </c>
      <c r="C14" t="s">
        <v>16</v>
      </c>
      <c r="D14" t="s">
        <v>57</v>
      </c>
      <c r="E14" t="s">
        <v>56</v>
      </c>
      <c r="F14" s="2">
        <v>4039</v>
      </c>
      <c r="G14" s="2">
        <v>88234</v>
      </c>
      <c r="H14" s="2">
        <f t="shared" si="0"/>
        <v>356377126</v>
      </c>
      <c r="I14">
        <v>8</v>
      </c>
      <c r="J14" t="s">
        <v>13</v>
      </c>
      <c r="K14" s="12" t="s">
        <v>49</v>
      </c>
      <c r="L14">
        <v>2012</v>
      </c>
    </row>
    <row r="15" spans="1:13" x14ac:dyDescent="0.3">
      <c r="A15">
        <v>1</v>
      </c>
      <c r="B15" t="s">
        <v>101</v>
      </c>
      <c r="C15" t="s">
        <v>17</v>
      </c>
      <c r="D15" t="s">
        <v>56</v>
      </c>
      <c r="E15" t="s">
        <v>64</v>
      </c>
      <c r="F15" s="2">
        <v>30398</v>
      </c>
      <c r="G15" s="2">
        <v>87627</v>
      </c>
      <c r="H15" s="2">
        <f t="shared" si="0"/>
        <v>2663685546</v>
      </c>
      <c r="I15">
        <v>12</v>
      </c>
      <c r="J15" t="s">
        <v>102</v>
      </c>
      <c r="K15" s="12" t="s">
        <v>103</v>
      </c>
    </row>
    <row r="16" spans="1:13" x14ac:dyDescent="0.3">
      <c r="A16">
        <v>1</v>
      </c>
      <c r="B16" t="s">
        <v>96</v>
      </c>
      <c r="C16" t="s">
        <v>91</v>
      </c>
      <c r="D16" t="s">
        <v>57</v>
      </c>
      <c r="E16" t="s">
        <v>64</v>
      </c>
      <c r="F16" s="2">
        <v>34761</v>
      </c>
      <c r="G16" s="2">
        <v>171403</v>
      </c>
      <c r="H16" s="2">
        <f t="shared" si="0"/>
        <v>5958139683</v>
      </c>
      <c r="I16">
        <v>10</v>
      </c>
      <c r="J16" t="s">
        <v>94</v>
      </c>
      <c r="K16" s="12" t="s">
        <v>95</v>
      </c>
    </row>
    <row r="17" spans="1:13" x14ac:dyDescent="0.3">
      <c r="B17" t="s">
        <v>24</v>
      </c>
      <c r="C17" t="s">
        <v>17</v>
      </c>
      <c r="D17" t="s">
        <v>57</v>
      </c>
      <c r="E17" t="s">
        <v>57</v>
      </c>
      <c r="F17" s="2">
        <v>36692</v>
      </c>
      <c r="G17" s="2">
        <v>183831</v>
      </c>
      <c r="H17" s="2">
        <f t="shared" si="0"/>
        <v>6745127052</v>
      </c>
      <c r="I17">
        <v>11</v>
      </c>
      <c r="J17" t="s">
        <v>25</v>
      </c>
      <c r="K17" s="12" t="s">
        <v>49</v>
      </c>
      <c r="L17">
        <v>2004</v>
      </c>
    </row>
    <row r="18" spans="1:13" x14ac:dyDescent="0.3">
      <c r="B18" s="16" t="s">
        <v>54</v>
      </c>
      <c r="C18" s="16" t="s">
        <v>16</v>
      </c>
      <c r="D18" s="16" t="s">
        <v>57</v>
      </c>
      <c r="E18" s="16" t="s">
        <v>56</v>
      </c>
      <c r="F18" s="21">
        <v>103830</v>
      </c>
      <c r="G18" s="21">
        <v>1042963</v>
      </c>
      <c r="H18" s="2">
        <f t="shared" si="0"/>
        <v>108290848290</v>
      </c>
      <c r="I18" s="17">
        <v>9</v>
      </c>
      <c r="J18" s="16" t="s">
        <v>48</v>
      </c>
      <c r="K18" s="12" t="s">
        <v>42</v>
      </c>
      <c r="L18" s="16">
        <v>2010</v>
      </c>
      <c r="M18" s="16" t="s">
        <v>52</v>
      </c>
    </row>
    <row r="19" spans="1:13" x14ac:dyDescent="0.3">
      <c r="B19" t="s">
        <v>39</v>
      </c>
      <c r="C19" t="s">
        <v>40</v>
      </c>
      <c r="D19" t="s">
        <v>57</v>
      </c>
      <c r="E19" t="s">
        <v>56</v>
      </c>
      <c r="F19" s="2">
        <v>334863</v>
      </c>
      <c r="G19" s="2">
        <v>925872</v>
      </c>
      <c r="H19" s="2">
        <f t="shared" si="0"/>
        <v>310040275536</v>
      </c>
      <c r="I19">
        <v>47</v>
      </c>
      <c r="J19" t="s">
        <v>18</v>
      </c>
      <c r="K19" s="12" t="s">
        <v>50</v>
      </c>
      <c r="L19">
        <v>2012</v>
      </c>
    </row>
    <row r="20" spans="1:13" x14ac:dyDescent="0.3">
      <c r="A20">
        <v>1</v>
      </c>
      <c r="B20" t="s">
        <v>97</v>
      </c>
      <c r="C20" t="s">
        <v>98</v>
      </c>
      <c r="D20" t="s">
        <v>57</v>
      </c>
      <c r="E20" t="s">
        <v>64</v>
      </c>
      <c r="F20" s="2">
        <v>317080</v>
      </c>
      <c r="G20" s="2">
        <v>1049866</v>
      </c>
      <c r="H20" s="2">
        <f t="shared" si="0"/>
        <v>332891511280</v>
      </c>
      <c r="I20">
        <v>23</v>
      </c>
      <c r="J20" t="s">
        <v>99</v>
      </c>
      <c r="K20" s="12" t="s">
        <v>100</v>
      </c>
    </row>
    <row r="21" spans="1:13" x14ac:dyDescent="0.3">
      <c r="B21" t="s">
        <v>19</v>
      </c>
      <c r="C21" t="s">
        <v>45</v>
      </c>
      <c r="D21" t="s">
        <v>57</v>
      </c>
      <c r="E21" t="s">
        <v>57</v>
      </c>
      <c r="F21" s="2">
        <v>1088092</v>
      </c>
      <c r="G21" s="2">
        <v>1541898</v>
      </c>
      <c r="H21" s="2">
        <f t="shared" si="0"/>
        <v>1677726878616</v>
      </c>
      <c r="I21">
        <v>786</v>
      </c>
      <c r="J21" t="s">
        <v>46</v>
      </c>
      <c r="K21" s="12" t="s">
        <v>49</v>
      </c>
      <c r="L21">
        <v>2009</v>
      </c>
    </row>
    <row r="31" spans="1:13" x14ac:dyDescent="0.3">
      <c r="C31" s="4" t="s">
        <v>5</v>
      </c>
      <c r="D31" s="4" t="s">
        <v>16</v>
      </c>
      <c r="E31" s="5" t="s">
        <v>20</v>
      </c>
      <c r="F31" s="6">
        <v>107614</v>
      </c>
      <c r="G31" s="6">
        <v>13673453</v>
      </c>
      <c r="H31" s="6"/>
      <c r="I31" s="4">
        <v>6</v>
      </c>
      <c r="J31" s="4" t="s">
        <v>14</v>
      </c>
      <c r="K31" s="13" t="s">
        <v>49</v>
      </c>
    </row>
    <row r="32" spans="1:13" x14ac:dyDescent="0.3">
      <c r="C32" s="4" t="s">
        <v>32</v>
      </c>
      <c r="D32" s="4" t="s">
        <v>16</v>
      </c>
      <c r="E32" s="4" t="s">
        <v>21</v>
      </c>
      <c r="F32" s="7">
        <v>3997962</v>
      </c>
      <c r="G32" s="7">
        <v>34681189</v>
      </c>
      <c r="H32" s="7"/>
      <c r="I32" s="4">
        <v>17</v>
      </c>
      <c r="J32" s="4" t="s">
        <v>15</v>
      </c>
      <c r="K32" s="13" t="s">
        <v>49</v>
      </c>
    </row>
    <row r="33" spans="3:11" x14ac:dyDescent="0.3">
      <c r="C33" s="8" t="s">
        <v>23</v>
      </c>
      <c r="D33" s="8" t="s">
        <v>22</v>
      </c>
      <c r="E33" s="8" t="s">
        <v>21</v>
      </c>
      <c r="F33" s="9">
        <v>1696415</v>
      </c>
      <c r="G33" s="9">
        <v>11095298</v>
      </c>
      <c r="H33" s="9"/>
      <c r="I33" s="8">
        <v>25</v>
      </c>
      <c r="J33" s="8" t="s">
        <v>26</v>
      </c>
      <c r="K33" s="13" t="s">
        <v>49</v>
      </c>
    </row>
  </sheetData>
  <autoFilter ref="A1:M10">
    <sortState ref="A2:M21">
      <sortCondition ref="H1:H10"/>
    </sortState>
  </autoFilter>
  <hyperlinks>
    <hyperlink ref="K10" r:id="rId1"/>
    <hyperlink ref="K18" r:id="rId2"/>
    <hyperlink ref="K19" r:id="rId3"/>
    <hyperlink ref="K14" r:id="rId4"/>
    <hyperlink ref="K21" r:id="rId5"/>
    <hyperlink ref="K17" r:id="rId6"/>
    <hyperlink ref="K31" r:id="rId7"/>
    <hyperlink ref="K32" r:id="rId8"/>
    <hyperlink ref="K33" r:id="rId9"/>
    <hyperlink ref="K2" r:id="rId10"/>
    <hyperlink ref="K3" r:id="rId11"/>
    <hyperlink ref="K4" r:id="rId12"/>
    <hyperlink ref="K5" r:id="rId13"/>
    <hyperlink ref="K6" r:id="rId14"/>
    <hyperlink ref="K7" r:id="rId15"/>
    <hyperlink ref="K8" r:id="rId16"/>
    <hyperlink ref="K9" r:id="rId17"/>
    <hyperlink ref="K11" r:id="rId18"/>
    <hyperlink ref="K12" r:id="rId19"/>
    <hyperlink ref="K13" r:id="rId20"/>
    <hyperlink ref="K15" r:id="rId21"/>
    <hyperlink ref="K16" r:id="rId22"/>
    <hyperlink ref="K20" r:id="rId23"/>
  </hyperlinks>
  <pageMargins left="0.7" right="0.7" top="0.75" bottom="0.75" header="0.3" footer="0.3"/>
  <pageSetup paperSize="9" orientation="portrait" horizontalDpi="300"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tabSelected="1" workbookViewId="0">
      <selection activeCell="G10" sqref="G10"/>
    </sheetView>
  </sheetViews>
  <sheetFormatPr defaultRowHeight="14.4" x14ac:dyDescent="0.3"/>
  <cols>
    <col min="2" max="2" width="14.44140625" bestFit="1" customWidth="1"/>
    <col min="3" max="3" width="12.44140625" customWidth="1"/>
    <col min="4" max="4" width="14.109375" customWidth="1"/>
    <col min="5" max="5" width="16" customWidth="1"/>
    <col min="6" max="6" width="12" customWidth="1"/>
    <col min="7" max="7" width="22" customWidth="1"/>
    <col min="8" max="8" width="2.5546875" customWidth="1"/>
    <col min="9" max="9" width="10" bestFit="1" customWidth="1"/>
    <col min="10" max="10" width="10.77734375" customWidth="1"/>
    <col min="11" max="11" width="15.5546875" bestFit="1" customWidth="1"/>
    <col min="12" max="12" width="2.33203125" customWidth="1"/>
    <col min="14" max="14" width="12.109375" customWidth="1"/>
    <col min="15" max="15" width="2.109375" customWidth="1"/>
    <col min="16" max="16" width="12.77734375" bestFit="1" customWidth="1"/>
  </cols>
  <sheetData>
    <row r="2" spans="2:16" x14ac:dyDescent="0.3">
      <c r="B2" s="1" t="s">
        <v>0</v>
      </c>
      <c r="C2" s="1" t="s">
        <v>28</v>
      </c>
      <c r="D2" s="1" t="s">
        <v>29</v>
      </c>
      <c r="E2" s="1" t="s">
        <v>111</v>
      </c>
      <c r="F2" s="1" t="s">
        <v>27</v>
      </c>
      <c r="G2" s="1" t="s">
        <v>30</v>
      </c>
      <c r="I2" s="1" t="s">
        <v>6</v>
      </c>
      <c r="J2" s="1" t="s">
        <v>7</v>
      </c>
      <c r="K2" s="1" t="s">
        <v>112</v>
      </c>
      <c r="M2" s="1" t="s">
        <v>9</v>
      </c>
      <c r="N2" s="1" t="s">
        <v>10</v>
      </c>
      <c r="P2" s="1" t="s">
        <v>31</v>
      </c>
    </row>
    <row r="3" spans="2:16" x14ac:dyDescent="0.3">
      <c r="B3" s="14" t="s">
        <v>12</v>
      </c>
      <c r="C3">
        <v>30</v>
      </c>
      <c r="D3">
        <v>10</v>
      </c>
      <c r="E3">
        <v>1.64</v>
      </c>
      <c r="G3">
        <f>E3+F3</f>
        <v>1.64</v>
      </c>
      <c r="I3">
        <v>100</v>
      </c>
      <c r="J3">
        <v>4950</v>
      </c>
      <c r="K3">
        <v>5.7</v>
      </c>
      <c r="M3">
        <v>6</v>
      </c>
      <c r="N3">
        <v>0.15609999999999999</v>
      </c>
      <c r="P3">
        <v>0.35</v>
      </c>
    </row>
    <row r="4" spans="2:16" x14ac:dyDescent="0.3">
      <c r="B4" s="20" t="s">
        <v>54</v>
      </c>
      <c r="C4">
        <v>30</v>
      </c>
      <c r="D4">
        <v>10</v>
      </c>
      <c r="E4" s="16">
        <v>39.72</v>
      </c>
      <c r="F4" s="16"/>
      <c r="G4" s="16">
        <f>E4+F4</f>
        <v>39.72</v>
      </c>
      <c r="I4">
        <v>100</v>
      </c>
      <c r="J4" s="16">
        <v>4950</v>
      </c>
      <c r="K4" s="16">
        <v>6.2</v>
      </c>
    </row>
    <row r="5" spans="2:16" x14ac:dyDescent="0.3">
      <c r="B5" s="14" t="s">
        <v>44</v>
      </c>
      <c r="C5">
        <v>30</v>
      </c>
      <c r="D5">
        <v>10</v>
      </c>
      <c r="E5" s="16">
        <v>0.63</v>
      </c>
      <c r="F5" s="16"/>
      <c r="G5" s="16">
        <f t="shared" ref="G5:G8" si="0">E5+F5</f>
        <v>0.63</v>
      </c>
      <c r="I5">
        <v>100</v>
      </c>
      <c r="J5" s="16">
        <v>4752</v>
      </c>
      <c r="K5" s="16">
        <v>0.67</v>
      </c>
    </row>
    <row r="6" spans="2:16" x14ac:dyDescent="0.3">
      <c r="B6" s="14" t="s">
        <v>19</v>
      </c>
      <c r="C6">
        <v>30</v>
      </c>
      <c r="D6">
        <v>10</v>
      </c>
      <c r="E6">
        <v>201.19</v>
      </c>
      <c r="G6">
        <f t="shared" si="0"/>
        <v>201.19</v>
      </c>
      <c r="I6">
        <v>100</v>
      </c>
      <c r="J6">
        <v>4851</v>
      </c>
      <c r="K6">
        <v>4062.59</v>
      </c>
    </row>
    <row r="7" spans="2:16" x14ac:dyDescent="0.3">
      <c r="B7" s="14" t="s">
        <v>24</v>
      </c>
      <c r="C7">
        <v>30</v>
      </c>
      <c r="D7">
        <v>10</v>
      </c>
      <c r="E7">
        <v>6.67</v>
      </c>
      <c r="G7">
        <f t="shared" si="0"/>
        <v>6.67</v>
      </c>
      <c r="I7">
        <v>100</v>
      </c>
      <c r="J7">
        <v>4278</v>
      </c>
      <c r="K7">
        <v>2.5</v>
      </c>
    </row>
    <row r="8" spans="2:16" x14ac:dyDescent="0.3">
      <c r="B8" s="14" t="s">
        <v>39</v>
      </c>
      <c r="C8">
        <v>30</v>
      </c>
      <c r="D8">
        <v>10</v>
      </c>
      <c r="E8" s="16">
        <v>80.849999999999994</v>
      </c>
      <c r="F8" s="16"/>
      <c r="G8" s="16">
        <f t="shared" si="0"/>
        <v>80.849999999999994</v>
      </c>
      <c r="I8">
        <v>100</v>
      </c>
      <c r="J8" s="16">
        <v>4950</v>
      </c>
      <c r="K8" s="16">
        <v>28.2</v>
      </c>
    </row>
    <row r="9" spans="2:16" x14ac:dyDescent="0.3">
      <c r="B9" s="8"/>
      <c r="C9" s="8"/>
      <c r="D9" s="10"/>
      <c r="E9" s="8"/>
      <c r="F9" s="8"/>
      <c r="G9" s="8"/>
      <c r="H9" s="8"/>
      <c r="I9" s="8"/>
    </row>
    <row r="10" spans="2:16" x14ac:dyDescent="0.3">
      <c r="B10" s="66" t="s">
        <v>12</v>
      </c>
      <c r="C10" s="8">
        <v>30</v>
      </c>
      <c r="D10" s="8">
        <v>10</v>
      </c>
      <c r="E10" s="8">
        <v>1.1599999999999999</v>
      </c>
      <c r="F10" s="8">
        <v>89.49</v>
      </c>
      <c r="G10" s="16"/>
      <c r="H10" s="16"/>
      <c r="I10" s="16"/>
      <c r="J10" s="16"/>
      <c r="K10" s="16"/>
      <c r="L10" s="16"/>
    </row>
    <row r="11" spans="2:16" x14ac:dyDescent="0.3">
      <c r="B11" s="66" t="s">
        <v>54</v>
      </c>
      <c r="C11" s="8">
        <v>30</v>
      </c>
      <c r="D11" s="8">
        <v>10</v>
      </c>
      <c r="E11" s="8">
        <v>28.59</v>
      </c>
      <c r="F11" s="8">
        <v>2551.1</v>
      </c>
      <c r="G11" s="16"/>
      <c r="H11" s="16"/>
      <c r="I11" s="16"/>
      <c r="J11" s="16"/>
      <c r="K11" s="16"/>
      <c r="L11" s="16"/>
    </row>
    <row r="12" spans="2:16" x14ac:dyDescent="0.3">
      <c r="B12" s="66" t="s">
        <v>44</v>
      </c>
      <c r="C12" s="8">
        <v>30</v>
      </c>
      <c r="D12" s="8">
        <v>10</v>
      </c>
      <c r="E12" s="8">
        <v>1.21</v>
      </c>
      <c r="F12" s="8">
        <v>205.16</v>
      </c>
      <c r="G12" s="16"/>
      <c r="H12" s="16"/>
      <c r="I12" s="16"/>
      <c r="J12" s="16"/>
      <c r="K12" s="16"/>
      <c r="L12" s="16"/>
    </row>
    <row r="13" spans="2:16" x14ac:dyDescent="0.3">
      <c r="B13" s="66" t="s">
        <v>19</v>
      </c>
      <c r="C13" s="8">
        <v>30</v>
      </c>
      <c r="D13" s="8">
        <v>10</v>
      </c>
      <c r="E13" s="8">
        <v>135.43</v>
      </c>
      <c r="F13" s="8">
        <v>15920.82</v>
      </c>
    </row>
    <row r="14" spans="2:16" x14ac:dyDescent="0.3">
      <c r="B14" s="66" t="s">
        <v>24</v>
      </c>
      <c r="C14" s="8">
        <v>30</v>
      </c>
      <c r="D14" s="8">
        <v>10</v>
      </c>
      <c r="E14" s="8">
        <v>5.84</v>
      </c>
      <c r="F14" s="8">
        <v>811.22</v>
      </c>
    </row>
    <row r="15" spans="2:16" x14ac:dyDescent="0.3">
      <c r="B15" s="66" t="s">
        <v>39</v>
      </c>
      <c r="C15" s="8">
        <v>30</v>
      </c>
      <c r="D15" s="8">
        <v>10</v>
      </c>
      <c r="E15" s="8">
        <v>52.87</v>
      </c>
      <c r="F15" s="8">
        <v>7163.93</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workbookViewId="0">
      <selection activeCell="D12" sqref="D12"/>
    </sheetView>
  </sheetViews>
  <sheetFormatPr defaultRowHeight="14.4" x14ac:dyDescent="0.3"/>
  <cols>
    <col min="2" max="2" width="14.44140625" bestFit="1" customWidth="1"/>
    <col min="3" max="3" width="11.5546875" customWidth="1"/>
    <col min="4" max="4" width="12.77734375" customWidth="1"/>
    <col min="5" max="5" width="6.77734375" bestFit="1" customWidth="1"/>
    <col min="6" max="6" width="7.109375" bestFit="1" customWidth="1"/>
    <col min="7" max="7" width="8.5546875" customWidth="1"/>
    <col min="8" max="8" width="6.77734375" bestFit="1" customWidth="1"/>
    <col min="9" max="9" width="7.109375" bestFit="1" customWidth="1"/>
    <col min="10" max="10" width="7" customWidth="1"/>
    <col min="11" max="11" width="16.109375" customWidth="1"/>
    <col min="12" max="12" width="11.5546875" customWidth="1"/>
    <col min="13" max="13" width="12.88671875" customWidth="1"/>
    <col min="14" max="14" width="12.44140625" customWidth="1"/>
    <col min="15" max="15" width="12.21875" customWidth="1"/>
  </cols>
  <sheetData>
    <row r="1" spans="2:15" ht="15" thickBot="1" x14ac:dyDescent="0.35"/>
    <row r="2" spans="2:15" ht="15" thickBot="1" x14ac:dyDescent="0.35">
      <c r="B2" s="48" t="s">
        <v>0</v>
      </c>
      <c r="C2" s="51" t="s">
        <v>6</v>
      </c>
      <c r="D2" s="54" t="s">
        <v>7</v>
      </c>
      <c r="E2" s="57" t="s">
        <v>33</v>
      </c>
      <c r="F2" s="58"/>
      <c r="G2" s="58"/>
      <c r="H2" s="58"/>
      <c r="I2" s="58"/>
      <c r="J2" s="59"/>
      <c r="K2" s="60" t="s">
        <v>36</v>
      </c>
      <c r="L2" s="61"/>
      <c r="M2" s="61"/>
      <c r="N2" s="61"/>
      <c r="O2" s="62"/>
    </row>
    <row r="3" spans="2:15" x14ac:dyDescent="0.3">
      <c r="B3" s="49"/>
      <c r="C3" s="52"/>
      <c r="D3" s="55"/>
      <c r="E3" s="63" t="s">
        <v>34</v>
      </c>
      <c r="F3" s="64"/>
      <c r="G3" s="65"/>
      <c r="H3" s="63" t="s">
        <v>35</v>
      </c>
      <c r="I3" s="64"/>
      <c r="J3" s="65"/>
      <c r="K3" s="43" t="s">
        <v>113</v>
      </c>
      <c r="L3" s="63" t="s">
        <v>34</v>
      </c>
      <c r="M3" s="65"/>
      <c r="N3" s="63" t="s">
        <v>35</v>
      </c>
      <c r="O3" s="65"/>
    </row>
    <row r="4" spans="2:15" ht="15" thickBot="1" x14ac:dyDescent="0.35">
      <c r="B4" s="50"/>
      <c r="C4" s="53"/>
      <c r="D4" s="56"/>
      <c r="E4" s="42" t="s">
        <v>8</v>
      </c>
      <c r="F4" s="41" t="s">
        <v>9</v>
      </c>
      <c r="G4" s="40" t="s">
        <v>10</v>
      </c>
      <c r="H4" s="42" t="s">
        <v>8</v>
      </c>
      <c r="I4" s="41" t="s">
        <v>9</v>
      </c>
      <c r="J4" s="40" t="s">
        <v>10</v>
      </c>
      <c r="K4" s="40" t="s">
        <v>37</v>
      </c>
      <c r="L4" s="42" t="s">
        <v>114</v>
      </c>
      <c r="M4" s="40" t="s">
        <v>37</v>
      </c>
      <c r="N4" s="42" t="s">
        <v>114</v>
      </c>
      <c r="O4" s="40" t="s">
        <v>37</v>
      </c>
    </row>
    <row r="5" spans="2:15" x14ac:dyDescent="0.3">
      <c r="B5" s="22" t="s">
        <v>12</v>
      </c>
      <c r="C5" s="23">
        <v>100</v>
      </c>
      <c r="D5" s="24" t="s">
        <v>38</v>
      </c>
      <c r="E5" s="27">
        <v>0</v>
      </c>
      <c r="F5" s="14">
        <v>4</v>
      </c>
      <c r="G5" s="32">
        <v>0.16</v>
      </c>
      <c r="H5" s="27"/>
      <c r="I5" s="14"/>
      <c r="J5" s="32"/>
      <c r="K5" s="45"/>
      <c r="L5" s="14">
        <v>90.65</v>
      </c>
      <c r="M5" s="32">
        <v>6.65</v>
      </c>
      <c r="N5" s="27"/>
      <c r="O5" s="32"/>
    </row>
    <row r="6" spans="2:15" x14ac:dyDescent="0.3">
      <c r="B6" s="25" t="s">
        <v>54</v>
      </c>
      <c r="C6" s="20">
        <v>100</v>
      </c>
      <c r="D6" s="26" t="s">
        <v>38</v>
      </c>
      <c r="E6" s="27">
        <v>0</v>
      </c>
      <c r="F6" s="14">
        <v>4</v>
      </c>
      <c r="G6" s="16">
        <v>0.17</v>
      </c>
      <c r="H6" s="27"/>
      <c r="I6" s="14"/>
      <c r="J6" s="32"/>
      <c r="K6" s="46"/>
      <c r="L6">
        <v>2579.69</v>
      </c>
      <c r="M6" s="16">
        <v>6.78</v>
      </c>
      <c r="N6" s="27"/>
      <c r="O6" s="32"/>
    </row>
    <row r="7" spans="2:15" x14ac:dyDescent="0.3">
      <c r="B7" s="27" t="s">
        <v>44</v>
      </c>
      <c r="C7" s="14">
        <v>100</v>
      </c>
      <c r="D7" s="28" t="s">
        <v>38</v>
      </c>
      <c r="E7" s="27">
        <v>0</v>
      </c>
      <c r="F7" s="20">
        <v>5.5</v>
      </c>
      <c r="G7" s="33">
        <v>0.3</v>
      </c>
      <c r="H7" s="27"/>
      <c r="I7" s="14"/>
      <c r="J7" s="32"/>
      <c r="K7" s="46"/>
      <c r="L7" s="14">
        <v>206.37</v>
      </c>
      <c r="M7" s="33">
        <v>0.86</v>
      </c>
      <c r="N7" s="27"/>
      <c r="O7" s="32"/>
    </row>
    <row r="8" spans="2:15" x14ac:dyDescent="0.3">
      <c r="B8" s="27" t="s">
        <v>19</v>
      </c>
      <c r="C8" s="14">
        <v>100</v>
      </c>
      <c r="D8" s="28" t="s">
        <v>38</v>
      </c>
      <c r="E8" s="34">
        <v>0</v>
      </c>
      <c r="F8" s="14">
        <v>11.83</v>
      </c>
      <c r="G8" s="32">
        <v>0.2</v>
      </c>
      <c r="H8" s="27"/>
      <c r="I8" s="14"/>
      <c r="J8" s="32"/>
      <c r="K8" s="46"/>
      <c r="L8" s="14">
        <v>16056.25</v>
      </c>
      <c r="M8" s="32">
        <v>4360.3100000000004</v>
      </c>
      <c r="N8" s="27"/>
      <c r="O8" s="32"/>
    </row>
    <row r="9" spans="2:15" x14ac:dyDescent="0.3">
      <c r="B9" s="27" t="s">
        <v>24</v>
      </c>
      <c r="C9" s="15">
        <v>100</v>
      </c>
      <c r="D9" s="28" t="s">
        <v>38</v>
      </c>
      <c r="E9" s="34">
        <v>0</v>
      </c>
      <c r="F9" s="14">
        <v>4</v>
      </c>
      <c r="G9" s="32">
        <v>0.38</v>
      </c>
      <c r="H9" s="27"/>
      <c r="I9" s="14"/>
      <c r="J9" s="32"/>
      <c r="K9" s="46"/>
      <c r="L9" s="14">
        <v>817.06</v>
      </c>
      <c r="M9" s="32">
        <v>3.06</v>
      </c>
      <c r="N9" s="27"/>
      <c r="O9" s="32"/>
    </row>
    <row r="10" spans="2:15" ht="15" thickBot="1" x14ac:dyDescent="0.35">
      <c r="B10" s="29" t="s">
        <v>39</v>
      </c>
      <c r="C10" s="30">
        <v>100</v>
      </c>
      <c r="D10" s="31" t="s">
        <v>38</v>
      </c>
      <c r="E10" s="35">
        <v>0</v>
      </c>
      <c r="F10" s="36">
        <v>2</v>
      </c>
      <c r="G10" s="37">
        <v>0.2</v>
      </c>
      <c r="H10" s="29"/>
      <c r="I10" s="38"/>
      <c r="J10" s="39"/>
      <c r="K10" s="47"/>
      <c r="L10" s="30">
        <v>7216.8</v>
      </c>
      <c r="M10" s="37">
        <v>34.76</v>
      </c>
      <c r="N10" s="29"/>
      <c r="O10" s="39"/>
    </row>
  </sheetData>
  <mergeCells count="9">
    <mergeCell ref="B2:B4"/>
    <mergeCell ref="C2:C4"/>
    <mergeCell ref="D2:D4"/>
    <mergeCell ref="E2:J2"/>
    <mergeCell ref="K2:O2"/>
    <mergeCell ref="E3:G3"/>
    <mergeCell ref="H3:J3"/>
    <mergeCell ref="L3:M3"/>
    <mergeCell ref="N3: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Datasets</vt:lpstr>
      <vt:lpstr>Orion tests</vt:lpstr>
      <vt:lpstr>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2016-12-03T18:44:59Z</dcterms:modified>
</cp:coreProperties>
</file>