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6585" activeTab="4"/>
  </bookViews>
  <sheets>
    <sheet name="점형열교" sheetId="3" r:id="rId1"/>
    <sheet name="선형열교" sheetId="2" r:id="rId2"/>
    <sheet name="이미지_점형열교" sheetId="5" r:id="rId3"/>
    <sheet name="이미지_선형열교" sheetId="6" r:id="rId4"/>
    <sheet name="이미지_지붕유형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6" l="1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A3" i="5"/>
  <c r="B3" i="5"/>
  <c r="C3" i="5"/>
  <c r="D3" i="5"/>
  <c r="E3" i="5"/>
  <c r="F3" i="5"/>
  <c r="B2" i="5"/>
  <c r="C2" i="5"/>
  <c r="D2" i="5"/>
  <c r="E2" i="5"/>
  <c r="F2" i="5"/>
  <c r="A3" i="6"/>
  <c r="B3" i="6"/>
  <c r="C3" i="6"/>
  <c r="D3" i="6"/>
  <c r="E3" i="6"/>
  <c r="F3" i="6"/>
  <c r="A4" i="6"/>
  <c r="B4" i="6"/>
  <c r="C4" i="6"/>
  <c r="D4" i="6"/>
  <c r="E4" i="6"/>
  <c r="F4" i="6"/>
  <c r="A5" i="6"/>
  <c r="B5" i="6"/>
  <c r="C5" i="6"/>
  <c r="D5" i="6"/>
  <c r="E5" i="6"/>
  <c r="F5" i="6"/>
  <c r="A6" i="6"/>
  <c r="B6" i="6"/>
  <c r="C6" i="6"/>
  <c r="D6" i="6"/>
  <c r="E6" i="6"/>
  <c r="F6" i="6"/>
  <c r="A7" i="6"/>
  <c r="B7" i="6"/>
  <c r="C7" i="6"/>
  <c r="D7" i="6"/>
  <c r="E7" i="6"/>
  <c r="F7" i="6"/>
  <c r="A8" i="6"/>
  <c r="B8" i="6"/>
  <c r="C8" i="6"/>
  <c r="D8" i="6"/>
  <c r="E8" i="6"/>
  <c r="F8" i="6"/>
  <c r="A9" i="6"/>
  <c r="B9" i="6"/>
  <c r="C9" i="6"/>
  <c r="D9" i="6"/>
  <c r="E9" i="6"/>
  <c r="F9" i="6"/>
  <c r="A10" i="6"/>
  <c r="B10" i="6"/>
  <c r="C10" i="6"/>
  <c r="D10" i="6"/>
  <c r="E10" i="6"/>
  <c r="F10" i="6"/>
  <c r="A11" i="6"/>
  <c r="B11" i="6"/>
  <c r="C11" i="6"/>
  <c r="D11" i="6"/>
  <c r="E11" i="6"/>
  <c r="F11" i="6"/>
  <c r="A12" i="6"/>
  <c r="B12" i="6"/>
  <c r="C12" i="6"/>
  <c r="D12" i="6"/>
  <c r="E12" i="6"/>
  <c r="F12" i="6"/>
  <c r="A13" i="6"/>
  <c r="B13" i="6"/>
  <c r="C13" i="6"/>
  <c r="D13" i="6"/>
  <c r="E13" i="6"/>
  <c r="F13" i="6"/>
  <c r="B2" i="6"/>
  <c r="C2" i="6"/>
  <c r="D2" i="6"/>
  <c r="E2" i="6"/>
  <c r="F2" i="6"/>
  <c r="G16" i="2" l="1"/>
  <c r="G15" i="2"/>
  <c r="G14" i="2"/>
  <c r="L3" i="3"/>
  <c r="L2" i="3"/>
  <c r="A2" i="6" l="1"/>
  <c r="A2" i="5"/>
  <c r="G13" i="2"/>
  <c r="G3" i="2" l="1"/>
  <c r="G4" i="2"/>
  <c r="G5" i="2"/>
  <c r="G6" i="2"/>
  <c r="G7" i="2"/>
  <c r="G8" i="2"/>
  <c r="G9" i="2"/>
  <c r="G10" i="2"/>
  <c r="G11" i="2"/>
  <c r="G12" i="2"/>
  <c r="G2" i="2"/>
  <c r="G3" i="3"/>
  <c r="G2" i="3"/>
</calcChain>
</file>

<file path=xl/sharedStrings.xml><?xml version="1.0" encoding="utf-8"?>
<sst xmlns="http://schemas.openxmlformats.org/spreadsheetml/2006/main" count="150" uniqueCount="86">
  <si>
    <t>트러스(점형)</t>
  </si>
  <si>
    <t>외부덧댐</t>
    <phoneticPr fontId="3" type="noConversion"/>
  </si>
  <si>
    <t>내부덧댐</t>
    <phoneticPr fontId="3" type="noConversion"/>
  </si>
  <si>
    <t>단열패널</t>
  </si>
  <si>
    <t>트러스(선형)</t>
  </si>
  <si>
    <t>번호</t>
  </si>
  <si>
    <t>제품명</t>
  </si>
  <si>
    <t>제조사</t>
  </si>
  <si>
    <t>구조유형</t>
  </si>
  <si>
    <t>열교유형</t>
  </si>
  <si>
    <t>점형열관류율</t>
  </si>
  <si>
    <t>A</t>
  </si>
  <si>
    <t>B</t>
  </si>
  <si>
    <t>C</t>
  </si>
  <si>
    <t>수직간격</t>
  </si>
  <si>
    <t>수평간격</t>
  </si>
  <si>
    <t>콘크리트조</t>
  </si>
  <si>
    <t>선형열관류율</t>
  </si>
  <si>
    <t>경량철골조</t>
  </si>
  <si>
    <t>TBS_002</t>
  </si>
  <si>
    <t>TBS_003</t>
  </si>
  <si>
    <t>TBS_004</t>
  </si>
  <si>
    <t>TBS_005</t>
  </si>
  <si>
    <t>목구조</t>
  </si>
  <si>
    <t>TBS_006</t>
  </si>
  <si>
    <t>TBS_007</t>
  </si>
  <si>
    <t>TBS_008</t>
  </si>
  <si>
    <t>TBS_009</t>
  </si>
  <si>
    <t>TBS_010</t>
  </si>
  <si>
    <t>TBS_011</t>
  </si>
  <si>
    <t>TBS_012</t>
  </si>
  <si>
    <t>이미지_열교구조유형</t>
    <phoneticPr fontId="3" type="noConversion"/>
  </si>
  <si>
    <t>이미지_고정유형</t>
    <phoneticPr fontId="3" type="noConversion"/>
  </si>
  <si>
    <t>DB유형</t>
    <phoneticPr fontId="3" type="noConversion"/>
  </si>
  <si>
    <t>표준</t>
    <phoneticPr fontId="3" type="noConversion"/>
  </si>
  <si>
    <t>DB유형</t>
    <phoneticPr fontId="3" type="noConversion"/>
  </si>
  <si>
    <t>열교유형</t>
    <phoneticPr fontId="3" type="noConversion"/>
  </si>
  <si>
    <t>스틸 브라켓</t>
    <phoneticPr fontId="14" type="noConversion"/>
  </si>
  <si>
    <t>번호</t>
    <phoneticPr fontId="3" type="noConversion"/>
  </si>
  <si>
    <t>TBA_001</t>
    <phoneticPr fontId="3" type="noConversion"/>
  </si>
  <si>
    <t>TBA_002</t>
    <phoneticPr fontId="3" type="noConversion"/>
  </si>
  <si>
    <t>제품명</t>
    <phoneticPr fontId="3" type="noConversion"/>
  </si>
  <si>
    <t>제조사</t>
    <phoneticPr fontId="14" type="noConversion"/>
  </si>
  <si>
    <t>구조유형</t>
    <phoneticPr fontId="3" type="noConversion"/>
  </si>
  <si>
    <t>IPAZEB</t>
    <phoneticPr fontId="3" type="noConversion"/>
  </si>
  <si>
    <t>STS 브라켓</t>
    <phoneticPr fontId="3" type="noConversion"/>
  </si>
  <si>
    <t>A</t>
    <phoneticPr fontId="14" type="noConversion"/>
  </si>
  <si>
    <t>B</t>
    <phoneticPr fontId="14" type="noConversion"/>
  </si>
  <si>
    <t>C</t>
    <phoneticPr fontId="14" type="noConversion"/>
  </si>
  <si>
    <t>수직간격[mm]</t>
    <phoneticPr fontId="14" type="noConversion"/>
  </si>
  <si>
    <t>수평간격[mm]</t>
    <phoneticPr fontId="14" type="noConversion"/>
  </si>
  <si>
    <t>TBS_001</t>
    <phoneticPr fontId="3" type="noConversion"/>
  </si>
  <si>
    <t>TBS_013</t>
  </si>
  <si>
    <t>TBS_014</t>
    <phoneticPr fontId="3" type="noConversion"/>
  </si>
  <si>
    <t>TBS_015</t>
    <phoneticPr fontId="3" type="noConversion"/>
  </si>
  <si>
    <t>일반형</t>
    <phoneticPr fontId="14" type="noConversion"/>
  </si>
  <si>
    <t>IPAZEB</t>
    <phoneticPr fontId="3" type="noConversion"/>
  </si>
  <si>
    <r>
      <rPr>
        <sz val="8"/>
        <rFont val="맑은 고딕"/>
        <family val="3"/>
        <charset val="129"/>
      </rPr>
      <t>≤</t>
    </r>
    <r>
      <rPr>
        <sz val="8"/>
        <rFont val="맑은 고딕"/>
        <family val="3"/>
        <charset val="129"/>
        <scheme val="major"/>
      </rPr>
      <t>T50덧댐형</t>
    </r>
    <phoneticPr fontId="14" type="noConversion"/>
  </si>
  <si>
    <r>
      <rPr>
        <sz val="8"/>
        <rFont val="맑은 고딕"/>
        <family val="3"/>
        <charset val="129"/>
      </rPr>
      <t>&gt;</t>
    </r>
    <r>
      <rPr>
        <sz val="8"/>
        <rFont val="맑은 고딕"/>
        <family val="3"/>
        <charset val="129"/>
        <scheme val="major"/>
      </rPr>
      <t>T50덧댐형</t>
    </r>
    <phoneticPr fontId="14" type="noConversion"/>
  </si>
  <si>
    <t>일반형</t>
    <phoneticPr fontId="14" type="noConversion"/>
  </si>
  <si>
    <t>보선형(끊김)</t>
    <phoneticPr fontId="14" type="noConversion"/>
  </si>
  <si>
    <t>보선형(부분)</t>
    <phoneticPr fontId="14" type="noConversion"/>
  </si>
  <si>
    <t>IPAZEB</t>
    <phoneticPr fontId="3" type="noConversion"/>
  </si>
  <si>
    <t>보선형(연결)</t>
    <phoneticPr fontId="14" type="noConversion"/>
  </si>
  <si>
    <t>목재스터드</t>
    <phoneticPr fontId="3" type="noConversion"/>
  </si>
  <si>
    <t>경량_일반형</t>
  </si>
  <si>
    <t>경량_덧댐형</t>
  </si>
  <si>
    <t>목조_일반형</t>
  </si>
  <si>
    <t>목조_덧댐형</t>
  </si>
  <si>
    <t>내단열(보선형)</t>
  </si>
  <si>
    <t>내부덧댐</t>
  </si>
  <si>
    <t>경량_단열패널</t>
  </si>
  <si>
    <t>(내)목재스터드</t>
    <phoneticPr fontId="14" type="noConversion"/>
  </si>
  <si>
    <t>IPAZEB</t>
    <phoneticPr fontId="3" type="noConversion"/>
  </si>
  <si>
    <t>(내)금속스터드</t>
    <phoneticPr fontId="14" type="noConversion"/>
  </si>
  <si>
    <t>열교차단TIFUS</t>
    <phoneticPr fontId="14" type="noConversion"/>
  </si>
  <si>
    <t>티푸스코리아</t>
    <phoneticPr fontId="3" type="noConversion"/>
  </si>
  <si>
    <t>단열패널</t>
    <phoneticPr fontId="14" type="noConversion"/>
  </si>
  <si>
    <t>IPAZEB</t>
    <phoneticPr fontId="3" type="noConversion"/>
  </si>
  <si>
    <t>표준</t>
    <phoneticPr fontId="3" type="noConversion"/>
  </si>
  <si>
    <t>인증</t>
    <phoneticPr fontId="3" type="noConversion"/>
  </si>
  <si>
    <t>기존지붕</t>
    <phoneticPr fontId="3" type="noConversion"/>
  </si>
  <si>
    <t>신규</t>
    <phoneticPr fontId="3" type="noConversion"/>
  </si>
  <si>
    <t>철거 후 신규</t>
    <phoneticPr fontId="3" type="noConversion"/>
  </si>
  <si>
    <t>지붕유형</t>
    <phoneticPr fontId="3" type="noConversion"/>
  </si>
  <si>
    <t>이미지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</si>
</sst>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0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바탕체"/>
      <family val="2"/>
      <charset val="129"/>
    </font>
    <font>
      <sz val="10"/>
      <name val="Arial"/>
      <family val="2"/>
    </font>
    <font>
      <sz val="10"/>
      <name val="MS Sans Serif"/>
      <family val="2"/>
    </font>
    <font>
      <sz val="8"/>
      <name val="08서울남산체 L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indexed="64"/>
      </left>
      <right/>
      <top/>
      <bottom/>
      <diagonal/>
    </border>
  </borders>
  <cellStyleXfs count="70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1" fillId="0" borderId="0">
      <alignment vertical="center"/>
    </xf>
    <xf numFmtId="0" fontId="1" fillId="3" borderId="1">
      <alignment horizontal="center" vertical="center"/>
    </xf>
    <xf numFmtId="0" fontId="10" fillId="9" borderId="7">
      <alignment horizontal="center" vertical="center"/>
    </xf>
    <xf numFmtId="0" fontId="10" fillId="8" borderId="7">
      <alignment horizontal="center" vertical="center"/>
    </xf>
    <xf numFmtId="0" fontId="10" fillId="10" borderId="7">
      <alignment horizontal="center"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0" borderId="0"/>
  </cellStyleXfs>
  <cellXfs count="35">
    <xf numFmtId="0" fontId="0" fillId="0" borderId="0" xfId="0">
      <alignment vertical="center"/>
    </xf>
    <xf numFmtId="0" fontId="0" fillId="5" borderId="2" xfId="0" applyFill="1" applyBorder="1">
      <alignment vertical="center"/>
    </xf>
    <xf numFmtId="0" fontId="0" fillId="0" borderId="0" xfId="0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176" fontId="7" fillId="7" borderId="2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7" fillId="7" borderId="2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7" fillId="6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176" fontId="7" fillId="7" borderId="2" xfId="0" applyNumberFormat="1" applyFont="1" applyFill="1" applyBorder="1" applyAlignment="1">
      <alignment horizontal="center" vertical="center"/>
    </xf>
    <xf numFmtId="0" fontId="7" fillId="0" borderId="2" xfId="1" applyNumberFormat="1" applyFont="1" applyBorder="1">
      <alignment vertical="center"/>
    </xf>
    <xf numFmtId="0" fontId="0" fillId="11" borderId="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70">
    <cellStyle name="Standard 2" xfId="69"/>
    <cellStyle name="Standard_HWB Kurzverf. Formular" xfId="65"/>
    <cellStyle name="계산값" xfId="9"/>
    <cellStyle name="백분율" xfId="1" builtinId="5"/>
    <cellStyle name="보통 2" xfId="68"/>
    <cellStyle name="선택값" xfId="7"/>
    <cellStyle name="쉼표 [0] 2" xfId="13"/>
    <cellStyle name="쉼표 [0] 2 2" xfId="16"/>
    <cellStyle name="쉼표 [0] 2 2 2" xfId="22"/>
    <cellStyle name="쉼표 [0] 2 2 2 2" xfId="36"/>
    <cellStyle name="쉼표 [0] 2 2 2 2 2" xfId="62"/>
    <cellStyle name="쉼표 [0] 2 2 2 3" xfId="49"/>
    <cellStyle name="쉼표 [0] 2 2 3" xfId="30"/>
    <cellStyle name="쉼표 [0] 2 2 3 2" xfId="56"/>
    <cellStyle name="쉼표 [0] 2 2 4" xfId="43"/>
    <cellStyle name="쉼표 [0] 2 3" xfId="19"/>
    <cellStyle name="쉼표 [0] 2 3 2" xfId="33"/>
    <cellStyle name="쉼표 [0] 2 3 2 2" xfId="59"/>
    <cellStyle name="쉼표 [0] 2 3 3" xfId="46"/>
    <cellStyle name="쉼표 [0] 2 4" xfId="27"/>
    <cellStyle name="쉼표 [0] 2 4 2" xfId="53"/>
    <cellStyle name="쉼표 [0] 2 5" xfId="40"/>
    <cellStyle name="쉼표 [0] 2 6" xfId="67"/>
    <cellStyle name="쉼표 [0] 3" xfId="12"/>
    <cellStyle name="쉼표 [0] 3 2" xfId="15"/>
    <cellStyle name="쉼표 [0] 3 2 2" xfId="21"/>
    <cellStyle name="쉼표 [0] 3 2 2 2" xfId="35"/>
    <cellStyle name="쉼표 [0] 3 2 2 2 2" xfId="61"/>
    <cellStyle name="쉼표 [0] 3 2 2 3" xfId="48"/>
    <cellStyle name="쉼표 [0] 3 2 3" xfId="29"/>
    <cellStyle name="쉼표 [0] 3 2 3 2" xfId="55"/>
    <cellStyle name="쉼표 [0] 3 2 4" xfId="42"/>
    <cellStyle name="쉼표 [0] 3 3" xfId="18"/>
    <cellStyle name="쉼표 [0] 3 3 2" xfId="32"/>
    <cellStyle name="쉼표 [0] 3 3 2 2" xfId="58"/>
    <cellStyle name="쉼표 [0] 3 3 3" xfId="45"/>
    <cellStyle name="쉼표 [0] 3 4" xfId="26"/>
    <cellStyle name="쉼표 [0] 3 4 2" xfId="52"/>
    <cellStyle name="쉼표 [0] 3 5" xfId="39"/>
    <cellStyle name="쉼표 [0] 4" xfId="11"/>
    <cellStyle name="쉼표 [0] 4 2" xfId="17"/>
    <cellStyle name="쉼표 [0] 4 2 2" xfId="31"/>
    <cellStyle name="쉼표 [0] 4 2 2 2" xfId="57"/>
    <cellStyle name="쉼표 [0] 4 2 3" xfId="44"/>
    <cellStyle name="쉼표 [0] 4 3" xfId="25"/>
    <cellStyle name="쉼표 [0] 4 3 2" xfId="51"/>
    <cellStyle name="쉼표 [0] 4 4" xfId="38"/>
    <cellStyle name="쉼표 [0] 5" xfId="14"/>
    <cellStyle name="쉼표 [0] 5 2" xfId="20"/>
    <cellStyle name="쉼표 [0] 5 2 2" xfId="34"/>
    <cellStyle name="쉼표 [0] 5 2 2 2" xfId="60"/>
    <cellStyle name="쉼표 [0] 5 2 3" xfId="47"/>
    <cellStyle name="쉼표 [0] 5 3" xfId="28"/>
    <cellStyle name="쉼표 [0] 5 3 2" xfId="54"/>
    <cellStyle name="쉼표 [0] 5 4" xfId="41"/>
    <cellStyle name="쉼표 [0] 6" xfId="24"/>
    <cellStyle name="쉼표 [0] 6 2" xfId="37"/>
    <cellStyle name="쉼표 [0] 6 2 2" xfId="63"/>
    <cellStyle name="쉼표 [0] 6 3" xfId="50"/>
    <cellStyle name="쉼표 [0] 7" xfId="66"/>
    <cellStyle name="쉼표 [0] 8" xfId="64"/>
    <cellStyle name="쉼표 [0] 9" xfId="3"/>
    <cellStyle name="입력값" xfId="8"/>
    <cellStyle name="입력값 2" xfId="6"/>
    <cellStyle name="표준" xfId="0" builtinId="0"/>
    <cellStyle name="표준 2" xfId="2"/>
    <cellStyle name="표준 2 2" xfId="4"/>
    <cellStyle name="표준 2 3" xfId="10"/>
    <cellStyle name="표준 2 3 2" xfId="23"/>
    <cellStyle name="표준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154780</xdr:rowOff>
    </xdr:from>
    <xdr:ext cx="1957515" cy="1768221"/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7" y="18728530"/>
          <a:ext cx="1957515" cy="1768221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</xdr:row>
      <xdr:rowOff>154780</xdr:rowOff>
    </xdr:from>
    <xdr:ext cx="1957515" cy="1768221"/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5931" y="358887"/>
          <a:ext cx="1957515" cy="1768221"/>
        </a:xfrm>
        <a:prstGeom prst="rect">
          <a:avLst/>
        </a:prstGeom>
      </xdr:spPr>
    </xdr:pic>
    <xdr:clientData/>
  </xdr:oneCellAnchor>
  <xdr:oneCellAnchor>
    <xdr:from>
      <xdr:col>7</xdr:col>
      <xdr:colOff>739322</xdr:colOff>
      <xdr:row>1</xdr:row>
      <xdr:rowOff>210911</xdr:rowOff>
    </xdr:from>
    <xdr:ext cx="2438400" cy="1657350"/>
    <xdr:pic>
      <xdr:nvPicPr>
        <xdr:cNvPr id="173" name="그림 172">
          <a:extLst>
            <a:ext uri="{FF2B5EF4-FFF2-40B4-BE49-F238E27FC236}">
              <a16:creationId xmlns:a16="http://schemas.microsoft.com/office/drawing/2014/main" id="{00000000-0008-0000-1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1358" y="415018"/>
          <a:ext cx="2438400" cy="1657350"/>
        </a:xfrm>
        <a:prstGeom prst="rect">
          <a:avLst/>
        </a:prstGeom>
      </xdr:spPr>
    </xdr:pic>
    <xdr:clientData/>
  </xdr:oneCellAnchor>
  <xdr:oneCellAnchor>
    <xdr:from>
      <xdr:col>7</xdr:col>
      <xdr:colOff>739323</xdr:colOff>
      <xdr:row>2</xdr:row>
      <xdr:rowOff>131535</xdr:rowOff>
    </xdr:from>
    <xdr:ext cx="2460624" cy="1671367"/>
    <xdr:pic>
      <xdr:nvPicPr>
        <xdr:cNvPr id="174" name="그림 173">
          <a:extLst>
            <a:ext uri="{FF2B5EF4-FFF2-40B4-BE49-F238E27FC236}">
              <a16:creationId xmlns:a16="http://schemas.microsoft.com/office/drawing/2014/main" id="{00000000-0008-0000-1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1359" y="2621642"/>
          <a:ext cx="2460624" cy="16713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122464</xdr:colOff>
      <xdr:row>1</xdr:row>
      <xdr:rowOff>0</xdr:rowOff>
    </xdr:from>
    <xdr:ext cx="3616769" cy="2100453"/>
    <xdr:pic>
      <xdr:nvPicPr>
        <xdr:cNvPr id="75" name="그림 74" descr="명함이(가) 표시된 사진&#10;&#10;자동 생성된 설명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204107"/>
          <a:ext cx="3616769" cy="2100453"/>
        </a:xfrm>
        <a:prstGeom prst="rect">
          <a:avLst/>
        </a:prstGeom>
      </xdr:spPr>
    </xdr:pic>
    <xdr:clientData/>
  </xdr:oneCellAnchor>
  <xdr:oneCellAnchor>
    <xdr:from>
      <xdr:col>5</xdr:col>
      <xdr:colOff>988218</xdr:colOff>
      <xdr:row>2</xdr:row>
      <xdr:rowOff>261937</xdr:rowOff>
    </xdr:from>
    <xdr:ext cx="2137474" cy="1776222"/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843" y="2833687"/>
          <a:ext cx="2137474" cy="1776222"/>
        </a:xfrm>
        <a:prstGeom prst="rect">
          <a:avLst/>
        </a:prstGeom>
      </xdr:spPr>
    </xdr:pic>
    <xdr:clientData/>
  </xdr:oneCellAnchor>
  <xdr:oneCellAnchor>
    <xdr:from>
      <xdr:col>5</xdr:col>
      <xdr:colOff>988218</xdr:colOff>
      <xdr:row>3</xdr:row>
      <xdr:rowOff>261937</xdr:rowOff>
    </xdr:from>
    <xdr:ext cx="2137474" cy="1776222"/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843" y="2833687"/>
          <a:ext cx="2137474" cy="1776222"/>
        </a:xfrm>
        <a:prstGeom prst="rect">
          <a:avLst/>
        </a:prstGeom>
      </xdr:spPr>
    </xdr:pic>
    <xdr:clientData/>
  </xdr:oneCellAnchor>
  <xdr:oneCellAnchor>
    <xdr:from>
      <xdr:col>5</xdr:col>
      <xdr:colOff>952503</xdr:colOff>
      <xdr:row>4</xdr:row>
      <xdr:rowOff>261939</xdr:rowOff>
    </xdr:from>
    <xdr:ext cx="2144522" cy="1829086"/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8" y="7405689"/>
          <a:ext cx="2144522" cy="1829086"/>
        </a:xfrm>
        <a:prstGeom prst="rect">
          <a:avLst/>
        </a:prstGeom>
      </xdr:spPr>
    </xdr:pic>
    <xdr:clientData/>
  </xdr:oneCellAnchor>
  <xdr:oneCellAnchor>
    <xdr:from>
      <xdr:col>5</xdr:col>
      <xdr:colOff>797722</xdr:colOff>
      <xdr:row>5</xdr:row>
      <xdr:rowOff>250032</xdr:rowOff>
    </xdr:from>
    <xdr:ext cx="2804795" cy="2034540"/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347" y="9679782"/>
          <a:ext cx="2804795" cy="2034540"/>
        </a:xfrm>
        <a:prstGeom prst="rect">
          <a:avLst/>
        </a:prstGeom>
      </xdr:spPr>
    </xdr:pic>
    <xdr:clientData/>
  </xdr:oneCellAnchor>
  <xdr:oneCellAnchor>
    <xdr:from>
      <xdr:col>5</xdr:col>
      <xdr:colOff>797722</xdr:colOff>
      <xdr:row>6</xdr:row>
      <xdr:rowOff>250032</xdr:rowOff>
    </xdr:from>
    <xdr:ext cx="2804795" cy="2034540"/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347" y="9679782"/>
          <a:ext cx="2804795" cy="2034540"/>
        </a:xfrm>
        <a:prstGeom prst="rect">
          <a:avLst/>
        </a:prstGeom>
      </xdr:spPr>
    </xdr:pic>
    <xdr:clientData/>
  </xdr:oneCellAnchor>
  <xdr:oneCellAnchor>
    <xdr:from>
      <xdr:col>5</xdr:col>
      <xdr:colOff>1000126</xdr:colOff>
      <xdr:row>7</xdr:row>
      <xdr:rowOff>321468</xdr:rowOff>
    </xdr:from>
    <xdr:ext cx="1962626" cy="1859280"/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1" y="12037218"/>
          <a:ext cx="1962626" cy="1859280"/>
        </a:xfrm>
        <a:prstGeom prst="rect">
          <a:avLst/>
        </a:prstGeom>
      </xdr:spPr>
    </xdr:pic>
    <xdr:clientData/>
  </xdr:oneCellAnchor>
  <xdr:oneCellAnchor>
    <xdr:from>
      <xdr:col>5</xdr:col>
      <xdr:colOff>1000126</xdr:colOff>
      <xdr:row>8</xdr:row>
      <xdr:rowOff>321468</xdr:rowOff>
    </xdr:from>
    <xdr:ext cx="1962626" cy="1859280"/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1" y="12037218"/>
          <a:ext cx="1962626" cy="1859280"/>
        </a:xfrm>
        <a:prstGeom prst="rect">
          <a:avLst/>
        </a:prstGeom>
      </xdr:spPr>
    </xdr:pic>
    <xdr:clientData/>
  </xdr:oneCellAnchor>
  <xdr:oneCellAnchor>
    <xdr:from>
      <xdr:col>5</xdr:col>
      <xdr:colOff>1000126</xdr:colOff>
      <xdr:row>9</xdr:row>
      <xdr:rowOff>321468</xdr:rowOff>
    </xdr:from>
    <xdr:ext cx="1962626" cy="1859280"/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1" y="12037218"/>
          <a:ext cx="1962626" cy="185928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214311</xdr:rowOff>
    </xdr:from>
    <xdr:ext cx="1966278" cy="1813560"/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16502061"/>
          <a:ext cx="1966278" cy="181356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226219</xdr:rowOff>
    </xdr:from>
    <xdr:ext cx="2080578" cy="1962150"/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14227969"/>
          <a:ext cx="2080578" cy="19621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226219</xdr:rowOff>
    </xdr:from>
    <xdr:ext cx="2080578" cy="1962150"/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14227969"/>
          <a:ext cx="2080578" cy="196215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214311</xdr:rowOff>
    </xdr:from>
    <xdr:ext cx="1966278" cy="1813560"/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16502061"/>
          <a:ext cx="1966278" cy="1813560"/>
        </a:xfrm>
        <a:prstGeom prst="rect">
          <a:avLst/>
        </a:prstGeom>
      </xdr:spPr>
    </xdr:pic>
    <xdr:clientData/>
  </xdr:oneCellAnchor>
  <xdr:oneCellAnchor>
    <xdr:from>
      <xdr:col>5</xdr:col>
      <xdr:colOff>964409</xdr:colOff>
      <xdr:row>14</xdr:row>
      <xdr:rowOff>345281</xdr:rowOff>
    </xdr:from>
    <xdr:ext cx="2172716" cy="1896047"/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034" y="5203031"/>
          <a:ext cx="2172716" cy="1896047"/>
        </a:xfrm>
        <a:prstGeom prst="rect">
          <a:avLst/>
        </a:prstGeom>
      </xdr:spPr>
    </xdr:pic>
    <xdr:clientData/>
  </xdr:oneCellAnchor>
  <xdr:oneCellAnchor>
    <xdr:from>
      <xdr:col>4</xdr:col>
      <xdr:colOff>653143</xdr:colOff>
      <xdr:row>14</xdr:row>
      <xdr:rowOff>2190750</xdr:rowOff>
    </xdr:from>
    <xdr:ext cx="4096512" cy="2384298"/>
    <xdr:pic>
      <xdr:nvPicPr>
        <xdr:cNvPr id="89" name="그림 88" descr="텍스트, 명함이(가) 표시된 사진&#10;&#10;자동 생성된 설명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4572" y="32112857"/>
          <a:ext cx="4096512" cy="2384298"/>
        </a:xfrm>
        <a:prstGeom prst="rect">
          <a:avLst/>
        </a:prstGeom>
      </xdr:spPr>
    </xdr:pic>
    <xdr:clientData/>
  </xdr:oneCellAnchor>
  <xdr:oneCellAnchor>
    <xdr:from>
      <xdr:col>7</xdr:col>
      <xdr:colOff>449035</xdr:colOff>
      <xdr:row>1</xdr:row>
      <xdr:rowOff>89957</xdr:rowOff>
    </xdr:from>
    <xdr:ext cx="3121152" cy="1816608"/>
    <xdr:pic>
      <xdr:nvPicPr>
        <xdr:cNvPr id="90" name="그림 89" descr="어두운이(가) 표시된 사진&#10;&#10;자동 생성된 설명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071" y="294064"/>
          <a:ext cx="3121152" cy="1816608"/>
        </a:xfrm>
        <a:prstGeom prst="rect">
          <a:avLst/>
        </a:prstGeom>
      </xdr:spPr>
    </xdr:pic>
    <xdr:clientData/>
  </xdr:oneCellAnchor>
  <xdr:oneCellAnchor>
    <xdr:from>
      <xdr:col>8</xdr:col>
      <xdr:colOff>12990</xdr:colOff>
      <xdr:row>2</xdr:row>
      <xdr:rowOff>538310</xdr:rowOff>
    </xdr:from>
    <xdr:ext cx="2042160" cy="996696"/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035" y="3032128"/>
          <a:ext cx="2042160" cy="996696"/>
        </a:xfrm>
        <a:prstGeom prst="rect">
          <a:avLst/>
        </a:prstGeom>
      </xdr:spPr>
    </xdr:pic>
    <xdr:clientData/>
  </xdr:oneCellAnchor>
  <xdr:oneCellAnchor>
    <xdr:from>
      <xdr:col>8</xdr:col>
      <xdr:colOff>12990</xdr:colOff>
      <xdr:row>3</xdr:row>
      <xdr:rowOff>570060</xdr:rowOff>
    </xdr:from>
    <xdr:ext cx="2042160" cy="996696"/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035" y="5349878"/>
          <a:ext cx="2042160" cy="996696"/>
        </a:xfrm>
        <a:prstGeom prst="rect">
          <a:avLst/>
        </a:prstGeom>
      </xdr:spPr>
    </xdr:pic>
    <xdr:clientData/>
  </xdr:oneCellAnchor>
  <xdr:oneCellAnchor>
    <xdr:from>
      <xdr:col>7</xdr:col>
      <xdr:colOff>961158</xdr:colOff>
      <xdr:row>4</xdr:row>
      <xdr:rowOff>574386</xdr:rowOff>
    </xdr:from>
    <xdr:ext cx="2036064" cy="1066800"/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385" y="7640204"/>
          <a:ext cx="2036064" cy="1066800"/>
        </a:xfrm>
        <a:prstGeom prst="rect">
          <a:avLst/>
        </a:prstGeom>
      </xdr:spPr>
    </xdr:pic>
    <xdr:clientData/>
  </xdr:oneCellAnchor>
  <xdr:oneCellAnchor>
    <xdr:from>
      <xdr:col>7</xdr:col>
      <xdr:colOff>929412</xdr:colOff>
      <xdr:row>5</xdr:row>
      <xdr:rowOff>510891</xdr:rowOff>
    </xdr:from>
    <xdr:ext cx="2042160" cy="996696"/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4639" y="9862709"/>
          <a:ext cx="2042160" cy="996696"/>
        </a:xfrm>
        <a:prstGeom prst="rect">
          <a:avLst/>
        </a:prstGeom>
      </xdr:spPr>
    </xdr:pic>
    <xdr:clientData/>
  </xdr:oneCellAnchor>
  <xdr:oneCellAnchor>
    <xdr:from>
      <xdr:col>7</xdr:col>
      <xdr:colOff>929412</xdr:colOff>
      <xdr:row>6</xdr:row>
      <xdr:rowOff>590266</xdr:rowOff>
    </xdr:from>
    <xdr:ext cx="2042160" cy="996696"/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4639" y="12228084"/>
          <a:ext cx="2042160" cy="996696"/>
        </a:xfrm>
        <a:prstGeom prst="rect">
          <a:avLst/>
        </a:prstGeom>
      </xdr:spPr>
    </xdr:pic>
    <xdr:clientData/>
  </xdr:oneCellAnchor>
  <xdr:oneCellAnchor>
    <xdr:from>
      <xdr:col>8</xdr:col>
      <xdr:colOff>10582</xdr:colOff>
      <xdr:row>7</xdr:row>
      <xdr:rowOff>455083</xdr:rowOff>
    </xdr:from>
    <xdr:ext cx="1899757" cy="1238250"/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73557" y="19028833"/>
          <a:ext cx="1899757" cy="1238250"/>
        </a:xfrm>
        <a:prstGeom prst="rect">
          <a:avLst/>
        </a:prstGeom>
      </xdr:spPr>
    </xdr:pic>
    <xdr:clientData/>
  </xdr:oneCellAnchor>
  <xdr:oneCellAnchor>
    <xdr:from>
      <xdr:col>8</xdr:col>
      <xdr:colOff>10583</xdr:colOff>
      <xdr:row>8</xdr:row>
      <xdr:rowOff>328083</xdr:rowOff>
    </xdr:from>
    <xdr:ext cx="1933141" cy="1206500"/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73558" y="21187833"/>
          <a:ext cx="1933141" cy="1206500"/>
        </a:xfrm>
        <a:prstGeom prst="rect">
          <a:avLst/>
        </a:prstGeom>
      </xdr:spPr>
    </xdr:pic>
    <xdr:clientData/>
  </xdr:oneCellAnchor>
  <xdr:oneCellAnchor>
    <xdr:from>
      <xdr:col>8</xdr:col>
      <xdr:colOff>63500</xdr:colOff>
      <xdr:row>9</xdr:row>
      <xdr:rowOff>624419</xdr:rowOff>
    </xdr:from>
    <xdr:ext cx="1833013" cy="1143000"/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26475" y="23770169"/>
          <a:ext cx="1833013" cy="1143000"/>
        </a:xfrm>
        <a:prstGeom prst="rect">
          <a:avLst/>
        </a:prstGeom>
      </xdr:spPr>
    </xdr:pic>
    <xdr:clientData/>
  </xdr:oneCellAnchor>
  <xdr:oneCellAnchor>
    <xdr:from>
      <xdr:col>8</xdr:col>
      <xdr:colOff>71197</xdr:colOff>
      <xdr:row>10</xdr:row>
      <xdr:rowOff>412750</xdr:rowOff>
    </xdr:from>
    <xdr:ext cx="1952625" cy="1460500"/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96242" y="21194568"/>
          <a:ext cx="1952625" cy="1460500"/>
        </a:xfrm>
        <a:prstGeom prst="rect">
          <a:avLst/>
        </a:prstGeom>
      </xdr:spPr>
    </xdr:pic>
    <xdr:clientData/>
  </xdr:oneCellAnchor>
  <xdr:oneCellAnchor>
    <xdr:from>
      <xdr:col>7</xdr:col>
      <xdr:colOff>451197</xdr:colOff>
      <xdr:row>11</xdr:row>
      <xdr:rowOff>313655</xdr:rowOff>
    </xdr:from>
    <xdr:ext cx="2931371" cy="1703070"/>
    <xdr:pic>
      <xdr:nvPicPr>
        <xdr:cNvPr id="104" name="그림 103" descr="텍스트, 작업대이(가) 표시된 사진&#10;&#10;자동 생성된 설명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6424" y="23381473"/>
          <a:ext cx="2931371" cy="1703070"/>
        </a:xfrm>
        <a:prstGeom prst="rect">
          <a:avLst/>
        </a:prstGeom>
      </xdr:spPr>
    </xdr:pic>
    <xdr:clientData/>
  </xdr:oneCellAnchor>
  <xdr:oneCellAnchor>
    <xdr:from>
      <xdr:col>7</xdr:col>
      <xdr:colOff>838153</xdr:colOff>
      <xdr:row>12</xdr:row>
      <xdr:rowOff>372708</xdr:rowOff>
    </xdr:from>
    <xdr:ext cx="2346155" cy="1362456"/>
    <xdr:pic>
      <xdr:nvPicPr>
        <xdr:cNvPr id="105" name="그림 104" descr="텍스트, 명함, 작업대이(가) 표시된 사진&#10;&#10;자동 생성된 설명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380" y="25726526"/>
          <a:ext cx="2346155" cy="1362456"/>
        </a:xfrm>
        <a:prstGeom prst="rect">
          <a:avLst/>
        </a:prstGeom>
      </xdr:spPr>
    </xdr:pic>
    <xdr:clientData/>
  </xdr:oneCellAnchor>
  <xdr:oneCellAnchor>
    <xdr:from>
      <xdr:col>7</xdr:col>
      <xdr:colOff>69272</xdr:colOff>
      <xdr:row>13</xdr:row>
      <xdr:rowOff>34636</xdr:rowOff>
    </xdr:from>
    <xdr:ext cx="3885565" cy="2270760"/>
    <xdr:pic>
      <xdr:nvPicPr>
        <xdr:cNvPr id="106" name="그림 105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99" y="27674454"/>
          <a:ext cx="3885565" cy="2270760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14</xdr:row>
      <xdr:rowOff>634999</xdr:rowOff>
    </xdr:from>
    <xdr:ext cx="1889125" cy="1206501"/>
    <xdr:pic>
      <xdr:nvPicPr>
        <xdr:cNvPr id="107" name="그림 106">
          <a:extLst>
            <a:ext uri="{FF2B5EF4-FFF2-40B4-BE49-F238E27FC236}">
              <a16:creationId xmlns:a16="http://schemas.microsoft.com/office/drawing/2014/main" id="{00000000-0008-0000-1B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1" r="17166"/>
        <a:stretch/>
      </xdr:blipFill>
      <xdr:spPr>
        <a:xfrm>
          <a:off x="8610600" y="35210749"/>
          <a:ext cx="1889125" cy="1206501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15</xdr:row>
      <xdr:rowOff>634999</xdr:rowOff>
    </xdr:from>
    <xdr:ext cx="1889125" cy="1206501"/>
    <xdr:pic>
      <xdr:nvPicPr>
        <xdr:cNvPr id="108" name="그림 107">
          <a:extLst>
            <a:ext uri="{FF2B5EF4-FFF2-40B4-BE49-F238E27FC236}">
              <a16:creationId xmlns:a16="http://schemas.microsoft.com/office/drawing/2014/main" id="{00000000-0008-0000-1B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21" r="17166"/>
        <a:stretch/>
      </xdr:blipFill>
      <xdr:spPr>
        <a:xfrm>
          <a:off x="8610600" y="37496749"/>
          <a:ext cx="1889125" cy="1206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139223</xdr:rowOff>
    </xdr:from>
    <xdr:ext cx="1777898" cy="18776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991" r="12065"/>
        <a:stretch/>
      </xdr:blipFill>
      <xdr:spPr>
        <a:xfrm flipH="1">
          <a:off x="1628775" y="424973"/>
          <a:ext cx="1777898" cy="1877625"/>
        </a:xfrm>
        <a:prstGeom prst="rect">
          <a:avLst/>
        </a:prstGeom>
      </xdr:spPr>
    </xdr:pic>
    <xdr:clientData/>
  </xdr:oneCellAnchor>
  <xdr:twoCellAnchor>
    <xdr:from>
      <xdr:col>2</xdr:col>
      <xdr:colOff>394550</xdr:colOff>
      <xdr:row>1</xdr:row>
      <xdr:rowOff>0</xdr:rowOff>
    </xdr:from>
    <xdr:to>
      <xdr:col>2</xdr:col>
      <xdr:colOff>526052</xdr:colOff>
      <xdr:row>1</xdr:row>
      <xdr:rowOff>624983</xdr:rowOff>
    </xdr:to>
    <xdr:sp macro="" textlink="">
      <xdr:nvSpPr>
        <xdr:cNvPr id="9" name="화살표: 오른쪽 99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 rot="14142686" flipH="1" flipV="1">
          <a:off x="1776584" y="532491"/>
          <a:ext cx="624983" cy="131502"/>
        </a:xfrm>
        <a:prstGeom prst="rightArrow">
          <a:avLst>
            <a:gd name="adj1" fmla="val 41615"/>
            <a:gd name="adj2" fmla="val 103731"/>
          </a:avLst>
        </a:prstGeom>
        <a:solidFill>
          <a:srgbClr val="FFC91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768965</xdr:colOff>
      <xdr:row>1</xdr:row>
      <xdr:rowOff>239634</xdr:rowOff>
    </xdr:from>
    <xdr:to>
      <xdr:col>2</xdr:col>
      <xdr:colOff>900467</xdr:colOff>
      <xdr:row>1</xdr:row>
      <xdr:rowOff>637368</xdr:rowOff>
    </xdr:to>
    <xdr:sp macro="" textlink="">
      <xdr:nvSpPr>
        <xdr:cNvPr id="10" name="화살표: 오른쪽 100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 rot="5400000" flipH="1" flipV="1">
          <a:off x="2264624" y="658500"/>
          <a:ext cx="397734" cy="131502"/>
        </a:xfrm>
        <a:prstGeom prst="rightArrow">
          <a:avLst>
            <a:gd name="adj1" fmla="val 41615"/>
            <a:gd name="adj2" fmla="val 89883"/>
          </a:avLst>
        </a:pr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698165</xdr:colOff>
      <xdr:row>1</xdr:row>
      <xdr:rowOff>821458</xdr:rowOff>
    </xdr:from>
    <xdr:to>
      <xdr:col>2</xdr:col>
      <xdr:colOff>971267</xdr:colOff>
      <xdr:row>1</xdr:row>
      <xdr:rowOff>1230041</xdr:rowOff>
    </xdr:to>
    <xdr:sp macro="" textlink="">
      <xdr:nvSpPr>
        <xdr:cNvPr id="11" name="자유형: 도형 101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 flipH="1">
          <a:off x="2326940" y="1107208"/>
          <a:ext cx="263577" cy="408583"/>
        </a:xfrm>
        <a:custGeom>
          <a:avLst/>
          <a:gdLst>
            <a:gd name="connsiteX0" fmla="*/ 273102 w 273102"/>
            <a:gd name="connsiteY0" fmla="*/ 0 h 408583"/>
            <a:gd name="connsiteX1" fmla="*/ 19197 w 273102"/>
            <a:gd name="connsiteY1" fmla="*/ 83689 h 408583"/>
            <a:gd name="connsiteX2" fmla="*/ 0 w 273102"/>
            <a:gd name="connsiteY2" fmla="*/ 79152 h 408583"/>
            <a:gd name="connsiteX3" fmla="*/ 0 w 273102"/>
            <a:gd name="connsiteY3" fmla="*/ 408583 h 408583"/>
            <a:gd name="connsiteX4" fmla="*/ 273102 w 273102"/>
            <a:gd name="connsiteY4" fmla="*/ 408583 h 40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102" h="408583">
              <a:moveTo>
                <a:pt x="273102" y="0"/>
              </a:moveTo>
              <a:lnTo>
                <a:pt x="19197" y="83689"/>
              </a:lnTo>
              <a:lnTo>
                <a:pt x="0" y="79152"/>
              </a:lnTo>
              <a:lnTo>
                <a:pt x="0" y="408583"/>
              </a:lnTo>
              <a:lnTo>
                <a:pt x="273102" y="408583"/>
              </a:lnTo>
              <a:close/>
            </a:path>
          </a:pathLst>
        </a:cu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2</xdr:col>
      <xdr:colOff>0</xdr:colOff>
      <xdr:row>5</xdr:row>
      <xdr:rowOff>112260</xdr:rowOff>
    </xdr:from>
    <xdr:ext cx="1899720" cy="1913052"/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321" r="6104"/>
        <a:stretch/>
      </xdr:blipFill>
      <xdr:spPr>
        <a:xfrm flipH="1">
          <a:off x="1628775" y="9542010"/>
          <a:ext cx="1899720" cy="1913052"/>
        </a:xfrm>
        <a:prstGeom prst="rect">
          <a:avLst/>
        </a:prstGeom>
      </xdr:spPr>
    </xdr:pic>
    <xdr:clientData/>
  </xdr:oneCellAnchor>
  <xdr:twoCellAnchor>
    <xdr:from>
      <xdr:col>2</xdr:col>
      <xdr:colOff>412845</xdr:colOff>
      <xdr:row>5</xdr:row>
      <xdr:rowOff>0</xdr:rowOff>
    </xdr:from>
    <xdr:to>
      <xdr:col>2</xdr:col>
      <xdr:colOff>544347</xdr:colOff>
      <xdr:row>5</xdr:row>
      <xdr:rowOff>624983</xdr:rowOff>
    </xdr:to>
    <xdr:sp macro="" textlink="">
      <xdr:nvSpPr>
        <xdr:cNvPr id="13" name="화살표: 오른쪽 103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SpPr/>
      </xdr:nvSpPr>
      <xdr:spPr>
        <a:xfrm rot="14142686" flipH="1" flipV="1">
          <a:off x="1794879" y="9676491"/>
          <a:ext cx="624983" cy="131502"/>
        </a:xfrm>
        <a:prstGeom prst="rightArrow">
          <a:avLst>
            <a:gd name="adj1" fmla="val 41615"/>
            <a:gd name="adj2" fmla="val 103731"/>
          </a:avLst>
        </a:prstGeom>
        <a:solidFill>
          <a:srgbClr val="FFC91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787260</xdr:colOff>
      <xdr:row>5</xdr:row>
      <xdr:rowOff>239634</xdr:rowOff>
    </xdr:from>
    <xdr:to>
      <xdr:col>2</xdr:col>
      <xdr:colOff>918762</xdr:colOff>
      <xdr:row>5</xdr:row>
      <xdr:rowOff>637368</xdr:rowOff>
    </xdr:to>
    <xdr:sp macro="" textlink="">
      <xdr:nvSpPr>
        <xdr:cNvPr id="14" name="화살표: 오른쪽 104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>
        <a:xfrm rot="5400000" flipH="1" flipV="1">
          <a:off x="2282919" y="9802500"/>
          <a:ext cx="397734" cy="131502"/>
        </a:xfrm>
        <a:prstGeom prst="rightArrow">
          <a:avLst>
            <a:gd name="adj1" fmla="val 41615"/>
            <a:gd name="adj2" fmla="val 89883"/>
          </a:avLst>
        </a:pr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716460</xdr:colOff>
      <xdr:row>5</xdr:row>
      <xdr:rowOff>855748</xdr:rowOff>
    </xdr:from>
    <xdr:to>
      <xdr:col>3</xdr:col>
      <xdr:colOff>18012</xdr:colOff>
      <xdr:row>5</xdr:row>
      <xdr:rowOff>1264331</xdr:rowOff>
    </xdr:to>
    <xdr:sp macro="" textlink="">
      <xdr:nvSpPr>
        <xdr:cNvPr id="15" name="자유형: 도형 105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SpPr/>
      </xdr:nvSpPr>
      <xdr:spPr>
        <a:xfrm flipH="1">
          <a:off x="2345235" y="10285498"/>
          <a:ext cx="263577" cy="408583"/>
        </a:xfrm>
        <a:custGeom>
          <a:avLst/>
          <a:gdLst>
            <a:gd name="connsiteX0" fmla="*/ 273102 w 273102"/>
            <a:gd name="connsiteY0" fmla="*/ 0 h 408583"/>
            <a:gd name="connsiteX1" fmla="*/ 19197 w 273102"/>
            <a:gd name="connsiteY1" fmla="*/ 83689 h 408583"/>
            <a:gd name="connsiteX2" fmla="*/ 0 w 273102"/>
            <a:gd name="connsiteY2" fmla="*/ 79152 h 408583"/>
            <a:gd name="connsiteX3" fmla="*/ 0 w 273102"/>
            <a:gd name="connsiteY3" fmla="*/ 408583 h 408583"/>
            <a:gd name="connsiteX4" fmla="*/ 273102 w 273102"/>
            <a:gd name="connsiteY4" fmla="*/ 408583 h 40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102" h="408583">
              <a:moveTo>
                <a:pt x="273102" y="0"/>
              </a:moveTo>
              <a:lnTo>
                <a:pt x="19197" y="83689"/>
              </a:lnTo>
              <a:lnTo>
                <a:pt x="0" y="79152"/>
              </a:lnTo>
              <a:lnTo>
                <a:pt x="0" y="408583"/>
              </a:lnTo>
              <a:lnTo>
                <a:pt x="273102" y="408583"/>
              </a:lnTo>
              <a:close/>
            </a:path>
          </a:pathLst>
        </a:cu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2</xdr:col>
      <xdr:colOff>0</xdr:colOff>
      <xdr:row>4</xdr:row>
      <xdr:rowOff>167587</xdr:rowOff>
    </xdr:from>
    <xdr:ext cx="1820042" cy="1846135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148" r="7865"/>
        <a:stretch/>
      </xdr:blipFill>
      <xdr:spPr>
        <a:xfrm flipH="1">
          <a:off x="1628775" y="7311337"/>
          <a:ext cx="1820042" cy="1846135"/>
        </a:xfrm>
        <a:prstGeom prst="rect">
          <a:avLst/>
        </a:prstGeom>
      </xdr:spPr>
    </xdr:pic>
    <xdr:clientData/>
  </xdr:oneCellAnchor>
  <xdr:twoCellAnchor>
    <xdr:from>
      <xdr:col>2</xdr:col>
      <xdr:colOff>388582</xdr:colOff>
      <xdr:row>4</xdr:row>
      <xdr:rowOff>0</xdr:rowOff>
    </xdr:from>
    <xdr:to>
      <xdr:col>2</xdr:col>
      <xdr:colOff>520084</xdr:colOff>
      <xdr:row>4</xdr:row>
      <xdr:rowOff>624983</xdr:rowOff>
    </xdr:to>
    <xdr:sp macro="" textlink="">
      <xdr:nvSpPr>
        <xdr:cNvPr id="17" name="화살표: 오른쪽 107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/>
      </xdr:nvSpPr>
      <xdr:spPr>
        <a:xfrm rot="14142686" flipH="1" flipV="1">
          <a:off x="1770616" y="7390491"/>
          <a:ext cx="624983" cy="131502"/>
        </a:xfrm>
        <a:prstGeom prst="rightArrow">
          <a:avLst>
            <a:gd name="adj1" fmla="val 41615"/>
            <a:gd name="adj2" fmla="val 103731"/>
          </a:avLst>
        </a:prstGeom>
        <a:solidFill>
          <a:srgbClr val="FFC91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762997</xdr:colOff>
      <xdr:row>4</xdr:row>
      <xdr:rowOff>256970</xdr:rowOff>
    </xdr:from>
    <xdr:to>
      <xdr:col>2</xdr:col>
      <xdr:colOff>894499</xdr:colOff>
      <xdr:row>4</xdr:row>
      <xdr:rowOff>654704</xdr:rowOff>
    </xdr:to>
    <xdr:sp macro="" textlink="">
      <xdr:nvSpPr>
        <xdr:cNvPr id="18" name="화살표: 오른쪽 108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>
        <a:xfrm rot="5400000" flipH="1" flipV="1">
          <a:off x="2258656" y="7533836"/>
          <a:ext cx="397734" cy="131502"/>
        </a:xfrm>
        <a:prstGeom prst="rightArrow">
          <a:avLst>
            <a:gd name="adj1" fmla="val 41615"/>
            <a:gd name="adj2" fmla="val 89883"/>
          </a:avLst>
        </a:pr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679195</xdr:colOff>
      <xdr:row>4</xdr:row>
      <xdr:rowOff>847462</xdr:rowOff>
    </xdr:from>
    <xdr:to>
      <xdr:col>2</xdr:col>
      <xdr:colOff>952297</xdr:colOff>
      <xdr:row>4</xdr:row>
      <xdr:rowOff>1256045</xdr:rowOff>
    </xdr:to>
    <xdr:sp macro="" textlink="">
      <xdr:nvSpPr>
        <xdr:cNvPr id="19" name="자유형: 도형 109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SpPr/>
      </xdr:nvSpPr>
      <xdr:spPr>
        <a:xfrm flipH="1">
          <a:off x="2307970" y="7991212"/>
          <a:ext cx="273102" cy="408583"/>
        </a:xfrm>
        <a:custGeom>
          <a:avLst/>
          <a:gdLst>
            <a:gd name="connsiteX0" fmla="*/ 273102 w 273102"/>
            <a:gd name="connsiteY0" fmla="*/ 0 h 408583"/>
            <a:gd name="connsiteX1" fmla="*/ 19197 w 273102"/>
            <a:gd name="connsiteY1" fmla="*/ 83689 h 408583"/>
            <a:gd name="connsiteX2" fmla="*/ 0 w 273102"/>
            <a:gd name="connsiteY2" fmla="*/ 79152 h 408583"/>
            <a:gd name="connsiteX3" fmla="*/ 0 w 273102"/>
            <a:gd name="connsiteY3" fmla="*/ 408583 h 408583"/>
            <a:gd name="connsiteX4" fmla="*/ 273102 w 273102"/>
            <a:gd name="connsiteY4" fmla="*/ 408583 h 40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102" h="408583">
              <a:moveTo>
                <a:pt x="273102" y="0"/>
              </a:moveTo>
              <a:lnTo>
                <a:pt x="19197" y="83689"/>
              </a:lnTo>
              <a:lnTo>
                <a:pt x="0" y="79152"/>
              </a:lnTo>
              <a:lnTo>
                <a:pt x="0" y="408583"/>
              </a:lnTo>
              <a:lnTo>
                <a:pt x="273102" y="408583"/>
              </a:lnTo>
              <a:close/>
            </a:path>
          </a:pathLst>
        </a:cu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2</xdr:col>
      <xdr:colOff>0</xdr:colOff>
      <xdr:row>2</xdr:row>
      <xdr:rowOff>151842</xdr:rowOff>
    </xdr:from>
    <xdr:ext cx="1820043" cy="1806771"/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027" r="4916"/>
        <a:stretch/>
      </xdr:blipFill>
      <xdr:spPr>
        <a:xfrm flipH="1">
          <a:off x="1628775" y="2723592"/>
          <a:ext cx="1820043" cy="1806771"/>
        </a:xfrm>
        <a:prstGeom prst="rect">
          <a:avLst/>
        </a:prstGeom>
      </xdr:spPr>
    </xdr:pic>
    <xdr:clientData/>
  </xdr:oneCellAnchor>
  <xdr:twoCellAnchor>
    <xdr:from>
      <xdr:col>2</xdr:col>
      <xdr:colOff>412677</xdr:colOff>
      <xdr:row>2</xdr:row>
      <xdr:rowOff>0</xdr:rowOff>
    </xdr:from>
    <xdr:to>
      <xdr:col>2</xdr:col>
      <xdr:colOff>544179</xdr:colOff>
      <xdr:row>2</xdr:row>
      <xdr:rowOff>624983</xdr:rowOff>
    </xdr:to>
    <xdr:sp macro="" textlink="">
      <xdr:nvSpPr>
        <xdr:cNvPr id="21" name="화살표: 오른쪽 111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/>
      </xdr:nvSpPr>
      <xdr:spPr>
        <a:xfrm rot="14142686" flipH="1" flipV="1">
          <a:off x="1794711" y="2818491"/>
          <a:ext cx="624983" cy="131502"/>
        </a:xfrm>
        <a:prstGeom prst="rightArrow">
          <a:avLst>
            <a:gd name="adj1" fmla="val 41615"/>
            <a:gd name="adj2" fmla="val 103731"/>
          </a:avLst>
        </a:prstGeom>
        <a:solidFill>
          <a:srgbClr val="FFC91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787092</xdr:colOff>
      <xdr:row>2</xdr:row>
      <xdr:rowOff>256970</xdr:rowOff>
    </xdr:from>
    <xdr:to>
      <xdr:col>2</xdr:col>
      <xdr:colOff>918594</xdr:colOff>
      <xdr:row>2</xdr:row>
      <xdr:rowOff>654704</xdr:rowOff>
    </xdr:to>
    <xdr:sp macro="" textlink="">
      <xdr:nvSpPr>
        <xdr:cNvPr id="22" name="화살표: 오른쪽 112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 rot="5400000" flipH="1" flipV="1">
          <a:off x="2282751" y="2961836"/>
          <a:ext cx="397734" cy="131502"/>
        </a:xfrm>
        <a:prstGeom prst="rightArrow">
          <a:avLst>
            <a:gd name="adj1" fmla="val 41615"/>
            <a:gd name="adj2" fmla="val 89883"/>
          </a:avLst>
        </a:pr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703290</xdr:colOff>
      <xdr:row>2</xdr:row>
      <xdr:rowOff>847462</xdr:rowOff>
    </xdr:from>
    <xdr:to>
      <xdr:col>3</xdr:col>
      <xdr:colOff>4842</xdr:colOff>
      <xdr:row>2</xdr:row>
      <xdr:rowOff>1256045</xdr:rowOff>
    </xdr:to>
    <xdr:sp macro="" textlink="">
      <xdr:nvSpPr>
        <xdr:cNvPr id="23" name="자유형: 도형 113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>
        <a:xfrm flipH="1">
          <a:off x="2332065" y="3419212"/>
          <a:ext cx="263577" cy="408583"/>
        </a:xfrm>
        <a:custGeom>
          <a:avLst/>
          <a:gdLst>
            <a:gd name="connsiteX0" fmla="*/ 273102 w 273102"/>
            <a:gd name="connsiteY0" fmla="*/ 0 h 408583"/>
            <a:gd name="connsiteX1" fmla="*/ 19197 w 273102"/>
            <a:gd name="connsiteY1" fmla="*/ 83689 h 408583"/>
            <a:gd name="connsiteX2" fmla="*/ 0 w 273102"/>
            <a:gd name="connsiteY2" fmla="*/ 79152 h 408583"/>
            <a:gd name="connsiteX3" fmla="*/ 0 w 273102"/>
            <a:gd name="connsiteY3" fmla="*/ 408583 h 408583"/>
            <a:gd name="connsiteX4" fmla="*/ 273102 w 273102"/>
            <a:gd name="connsiteY4" fmla="*/ 408583 h 40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102" h="408583">
              <a:moveTo>
                <a:pt x="273102" y="0"/>
              </a:moveTo>
              <a:lnTo>
                <a:pt x="19197" y="83689"/>
              </a:lnTo>
              <a:lnTo>
                <a:pt x="0" y="79152"/>
              </a:lnTo>
              <a:lnTo>
                <a:pt x="0" y="408583"/>
              </a:lnTo>
              <a:lnTo>
                <a:pt x="273102" y="408583"/>
              </a:lnTo>
              <a:close/>
            </a:path>
          </a:pathLst>
        </a:cu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2</xdr:col>
      <xdr:colOff>0</xdr:colOff>
      <xdr:row>3</xdr:row>
      <xdr:rowOff>151842</xdr:rowOff>
    </xdr:from>
    <xdr:ext cx="1820043" cy="1806771"/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7027" r="4916"/>
        <a:stretch/>
      </xdr:blipFill>
      <xdr:spPr>
        <a:xfrm flipH="1">
          <a:off x="1628775" y="5009592"/>
          <a:ext cx="1820043" cy="1806771"/>
        </a:xfrm>
        <a:prstGeom prst="rect">
          <a:avLst/>
        </a:prstGeom>
      </xdr:spPr>
    </xdr:pic>
    <xdr:clientData/>
  </xdr:oneCellAnchor>
  <xdr:twoCellAnchor>
    <xdr:from>
      <xdr:col>2</xdr:col>
      <xdr:colOff>412677</xdr:colOff>
      <xdr:row>3</xdr:row>
      <xdr:rowOff>0</xdr:rowOff>
    </xdr:from>
    <xdr:to>
      <xdr:col>2</xdr:col>
      <xdr:colOff>544179</xdr:colOff>
      <xdr:row>3</xdr:row>
      <xdr:rowOff>624983</xdr:rowOff>
    </xdr:to>
    <xdr:sp macro="" textlink="">
      <xdr:nvSpPr>
        <xdr:cNvPr id="25" name="화살표: 오른쪽 115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SpPr/>
      </xdr:nvSpPr>
      <xdr:spPr>
        <a:xfrm rot="14142686" flipH="1" flipV="1">
          <a:off x="1794711" y="5104491"/>
          <a:ext cx="624983" cy="131502"/>
        </a:xfrm>
        <a:prstGeom prst="rightArrow">
          <a:avLst>
            <a:gd name="adj1" fmla="val 41615"/>
            <a:gd name="adj2" fmla="val 103731"/>
          </a:avLst>
        </a:prstGeom>
        <a:solidFill>
          <a:srgbClr val="FFC91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787092</xdr:colOff>
      <xdr:row>3</xdr:row>
      <xdr:rowOff>256970</xdr:rowOff>
    </xdr:from>
    <xdr:to>
      <xdr:col>2</xdr:col>
      <xdr:colOff>918594</xdr:colOff>
      <xdr:row>3</xdr:row>
      <xdr:rowOff>654704</xdr:rowOff>
    </xdr:to>
    <xdr:sp macro="" textlink="">
      <xdr:nvSpPr>
        <xdr:cNvPr id="26" name="화살표: 오른쪽 116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SpPr/>
      </xdr:nvSpPr>
      <xdr:spPr>
        <a:xfrm rot="5400000" flipH="1" flipV="1">
          <a:off x="2282751" y="5247836"/>
          <a:ext cx="397734" cy="131502"/>
        </a:xfrm>
        <a:prstGeom prst="rightArrow">
          <a:avLst>
            <a:gd name="adj1" fmla="val 41615"/>
            <a:gd name="adj2" fmla="val 89883"/>
          </a:avLst>
        </a:pr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703290</xdr:colOff>
      <xdr:row>3</xdr:row>
      <xdr:rowOff>847462</xdr:rowOff>
    </xdr:from>
    <xdr:to>
      <xdr:col>3</xdr:col>
      <xdr:colOff>4842</xdr:colOff>
      <xdr:row>3</xdr:row>
      <xdr:rowOff>1256045</xdr:rowOff>
    </xdr:to>
    <xdr:sp macro="" textlink="">
      <xdr:nvSpPr>
        <xdr:cNvPr id="27" name="자유형: 도형 117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SpPr/>
      </xdr:nvSpPr>
      <xdr:spPr>
        <a:xfrm flipH="1">
          <a:off x="2332065" y="5705212"/>
          <a:ext cx="263577" cy="408583"/>
        </a:xfrm>
        <a:custGeom>
          <a:avLst/>
          <a:gdLst>
            <a:gd name="connsiteX0" fmla="*/ 273102 w 273102"/>
            <a:gd name="connsiteY0" fmla="*/ 0 h 408583"/>
            <a:gd name="connsiteX1" fmla="*/ 19197 w 273102"/>
            <a:gd name="connsiteY1" fmla="*/ 83689 h 408583"/>
            <a:gd name="connsiteX2" fmla="*/ 0 w 273102"/>
            <a:gd name="connsiteY2" fmla="*/ 79152 h 408583"/>
            <a:gd name="connsiteX3" fmla="*/ 0 w 273102"/>
            <a:gd name="connsiteY3" fmla="*/ 408583 h 408583"/>
            <a:gd name="connsiteX4" fmla="*/ 273102 w 273102"/>
            <a:gd name="connsiteY4" fmla="*/ 408583 h 40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102" h="408583">
              <a:moveTo>
                <a:pt x="273102" y="0"/>
              </a:moveTo>
              <a:lnTo>
                <a:pt x="19197" y="83689"/>
              </a:lnTo>
              <a:lnTo>
                <a:pt x="0" y="79152"/>
              </a:lnTo>
              <a:lnTo>
                <a:pt x="0" y="408583"/>
              </a:lnTo>
              <a:lnTo>
                <a:pt x="273102" y="408583"/>
              </a:lnTo>
              <a:close/>
            </a:path>
          </a:pathLst>
        </a:custGeom>
        <a:solidFill>
          <a:srgbClr val="F4B1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"/>
  <sheetViews>
    <sheetView workbookViewId="0">
      <selection activeCell="D3" sqref="A1:L3"/>
    </sheetView>
  </sheetViews>
  <sheetFormatPr defaultRowHeight="16.5"/>
  <cols>
    <col min="2" max="2" width="9" style="7"/>
  </cols>
  <sheetData>
    <row r="1" spans="1:12">
      <c r="A1" s="16" t="s">
        <v>38</v>
      </c>
      <c r="B1" s="16" t="s">
        <v>33</v>
      </c>
      <c r="C1" s="17" t="s">
        <v>41</v>
      </c>
      <c r="D1" s="17" t="s">
        <v>42</v>
      </c>
      <c r="E1" s="17" t="s">
        <v>43</v>
      </c>
      <c r="F1" s="17" t="s">
        <v>36</v>
      </c>
      <c r="G1" s="3" t="s">
        <v>10</v>
      </c>
      <c r="H1" s="17" t="s">
        <v>46</v>
      </c>
      <c r="I1" s="17" t="s">
        <v>47</v>
      </c>
      <c r="J1" s="17" t="s">
        <v>48</v>
      </c>
      <c r="K1" s="17" t="s">
        <v>49</v>
      </c>
      <c r="L1" s="19" t="s">
        <v>50</v>
      </c>
    </row>
    <row r="2" spans="1:12">
      <c r="A2" s="8" t="s">
        <v>39</v>
      </c>
      <c r="B2" s="8" t="s">
        <v>34</v>
      </c>
      <c r="C2" s="9" t="s">
        <v>37</v>
      </c>
      <c r="D2" s="9" t="s">
        <v>44</v>
      </c>
      <c r="E2" s="15" t="s">
        <v>16</v>
      </c>
      <c r="F2" s="15" t="s">
        <v>0</v>
      </c>
      <c r="G2" s="4">
        <f>IF(A2&lt;&gt;"", (H2*150^2+I2*150+J2)/1000, "")</f>
        <v>4.1456E-2</v>
      </c>
      <c r="H2" s="10">
        <v>2.0000000000000001E-4</v>
      </c>
      <c r="I2" s="11">
        <v>-0.1943</v>
      </c>
      <c r="J2" s="11">
        <v>66.100999999999999</v>
      </c>
      <c r="K2" s="13">
        <v>1200</v>
      </c>
      <c r="L2" s="14">
        <f t="shared" ref="L2:L3" si="0">IF(OR(F2="직접고정",F2="트러스(점형)"), 600, "")</f>
        <v>600</v>
      </c>
    </row>
    <row r="3" spans="1:12">
      <c r="A3" s="8" t="s">
        <v>40</v>
      </c>
      <c r="B3" s="8" t="s">
        <v>34</v>
      </c>
      <c r="C3" s="9" t="s">
        <v>45</v>
      </c>
      <c r="D3" s="9" t="s">
        <v>44</v>
      </c>
      <c r="E3" s="15" t="s">
        <v>16</v>
      </c>
      <c r="F3" s="15" t="s">
        <v>0</v>
      </c>
      <c r="G3" s="4">
        <f t="shared" ref="G3" si="1">IF(A3&lt;&gt;"", (H3*150^2+I3*150+J3)/1000, "")</f>
        <v>2.2795999999999997E-2</v>
      </c>
      <c r="H3" s="10">
        <v>4.0000000000000002E-4</v>
      </c>
      <c r="I3" s="11">
        <v>-0.20830000000000001</v>
      </c>
      <c r="J3" s="11">
        <v>45.040999999999997</v>
      </c>
      <c r="K3" s="13">
        <v>1200</v>
      </c>
      <c r="L3" s="14">
        <f t="shared" si="0"/>
        <v>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6"/>
  <sheetViews>
    <sheetView workbookViewId="0">
      <selection activeCell="F16" sqref="A1:L16"/>
    </sheetView>
  </sheetViews>
  <sheetFormatPr defaultRowHeight="16.5"/>
  <cols>
    <col min="2" max="2" width="9" style="7"/>
  </cols>
  <sheetData>
    <row r="1" spans="1:12">
      <c r="A1" s="16" t="s">
        <v>5</v>
      </c>
      <c r="B1" s="16" t="s">
        <v>33</v>
      </c>
      <c r="C1" s="17" t="s">
        <v>6</v>
      </c>
      <c r="D1" s="17" t="s">
        <v>7</v>
      </c>
      <c r="E1" s="17" t="s">
        <v>8</v>
      </c>
      <c r="F1" s="17" t="s">
        <v>9</v>
      </c>
      <c r="G1" s="18" t="s">
        <v>17</v>
      </c>
      <c r="H1" s="17" t="s">
        <v>11</v>
      </c>
      <c r="I1" s="17" t="s">
        <v>12</v>
      </c>
      <c r="J1" s="17" t="s">
        <v>13</v>
      </c>
      <c r="K1" s="17" t="s">
        <v>14</v>
      </c>
      <c r="L1" s="19" t="s">
        <v>15</v>
      </c>
    </row>
    <row r="2" spans="1:12">
      <c r="A2" s="20" t="s">
        <v>51</v>
      </c>
      <c r="B2" s="8" t="s">
        <v>79</v>
      </c>
      <c r="C2" s="9" t="s">
        <v>55</v>
      </c>
      <c r="D2" s="9" t="s">
        <v>56</v>
      </c>
      <c r="E2" s="15" t="s">
        <v>18</v>
      </c>
      <c r="F2" s="15" t="s">
        <v>65</v>
      </c>
      <c r="G2" s="22">
        <f>IF(A2&lt;&gt;"", (H2*150^2+I2*150+J2)/1000, "")</f>
        <v>0.14822500000000002</v>
      </c>
      <c r="H2" s="10">
        <v>6.9999999999999999E-4</v>
      </c>
      <c r="I2" s="11">
        <v>-0.59409999999999996</v>
      </c>
      <c r="J2" s="11">
        <v>221.59</v>
      </c>
      <c r="K2" s="13">
        <v>1000</v>
      </c>
      <c r="L2" s="14">
        <v>0</v>
      </c>
    </row>
    <row r="3" spans="1:12">
      <c r="A3" s="20" t="s">
        <v>19</v>
      </c>
      <c r="B3" s="8" t="s">
        <v>79</v>
      </c>
      <c r="C3" s="9" t="s">
        <v>57</v>
      </c>
      <c r="D3" s="9" t="s">
        <v>44</v>
      </c>
      <c r="E3" s="15" t="s">
        <v>18</v>
      </c>
      <c r="F3" s="15" t="s">
        <v>66</v>
      </c>
      <c r="G3" s="22">
        <f t="shared" ref="G3:G16" si="0">IF(A3&lt;&gt;"", (H3*150^2+I3*150+J3)/1000, "")</f>
        <v>4.3164999999999995E-2</v>
      </c>
      <c r="H3" s="10">
        <v>-5.0000000000000001E-4</v>
      </c>
      <c r="I3" s="12">
        <v>0.23169999999999999</v>
      </c>
      <c r="J3" s="12">
        <v>19.66</v>
      </c>
      <c r="K3" s="13">
        <v>1000</v>
      </c>
      <c r="L3" s="14">
        <v>0</v>
      </c>
    </row>
    <row r="4" spans="1:12">
      <c r="A4" s="20" t="s">
        <v>20</v>
      </c>
      <c r="B4" s="8" t="s">
        <v>79</v>
      </c>
      <c r="C4" s="9" t="s">
        <v>58</v>
      </c>
      <c r="D4" s="9" t="s">
        <v>56</v>
      </c>
      <c r="E4" s="15" t="s">
        <v>18</v>
      </c>
      <c r="F4" s="15" t="s">
        <v>66</v>
      </c>
      <c r="G4" s="22">
        <f t="shared" si="0"/>
        <v>2.7537899999999997E-2</v>
      </c>
      <c r="H4" s="21">
        <v>-2.9999999999999997E-4</v>
      </c>
      <c r="I4" s="12">
        <v>0.18079999999999999</v>
      </c>
      <c r="J4" s="12">
        <v>7.1679000000000004</v>
      </c>
      <c r="K4" s="13">
        <v>1000</v>
      </c>
      <c r="L4" s="14">
        <v>0</v>
      </c>
    </row>
    <row r="5" spans="1:12">
      <c r="A5" s="20" t="s">
        <v>21</v>
      </c>
      <c r="B5" s="8" t="s">
        <v>79</v>
      </c>
      <c r="C5" s="9" t="s">
        <v>59</v>
      </c>
      <c r="D5" s="9" t="s">
        <v>56</v>
      </c>
      <c r="E5" s="15" t="s">
        <v>23</v>
      </c>
      <c r="F5" s="15" t="s">
        <v>67</v>
      </c>
      <c r="G5" s="22">
        <f t="shared" si="0"/>
        <v>1.7983999999999997E-2</v>
      </c>
      <c r="H5" s="21">
        <v>2.9999999999999997E-4</v>
      </c>
      <c r="I5" s="12">
        <v>-0.16470000000000001</v>
      </c>
      <c r="J5" s="12">
        <v>35.939</v>
      </c>
      <c r="K5" s="13">
        <v>600</v>
      </c>
      <c r="L5" s="14">
        <v>0</v>
      </c>
    </row>
    <row r="6" spans="1:12">
      <c r="A6" s="20" t="s">
        <v>22</v>
      </c>
      <c r="B6" s="8" t="s">
        <v>79</v>
      </c>
      <c r="C6" s="9" t="s">
        <v>57</v>
      </c>
      <c r="D6" s="9" t="s">
        <v>56</v>
      </c>
      <c r="E6" s="15" t="s">
        <v>23</v>
      </c>
      <c r="F6" s="15" t="s">
        <v>68</v>
      </c>
      <c r="G6" s="22">
        <f t="shared" si="0"/>
        <v>8.9078999999999981E-3</v>
      </c>
      <c r="H6" s="21">
        <v>-2.0000000000000001E-4</v>
      </c>
      <c r="I6" s="23">
        <v>6.8199999999999997E-2</v>
      </c>
      <c r="J6" s="12">
        <v>3.1779000000000002</v>
      </c>
      <c r="K6" s="13">
        <v>600</v>
      </c>
      <c r="L6" s="14">
        <v>0</v>
      </c>
    </row>
    <row r="7" spans="1:12">
      <c r="A7" s="20" t="s">
        <v>24</v>
      </c>
      <c r="B7" s="8" t="s">
        <v>79</v>
      </c>
      <c r="C7" s="9" t="s">
        <v>58</v>
      </c>
      <c r="D7" s="9" t="s">
        <v>56</v>
      </c>
      <c r="E7" s="15" t="s">
        <v>23</v>
      </c>
      <c r="F7" s="15" t="s">
        <v>68</v>
      </c>
      <c r="G7" s="22">
        <f t="shared" si="0"/>
        <v>4.2603000000000007E-3</v>
      </c>
      <c r="H7" s="10">
        <v>-2.0000000000000001E-4</v>
      </c>
      <c r="I7" s="11">
        <v>0.107</v>
      </c>
      <c r="J7" s="11">
        <v>-7.2896999999999998</v>
      </c>
      <c r="K7" s="13">
        <v>600</v>
      </c>
      <c r="L7" s="14">
        <v>0</v>
      </c>
    </row>
    <row r="8" spans="1:12">
      <c r="A8" s="20" t="s">
        <v>25</v>
      </c>
      <c r="B8" s="8" t="s">
        <v>79</v>
      </c>
      <c r="C8" s="9" t="s">
        <v>60</v>
      </c>
      <c r="D8" s="9" t="s">
        <v>56</v>
      </c>
      <c r="E8" s="15" t="s">
        <v>16</v>
      </c>
      <c r="F8" s="15" t="s">
        <v>69</v>
      </c>
      <c r="G8" s="22">
        <f t="shared" si="0"/>
        <v>1.1382999999999999</v>
      </c>
      <c r="H8" s="10">
        <v>-2.0000000000000001E-4</v>
      </c>
      <c r="I8" s="11">
        <v>-2.0680000000000001</v>
      </c>
      <c r="J8" s="11">
        <v>1453</v>
      </c>
      <c r="K8" s="13">
        <v>6000</v>
      </c>
      <c r="L8" s="14">
        <v>8000</v>
      </c>
    </row>
    <row r="9" spans="1:12">
      <c r="A9" s="20" t="s">
        <v>26</v>
      </c>
      <c r="B9" s="8" t="s">
        <v>79</v>
      </c>
      <c r="C9" s="9" t="s">
        <v>61</v>
      </c>
      <c r="D9" s="9" t="s">
        <v>62</v>
      </c>
      <c r="E9" s="15" t="s">
        <v>16</v>
      </c>
      <c r="F9" s="15" t="s">
        <v>69</v>
      </c>
      <c r="G9" s="22">
        <f t="shared" si="0"/>
        <v>0.55962000000000001</v>
      </c>
      <c r="H9" s="10">
        <v>-1.1000000000000001E-3</v>
      </c>
      <c r="I9" s="11">
        <v>-0.59060000000000001</v>
      </c>
      <c r="J9" s="11">
        <v>672.96</v>
      </c>
      <c r="K9" s="13">
        <v>6000</v>
      </c>
      <c r="L9" s="14">
        <v>8000</v>
      </c>
    </row>
    <row r="10" spans="1:12">
      <c r="A10" s="20" t="s">
        <v>27</v>
      </c>
      <c r="B10" s="8" t="s">
        <v>79</v>
      </c>
      <c r="C10" s="9" t="s">
        <v>63</v>
      </c>
      <c r="D10" s="9" t="s">
        <v>62</v>
      </c>
      <c r="E10" s="15" t="s">
        <v>16</v>
      </c>
      <c r="F10" s="15" t="s">
        <v>69</v>
      </c>
      <c r="G10" s="22">
        <f t="shared" si="0"/>
        <v>7.6920000000000016E-2</v>
      </c>
      <c r="H10" s="10">
        <v>6.7000000000000002E-3</v>
      </c>
      <c r="I10" s="11">
        <v>-2.7509999999999999</v>
      </c>
      <c r="J10" s="11">
        <v>338.82</v>
      </c>
      <c r="K10" s="13">
        <v>6000</v>
      </c>
      <c r="L10" s="14">
        <v>8000</v>
      </c>
    </row>
    <row r="11" spans="1:12">
      <c r="A11" s="20" t="s">
        <v>28</v>
      </c>
      <c r="B11" s="8" t="s">
        <v>79</v>
      </c>
      <c r="C11" s="9" t="s">
        <v>64</v>
      </c>
      <c r="D11" s="9" t="s">
        <v>44</v>
      </c>
      <c r="E11" s="15" t="s">
        <v>16</v>
      </c>
      <c r="F11" s="15" t="s">
        <v>4</v>
      </c>
      <c r="G11" s="22">
        <f t="shared" si="0"/>
        <v>2.0736999999999995E-2</v>
      </c>
      <c r="H11" s="10">
        <v>8.0000000000000004E-4</v>
      </c>
      <c r="I11" s="11">
        <v>-0.35920000000000002</v>
      </c>
      <c r="J11" s="11">
        <v>56.616999999999997</v>
      </c>
      <c r="K11" s="13">
        <v>600</v>
      </c>
      <c r="L11" s="14">
        <v>0</v>
      </c>
    </row>
    <row r="12" spans="1:12" s="7" customFormat="1">
      <c r="A12" s="20" t="s">
        <v>29</v>
      </c>
      <c r="B12" s="8" t="s">
        <v>79</v>
      </c>
      <c r="C12" s="9" t="s">
        <v>72</v>
      </c>
      <c r="D12" s="9" t="s">
        <v>73</v>
      </c>
      <c r="E12" s="15" t="s">
        <v>16</v>
      </c>
      <c r="F12" s="15" t="s">
        <v>70</v>
      </c>
      <c r="G12" s="22">
        <f t="shared" si="0"/>
        <v>0.11798400000000001</v>
      </c>
      <c r="H12" s="10">
        <v>6.9999999999999999E-4</v>
      </c>
      <c r="I12" s="11">
        <v>0.32600000000000001</v>
      </c>
      <c r="J12" s="11">
        <v>53.334000000000003</v>
      </c>
      <c r="K12" s="13">
        <v>600</v>
      </c>
      <c r="L12" s="14">
        <v>0</v>
      </c>
    </row>
    <row r="13" spans="1:12" s="7" customFormat="1">
      <c r="A13" s="20" t="s">
        <v>30</v>
      </c>
      <c r="B13" s="8" t="s">
        <v>79</v>
      </c>
      <c r="C13" s="9" t="s">
        <v>74</v>
      </c>
      <c r="D13" s="9" t="s">
        <v>73</v>
      </c>
      <c r="E13" s="15" t="s">
        <v>16</v>
      </c>
      <c r="F13" s="15" t="s">
        <v>70</v>
      </c>
      <c r="G13" s="22">
        <f t="shared" si="0"/>
        <v>8.5110000000000019E-2</v>
      </c>
      <c r="H13" s="10">
        <v>-8.0000000000000004E-4</v>
      </c>
      <c r="I13" s="11">
        <v>0.21690000000000001</v>
      </c>
      <c r="J13" s="11">
        <v>70.575000000000003</v>
      </c>
      <c r="K13" s="13">
        <v>1000</v>
      </c>
      <c r="L13" s="14">
        <v>0</v>
      </c>
    </row>
    <row r="14" spans="1:12" s="7" customFormat="1">
      <c r="A14" s="20" t="s">
        <v>52</v>
      </c>
      <c r="B14" s="8" t="s">
        <v>80</v>
      </c>
      <c r="C14" s="9" t="s">
        <v>75</v>
      </c>
      <c r="D14" s="9" t="s">
        <v>76</v>
      </c>
      <c r="E14" s="15" t="s">
        <v>16</v>
      </c>
      <c r="F14" s="15" t="s">
        <v>4</v>
      </c>
      <c r="G14" s="22">
        <f t="shared" si="0"/>
        <v>5.4575000000000019E-2</v>
      </c>
      <c r="H14" s="10">
        <v>4.1999999999999997E-3</v>
      </c>
      <c r="I14" s="11">
        <v>-1.6409</v>
      </c>
      <c r="J14" s="11">
        <v>206.21</v>
      </c>
      <c r="K14" s="13">
        <v>1000</v>
      </c>
      <c r="L14" s="14">
        <v>0</v>
      </c>
    </row>
    <row r="15" spans="1:12" s="7" customFormat="1">
      <c r="A15" s="20" t="s">
        <v>53</v>
      </c>
      <c r="B15" s="8" t="s">
        <v>79</v>
      </c>
      <c r="C15" s="9" t="s">
        <v>77</v>
      </c>
      <c r="D15" s="9" t="s">
        <v>78</v>
      </c>
      <c r="E15" s="15" t="s">
        <v>18</v>
      </c>
      <c r="F15" s="15" t="s">
        <v>71</v>
      </c>
      <c r="G15" s="22">
        <f t="shared" si="0"/>
        <v>1.0891E-2</v>
      </c>
      <c r="H15" s="10">
        <v>1E-4</v>
      </c>
      <c r="I15" s="11">
        <v>-5.6599999999999998E-2</v>
      </c>
      <c r="J15" s="11">
        <v>17.131</v>
      </c>
      <c r="K15" s="13">
        <v>1000</v>
      </c>
      <c r="L15" s="14">
        <v>0</v>
      </c>
    </row>
    <row r="16" spans="1:12" s="7" customFormat="1">
      <c r="A16" s="20" t="s">
        <v>54</v>
      </c>
      <c r="B16" s="8" t="s">
        <v>79</v>
      </c>
      <c r="C16" s="9" t="s">
        <v>77</v>
      </c>
      <c r="D16" s="9" t="s">
        <v>73</v>
      </c>
      <c r="E16" s="15" t="s">
        <v>16</v>
      </c>
      <c r="F16" s="15" t="s">
        <v>3</v>
      </c>
      <c r="G16" s="22">
        <f t="shared" si="0"/>
        <v>1.0891E-2</v>
      </c>
      <c r="H16" s="10">
        <v>1E-4</v>
      </c>
      <c r="I16" s="11">
        <v>-5.6599999999999998E-2</v>
      </c>
      <c r="J16" s="11">
        <v>17.131</v>
      </c>
      <c r="K16" s="13">
        <v>1000</v>
      </c>
      <c r="L16" s="14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16"/>
  <sheetViews>
    <sheetView showGridLines="0" zoomScale="70" zoomScaleNormal="70" workbookViewId="0">
      <selection activeCell="H4" sqref="H4"/>
    </sheetView>
  </sheetViews>
  <sheetFormatPr defaultRowHeight="16.5"/>
  <cols>
    <col min="1" max="2" width="9" style="7"/>
    <col min="3" max="4" width="9" style="2" customWidth="1"/>
    <col min="5" max="5" width="9" style="7"/>
    <col min="6" max="6" width="13.5" style="7" customWidth="1"/>
    <col min="7" max="10" width="12.625" style="7" customWidth="1"/>
    <col min="11" max="16384" width="9" style="7"/>
  </cols>
  <sheetData>
    <row r="1" spans="1:10">
      <c r="A1" s="16" t="s">
        <v>5</v>
      </c>
      <c r="B1" s="16" t="s">
        <v>35</v>
      </c>
      <c r="C1" s="17" t="s">
        <v>6</v>
      </c>
      <c r="D1" s="17" t="s">
        <v>7</v>
      </c>
      <c r="E1" s="17" t="s">
        <v>8</v>
      </c>
      <c r="F1" s="17" t="s">
        <v>9</v>
      </c>
      <c r="G1" s="29" t="s">
        <v>31</v>
      </c>
      <c r="H1" s="30"/>
      <c r="I1" s="29" t="s">
        <v>32</v>
      </c>
      <c r="J1" s="30"/>
    </row>
    <row r="2" spans="1:10" ht="180" customHeight="1">
      <c r="A2" s="20" t="str">
        <f>점형열교!A2</f>
        <v>TBA_001</v>
      </c>
      <c r="B2" s="20" t="str">
        <f>점형열교!B2</f>
        <v>표준</v>
      </c>
      <c r="C2" s="20" t="str">
        <f>점형열교!C2</f>
        <v>스틸 브라켓</v>
      </c>
      <c r="D2" s="20" t="str">
        <f>점형열교!D2</f>
        <v>IPAZEB</v>
      </c>
      <c r="E2" s="20" t="str">
        <f>점형열교!E2</f>
        <v>콘크리트조</v>
      </c>
      <c r="F2" s="20" t="str">
        <f>점형열교!F2</f>
        <v>트러스(점형)</v>
      </c>
      <c r="G2" s="27"/>
      <c r="H2" s="28"/>
      <c r="I2" s="28"/>
      <c r="J2" s="28"/>
    </row>
    <row r="3" spans="1:10" ht="180" customHeight="1">
      <c r="A3" s="20" t="str">
        <f>점형열교!A3</f>
        <v>TBA_002</v>
      </c>
      <c r="B3" s="20" t="str">
        <f>점형열교!B3</f>
        <v>표준</v>
      </c>
      <c r="C3" s="20" t="str">
        <f>점형열교!C3</f>
        <v>STS 브라켓</v>
      </c>
      <c r="D3" s="20" t="str">
        <f>점형열교!D3</f>
        <v>IPAZEB</v>
      </c>
      <c r="E3" s="20" t="str">
        <f>점형열교!E3</f>
        <v>콘크리트조</v>
      </c>
      <c r="F3" s="20" t="str">
        <f>점형열교!F3</f>
        <v>트러스(점형)</v>
      </c>
      <c r="G3" s="27"/>
      <c r="H3" s="28"/>
      <c r="I3" s="28"/>
      <c r="J3" s="28"/>
    </row>
    <row r="4" spans="1:10" ht="180" customHeight="1"/>
    <row r="5" spans="1:10" ht="180" customHeight="1"/>
    <row r="6" spans="1:10" ht="180" customHeight="1"/>
    <row r="7" spans="1:10" ht="180" customHeight="1"/>
    <row r="8" spans="1:10" ht="180" customHeight="1"/>
    <row r="9" spans="1:10" ht="180" customHeight="1"/>
    <row r="10" spans="1:10" ht="33" customHeight="1"/>
    <row r="11" spans="1:10" ht="33" customHeight="1"/>
    <row r="12" spans="1:10" ht="33" customHeight="1"/>
    <row r="13" spans="1:10" ht="33" customHeight="1"/>
    <row r="14" spans="1:10" ht="33" customHeight="1"/>
    <row r="15" spans="1:10" ht="33" customHeight="1"/>
    <row r="16" spans="1:10" ht="33" customHeight="1"/>
  </sheetData>
  <mergeCells count="6">
    <mergeCell ref="G2:H2"/>
    <mergeCell ref="I2:J2"/>
    <mergeCell ref="G1:H1"/>
    <mergeCell ref="I1:J1"/>
    <mergeCell ref="G3:H3"/>
    <mergeCell ref="I3:J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24"/>
  <sheetViews>
    <sheetView showGridLines="0" topLeftCell="A10" zoomScale="55" zoomScaleNormal="55" workbookViewId="0">
      <selection activeCell="P13" sqref="P13:Q13"/>
    </sheetView>
  </sheetViews>
  <sheetFormatPr defaultRowHeight="16.5"/>
  <cols>
    <col min="1" max="2" width="9" style="7"/>
    <col min="3" max="4" width="9" style="2" customWidth="1"/>
    <col min="5" max="5" width="9" style="7"/>
    <col min="6" max="6" width="13.5" style="7" customWidth="1"/>
    <col min="7" max="8" width="12.625" style="7" customWidth="1"/>
    <col min="9" max="10" width="12.625" style="5" customWidth="1"/>
    <col min="11" max="16384" width="9" style="7"/>
  </cols>
  <sheetData>
    <row r="1" spans="1:21">
      <c r="A1" s="16" t="s">
        <v>5</v>
      </c>
      <c r="B1" s="16" t="s">
        <v>35</v>
      </c>
      <c r="C1" s="17" t="s">
        <v>6</v>
      </c>
      <c r="D1" s="17" t="s">
        <v>7</v>
      </c>
      <c r="E1" s="17" t="s">
        <v>8</v>
      </c>
      <c r="F1" s="17" t="s">
        <v>9</v>
      </c>
      <c r="G1" s="29" t="s">
        <v>31</v>
      </c>
      <c r="H1" s="30"/>
      <c r="I1" s="32" t="s">
        <v>32</v>
      </c>
      <c r="J1" s="32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80" customHeight="1">
      <c r="A2" s="20" t="str">
        <f>선형열교!A2</f>
        <v>TBS_001</v>
      </c>
      <c r="B2" s="20" t="str">
        <f>선형열교!B2</f>
        <v>표준</v>
      </c>
      <c r="C2" s="20" t="str">
        <f>선형열교!C2</f>
        <v>일반형</v>
      </c>
      <c r="D2" s="20" t="str">
        <f>선형열교!D2</f>
        <v>IPAZEB</v>
      </c>
      <c r="E2" s="20" t="str">
        <f>선형열교!E2</f>
        <v>경량철골조</v>
      </c>
      <c r="F2" s="20" t="str">
        <f>선형열교!F2</f>
        <v>경량_일반형</v>
      </c>
      <c r="G2" s="6"/>
      <c r="H2" s="6"/>
      <c r="I2" s="31"/>
      <c r="J2" s="31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80" customHeight="1">
      <c r="A3" s="20" t="str">
        <f>선형열교!A3</f>
        <v>TBS_002</v>
      </c>
      <c r="B3" s="20" t="str">
        <f>선형열교!B3</f>
        <v>표준</v>
      </c>
      <c r="C3" s="20" t="str">
        <f>선형열교!C3</f>
        <v>≤T50덧댐형</v>
      </c>
      <c r="D3" s="20" t="str">
        <f>선형열교!D3</f>
        <v>IPAZEB</v>
      </c>
      <c r="E3" s="20" t="str">
        <f>선형열교!E3</f>
        <v>경량철골조</v>
      </c>
      <c r="F3" s="20" t="str">
        <f>선형열교!F3</f>
        <v>경량_덧댐형</v>
      </c>
      <c r="G3" s="28"/>
      <c r="H3" s="28"/>
      <c r="I3" s="31"/>
      <c r="J3" s="31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80" customHeight="1">
      <c r="A4" s="20" t="str">
        <f>선형열교!A4</f>
        <v>TBS_003</v>
      </c>
      <c r="B4" s="20" t="str">
        <f>선형열교!B4</f>
        <v>표준</v>
      </c>
      <c r="C4" s="20" t="str">
        <f>선형열교!C4</f>
        <v>&gt;T50덧댐형</v>
      </c>
      <c r="D4" s="20" t="str">
        <f>선형열교!D4</f>
        <v>IPAZEB</v>
      </c>
      <c r="E4" s="20" t="str">
        <f>선형열교!E4</f>
        <v>경량철골조</v>
      </c>
      <c r="F4" s="20" t="str">
        <f>선형열교!F4</f>
        <v>경량_덧댐형</v>
      </c>
      <c r="G4" s="28"/>
      <c r="H4" s="28"/>
      <c r="I4" s="31"/>
      <c r="J4" s="31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80" customHeight="1">
      <c r="A5" s="20" t="str">
        <f>선형열교!A5</f>
        <v>TBS_004</v>
      </c>
      <c r="B5" s="20" t="str">
        <f>선형열교!B5</f>
        <v>표준</v>
      </c>
      <c r="C5" s="20" t="str">
        <f>선형열교!C5</f>
        <v>일반형</v>
      </c>
      <c r="D5" s="20" t="str">
        <f>선형열교!D5</f>
        <v>IPAZEB</v>
      </c>
      <c r="E5" s="20" t="str">
        <f>선형열교!E5</f>
        <v>목구조</v>
      </c>
      <c r="F5" s="20" t="str">
        <f>선형열교!F5</f>
        <v>목조_일반형</v>
      </c>
      <c r="G5" s="28"/>
      <c r="H5" s="28"/>
      <c r="I5" s="31"/>
      <c r="J5" s="31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80" customHeight="1">
      <c r="A6" s="20" t="str">
        <f>선형열교!A6</f>
        <v>TBS_005</v>
      </c>
      <c r="B6" s="20" t="str">
        <f>선형열교!B6</f>
        <v>표준</v>
      </c>
      <c r="C6" s="20" t="str">
        <f>선형열교!C6</f>
        <v>≤T50덧댐형</v>
      </c>
      <c r="D6" s="20" t="str">
        <f>선형열교!D6</f>
        <v>IPAZEB</v>
      </c>
      <c r="E6" s="20" t="str">
        <f>선형열교!E6</f>
        <v>목구조</v>
      </c>
      <c r="F6" s="20" t="str">
        <f>선형열교!F6</f>
        <v>목조_덧댐형</v>
      </c>
      <c r="G6" s="28"/>
      <c r="H6" s="28"/>
      <c r="I6" s="31"/>
      <c r="J6" s="31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80" customHeight="1">
      <c r="A7" s="20" t="str">
        <f>선형열교!A7</f>
        <v>TBS_006</v>
      </c>
      <c r="B7" s="20" t="str">
        <f>선형열교!B7</f>
        <v>표준</v>
      </c>
      <c r="C7" s="20" t="str">
        <f>선형열교!C7</f>
        <v>&gt;T50덧댐형</v>
      </c>
      <c r="D7" s="20" t="str">
        <f>선형열교!D7</f>
        <v>IPAZEB</v>
      </c>
      <c r="E7" s="20" t="str">
        <f>선형열교!E7</f>
        <v>목구조</v>
      </c>
      <c r="F7" s="20" t="str">
        <f>선형열교!F7</f>
        <v>목조_덧댐형</v>
      </c>
      <c r="G7" s="28"/>
      <c r="H7" s="28"/>
      <c r="I7" s="31"/>
      <c r="J7" s="31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80" customHeight="1">
      <c r="A8" s="20" t="str">
        <f>선형열교!A8</f>
        <v>TBS_007</v>
      </c>
      <c r="B8" s="20" t="str">
        <f>선형열교!B8</f>
        <v>표준</v>
      </c>
      <c r="C8" s="20" t="str">
        <f>선형열교!C8</f>
        <v>보선형(끊김)</v>
      </c>
      <c r="D8" s="20" t="str">
        <f>선형열교!D8</f>
        <v>IPAZEB</v>
      </c>
      <c r="E8" s="20" t="str">
        <f>선형열교!E8</f>
        <v>콘크리트조</v>
      </c>
      <c r="F8" s="20" t="str">
        <f>선형열교!F8</f>
        <v>내단열(보선형)</v>
      </c>
      <c r="G8" s="28"/>
      <c r="H8" s="28"/>
      <c r="I8" s="31"/>
      <c r="J8" s="31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80" customHeight="1">
      <c r="A9" s="20" t="str">
        <f>선형열교!A9</f>
        <v>TBS_008</v>
      </c>
      <c r="B9" s="20" t="str">
        <f>선형열교!B9</f>
        <v>표준</v>
      </c>
      <c r="C9" s="20" t="str">
        <f>선형열교!C9</f>
        <v>보선형(부분)</v>
      </c>
      <c r="D9" s="20" t="str">
        <f>선형열교!D9</f>
        <v>IPAZEB</v>
      </c>
      <c r="E9" s="20" t="str">
        <f>선형열교!E9</f>
        <v>콘크리트조</v>
      </c>
      <c r="F9" s="20" t="str">
        <f>선형열교!F9</f>
        <v>내단열(보선형)</v>
      </c>
      <c r="G9" s="28"/>
      <c r="H9" s="28"/>
      <c r="I9" s="31"/>
      <c r="J9" s="31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80" customHeight="1">
      <c r="A10" s="20" t="str">
        <f>선형열교!A10</f>
        <v>TBS_009</v>
      </c>
      <c r="B10" s="20" t="str">
        <f>선형열교!B10</f>
        <v>표준</v>
      </c>
      <c r="C10" s="20" t="str">
        <f>선형열교!C10</f>
        <v>보선형(연결)</v>
      </c>
      <c r="D10" s="20" t="str">
        <f>선형열교!D10</f>
        <v>IPAZEB</v>
      </c>
      <c r="E10" s="20" t="str">
        <f>선형열교!E10</f>
        <v>콘크리트조</v>
      </c>
      <c r="F10" s="20" t="str">
        <f>선형열교!F10</f>
        <v>내단열(보선형)</v>
      </c>
      <c r="G10" s="28"/>
      <c r="H10" s="28"/>
      <c r="I10" s="31"/>
      <c r="J10" s="3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80" customHeight="1">
      <c r="A11" s="20" t="str">
        <f>선형열교!A11</f>
        <v>TBS_010</v>
      </c>
      <c r="B11" s="20" t="str">
        <f>선형열교!B11</f>
        <v>표준</v>
      </c>
      <c r="C11" s="20" t="str">
        <f>선형열교!C11</f>
        <v>목재스터드</v>
      </c>
      <c r="D11" s="20" t="str">
        <f>선형열교!D11</f>
        <v>IPAZEB</v>
      </c>
      <c r="E11" s="20" t="str">
        <f>선형열교!E11</f>
        <v>콘크리트조</v>
      </c>
      <c r="F11" s="20" t="str">
        <f>선형열교!F11</f>
        <v>트러스(선형)</v>
      </c>
      <c r="G11" s="28"/>
      <c r="H11" s="28"/>
      <c r="I11" s="31"/>
      <c r="J11" s="3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80" customHeight="1">
      <c r="A12" s="20" t="str">
        <f>선형열교!A12</f>
        <v>TBS_011</v>
      </c>
      <c r="B12" s="20" t="str">
        <f>선형열교!B12</f>
        <v>표준</v>
      </c>
      <c r="C12" s="20" t="str">
        <f>선형열교!C12</f>
        <v>(내)목재스터드</v>
      </c>
      <c r="D12" s="20" t="str">
        <f>선형열교!D12</f>
        <v>IPAZEB</v>
      </c>
      <c r="E12" s="20" t="str">
        <f>선형열교!E12</f>
        <v>콘크리트조</v>
      </c>
      <c r="F12" s="20" t="str">
        <f>선형열교!F12</f>
        <v>내부덧댐</v>
      </c>
      <c r="G12" s="28"/>
      <c r="H12" s="28"/>
      <c r="I12" s="31"/>
      <c r="J12" s="3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80" customHeight="1">
      <c r="A13" s="20" t="str">
        <f>선형열교!A13</f>
        <v>TBS_012</v>
      </c>
      <c r="B13" s="20" t="str">
        <f>선형열교!B13</f>
        <v>표준</v>
      </c>
      <c r="C13" s="20" t="str">
        <f>선형열교!C13</f>
        <v>(내)금속스터드</v>
      </c>
      <c r="D13" s="20" t="str">
        <f>선형열교!D13</f>
        <v>IPAZEB</v>
      </c>
      <c r="E13" s="20" t="str">
        <f>선형열교!E13</f>
        <v>콘크리트조</v>
      </c>
      <c r="F13" s="20" t="str">
        <f>선형열교!F13</f>
        <v>내부덧댐</v>
      </c>
      <c r="G13" s="28"/>
      <c r="H13" s="28"/>
      <c r="I13" s="31"/>
      <c r="J13" s="3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80" customHeight="1">
      <c r="A14" s="20" t="str">
        <f>선형열교!A14</f>
        <v>TBS_013</v>
      </c>
      <c r="B14" s="20" t="str">
        <f>선형열교!B14</f>
        <v>인증</v>
      </c>
      <c r="C14" s="20" t="str">
        <f>선형열교!C14</f>
        <v>열교차단TIFUS</v>
      </c>
      <c r="D14" s="20" t="str">
        <f>선형열교!D14</f>
        <v>티푸스코리아</v>
      </c>
      <c r="E14" s="20" t="str">
        <f>선형열교!E14</f>
        <v>콘크리트조</v>
      </c>
      <c r="F14" s="20" t="str">
        <f>선형열교!F14</f>
        <v>트러스(선형)</v>
      </c>
      <c r="G14" s="28"/>
      <c r="H14" s="2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80" customHeight="1">
      <c r="A15" s="20" t="str">
        <f>선형열교!A15</f>
        <v>TBS_014</v>
      </c>
      <c r="B15" s="20" t="str">
        <f>선형열교!B15</f>
        <v>표준</v>
      </c>
      <c r="C15" s="20" t="str">
        <f>선형열교!C15</f>
        <v>단열패널</v>
      </c>
      <c r="D15" s="20" t="str">
        <f>선형열교!D15</f>
        <v>IPAZEB</v>
      </c>
      <c r="E15" s="20" t="str">
        <f>선형열교!E15</f>
        <v>경량철골조</v>
      </c>
      <c r="F15" s="20" t="str">
        <f>선형열교!F15</f>
        <v>경량_단열패널</v>
      </c>
      <c r="G15" s="28"/>
      <c r="H15" s="28"/>
      <c r="I15" s="31"/>
      <c r="J15" s="31"/>
    </row>
    <row r="16" spans="1:21" ht="180" customHeight="1">
      <c r="A16" s="20" t="str">
        <f>선형열교!A16</f>
        <v>TBS_015</v>
      </c>
      <c r="B16" s="20" t="str">
        <f>선형열교!B16</f>
        <v>표준</v>
      </c>
      <c r="C16" s="20" t="str">
        <f>선형열교!C16</f>
        <v>단열패널</v>
      </c>
      <c r="D16" s="20" t="str">
        <f>선형열교!D16</f>
        <v>IPAZEB</v>
      </c>
      <c r="E16" s="20" t="str">
        <f>선형열교!E16</f>
        <v>콘크리트조</v>
      </c>
      <c r="F16" s="20" t="str">
        <f>선형열교!F16</f>
        <v>단열패널</v>
      </c>
      <c r="G16" s="27"/>
      <c r="H16" s="28"/>
      <c r="I16" s="31"/>
      <c r="J16" s="31"/>
    </row>
    <row r="17" ht="180" customHeight="1"/>
    <row r="18" ht="180" customHeight="1"/>
    <row r="19" ht="180" customHeight="1"/>
    <row r="20" ht="180" customHeight="1"/>
    <row r="21" ht="180" customHeight="1"/>
    <row r="22" ht="180" customHeight="1"/>
    <row r="23" ht="180" customHeight="1"/>
    <row r="24" ht="180" customHeight="1"/>
  </sheetData>
  <mergeCells count="30">
    <mergeCell ref="I9:J9"/>
    <mergeCell ref="I10:J10"/>
    <mergeCell ref="I11:J11"/>
    <mergeCell ref="I12:J12"/>
    <mergeCell ref="I13:J13"/>
    <mergeCell ref="I8:J8"/>
    <mergeCell ref="I2:J2"/>
    <mergeCell ref="G1:H1"/>
    <mergeCell ref="I1:J1"/>
    <mergeCell ref="G3:H3"/>
    <mergeCell ref="G4:H4"/>
    <mergeCell ref="G5:H5"/>
    <mergeCell ref="G6:H6"/>
    <mergeCell ref="G7:H7"/>
    <mergeCell ref="G8:H8"/>
    <mergeCell ref="I3:J3"/>
    <mergeCell ref="I4:J4"/>
    <mergeCell ref="I5:J5"/>
    <mergeCell ref="I6:J6"/>
    <mergeCell ref="I7:J7"/>
    <mergeCell ref="G9:H9"/>
    <mergeCell ref="G10:H10"/>
    <mergeCell ref="G11:H11"/>
    <mergeCell ref="G12:H12"/>
    <mergeCell ref="G13:H13"/>
    <mergeCell ref="G14:H14"/>
    <mergeCell ref="G15:H15"/>
    <mergeCell ref="G16:H16"/>
    <mergeCell ref="I15:J15"/>
    <mergeCell ref="I16:J1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6"/>
  <sheetViews>
    <sheetView showGridLines="0" tabSelected="1" zoomScaleNormal="100" workbookViewId="0">
      <selection activeCell="H2" sqref="H2"/>
    </sheetView>
  </sheetViews>
  <sheetFormatPr defaultRowHeight="16.5"/>
  <cols>
    <col min="1" max="1" width="9" style="7"/>
    <col min="2" max="2" width="12.375" style="7" bestFit="1" customWidth="1"/>
    <col min="3" max="4" width="12.625" style="7" customWidth="1"/>
  </cols>
  <sheetData>
    <row r="1" spans="1:4">
      <c r="A1" s="24" t="s">
        <v>38</v>
      </c>
      <c r="B1" s="26" t="s">
        <v>84</v>
      </c>
      <c r="C1" s="33" t="s">
        <v>85</v>
      </c>
      <c r="D1" s="33"/>
    </row>
    <row r="2" spans="1:4" ht="180" customHeight="1">
      <c r="A2" s="25">
        <v>11</v>
      </c>
      <c r="B2" s="1" t="s">
        <v>81</v>
      </c>
      <c r="C2" s="34"/>
      <c r="D2" s="28"/>
    </row>
    <row r="3" spans="1:4" ht="180" customHeight="1">
      <c r="A3" s="25">
        <v>12</v>
      </c>
      <c r="B3" s="1" t="s">
        <v>82</v>
      </c>
      <c r="C3" s="34"/>
      <c r="D3" s="28"/>
    </row>
    <row r="4" spans="1:4" ht="180" customHeight="1">
      <c r="A4" s="25">
        <v>13</v>
      </c>
      <c r="B4" s="1" t="s">
        <v>83</v>
      </c>
      <c r="C4" s="34"/>
      <c r="D4" s="28"/>
    </row>
    <row r="5" spans="1:4" ht="180" customHeight="1">
      <c r="A5" s="25">
        <v>14</v>
      </c>
      <c r="B5" s="1" t="s">
        <v>1</v>
      </c>
      <c r="C5" s="34"/>
      <c r="D5" s="28"/>
    </row>
    <row r="6" spans="1:4" ht="180" customHeight="1">
      <c r="A6" s="25">
        <v>15</v>
      </c>
      <c r="B6" s="1" t="s">
        <v>2</v>
      </c>
      <c r="C6" s="34"/>
      <c r="D6" s="28"/>
    </row>
  </sheetData>
  <mergeCells count="6">
    <mergeCell ref="C1:D1"/>
    <mergeCell ref="C2:D2"/>
    <mergeCell ref="C5:D5"/>
    <mergeCell ref="C6:D6"/>
    <mergeCell ref="C3:D3"/>
    <mergeCell ref="C4:D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점형열교</vt:lpstr>
      <vt:lpstr>선형열교</vt:lpstr>
      <vt:lpstr>이미지_점형열교</vt:lpstr>
      <vt:lpstr>이미지_선형열교</vt:lpstr>
      <vt:lpstr>이미지_지붕유형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2023-04-26T00:20:11Z</dcterms:created>
  <dcterms:modified xsi:type="dcterms:W3CDTF">2023-04-26T01:44:55Z</dcterms:modified>
</cp:coreProperties>
</file>