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wisu2\Desktop\MS\Spring\Optimization\HW3\"/>
    </mc:Choice>
  </mc:AlternateContent>
  <bookViews>
    <workbookView xWindow="0" yWindow="0" windowWidth="23040" windowHeight="9384" firstSheet="2" activeTab="5"/>
  </bookViews>
  <sheets>
    <sheet name="Sensitivity Report 1" sheetId="7" r:id="rId1"/>
    <sheet name="Sensitivity Report 2" sheetId="8" r:id="rId2"/>
    <sheet name="Sensitivity Report 3" sheetId="9" r:id="rId3"/>
    <sheet name="Sensitivity Report 4" sheetId="10" r:id="rId4"/>
    <sheet name="Sensitivity Report 5" sheetId="11" r:id="rId5"/>
    <sheet name="Sheet1" sheetId="1" r:id="rId6"/>
    <sheet name="Sheet3" sheetId="3" r:id="rId7"/>
  </sheets>
  <definedNames>
    <definedName name="solver_adj" localSheetId="5" hidden="1">Sheet1!$B$3:$H$3</definedName>
    <definedName name="solver_adj" localSheetId="6" hidden="1">Sheet3!$C$2:$C$4</definedName>
    <definedName name="solver_cvg" localSheetId="5" hidden="1">0.0001</definedName>
    <definedName name="solver_cvg" localSheetId="6" hidden="1">0.0001</definedName>
    <definedName name="solver_drv" localSheetId="5" hidden="1">1</definedName>
    <definedName name="solver_drv" localSheetId="6" hidden="1">1</definedName>
    <definedName name="solver_eng" localSheetId="5" hidden="1">2</definedName>
    <definedName name="solver_eng" localSheetId="6" hidden="1">2</definedName>
    <definedName name="solver_est" localSheetId="5" hidden="1">1</definedName>
    <definedName name="solver_est" localSheetId="6" hidden="1">1</definedName>
    <definedName name="solver_itr" localSheetId="5" hidden="1">2147483647</definedName>
    <definedName name="solver_itr" localSheetId="6" hidden="1">2147483647</definedName>
    <definedName name="solver_lhs1" localSheetId="5" hidden="1">Sheet1!$J$6:$J$8</definedName>
    <definedName name="solver_lhs1" localSheetId="6" hidden="1">Sheet3!$C$2:$C$4</definedName>
    <definedName name="solver_lhs2" localSheetId="6" hidden="1">Sheet3!$D$5</definedName>
    <definedName name="solver_mip" localSheetId="5" hidden="1">2147483647</definedName>
    <definedName name="solver_mip" localSheetId="6" hidden="1">2147483647</definedName>
    <definedName name="solver_mni" localSheetId="5" hidden="1">30</definedName>
    <definedName name="solver_mni" localSheetId="6" hidden="1">30</definedName>
    <definedName name="solver_mrt" localSheetId="5" hidden="1">0.075</definedName>
    <definedName name="solver_mrt" localSheetId="6" hidden="1">0.075</definedName>
    <definedName name="solver_msl" localSheetId="5" hidden="1">2</definedName>
    <definedName name="solver_msl" localSheetId="6" hidden="1">2</definedName>
    <definedName name="solver_neg" localSheetId="5" hidden="1">1</definedName>
    <definedName name="solver_neg" localSheetId="6" hidden="1">1</definedName>
    <definedName name="solver_nod" localSheetId="5" hidden="1">2147483647</definedName>
    <definedName name="solver_nod" localSheetId="6" hidden="1">2147483647</definedName>
    <definedName name="solver_num" localSheetId="5" hidden="1">1</definedName>
    <definedName name="solver_num" localSheetId="6" hidden="1">2</definedName>
    <definedName name="solver_nwt" localSheetId="5" hidden="1">1</definedName>
    <definedName name="solver_nwt" localSheetId="6" hidden="1">1</definedName>
    <definedName name="solver_opt" localSheetId="5" hidden="1">Sheet1!$J$3</definedName>
    <definedName name="solver_opt" localSheetId="6" hidden="1">Sheet3!$F$2</definedName>
    <definedName name="solver_pre" localSheetId="5" hidden="1">0.000001</definedName>
    <definedName name="solver_pre" localSheetId="6" hidden="1">0.000001</definedName>
    <definedName name="solver_rbv" localSheetId="5" hidden="1">1</definedName>
    <definedName name="solver_rbv" localSheetId="6" hidden="1">1</definedName>
    <definedName name="solver_rel1" localSheetId="5" hidden="1">3</definedName>
    <definedName name="solver_rel1" localSheetId="6" hidden="1">4</definedName>
    <definedName name="solver_rel2" localSheetId="6" hidden="1">1</definedName>
    <definedName name="solver_rhs1" localSheetId="5" hidden="1">Sheet1!$K$6:$K$8</definedName>
    <definedName name="solver_rhs1" localSheetId="6" hidden="1">integer</definedName>
    <definedName name="solver_rhs2" localSheetId="6" hidden="1">120</definedName>
    <definedName name="solver_rlx" localSheetId="5" hidden="1">2</definedName>
    <definedName name="solver_rlx" localSheetId="6" hidden="1">2</definedName>
    <definedName name="solver_rsd" localSheetId="5" hidden="1">0</definedName>
    <definedName name="solver_rsd" localSheetId="6" hidden="1">0</definedName>
    <definedName name="solver_scl" localSheetId="5" hidden="1">1</definedName>
    <definedName name="solver_scl" localSheetId="6" hidden="1">1</definedName>
    <definedName name="solver_sho" localSheetId="5" hidden="1">2</definedName>
    <definedName name="solver_sho" localSheetId="6" hidden="1">2</definedName>
    <definedName name="solver_ssz" localSheetId="5" hidden="1">100</definedName>
    <definedName name="solver_ssz" localSheetId="6" hidden="1">100</definedName>
    <definedName name="solver_tim" localSheetId="5" hidden="1">2147483647</definedName>
    <definedName name="solver_tim" localSheetId="6" hidden="1">2147483647</definedName>
    <definedName name="solver_tol" localSheetId="5" hidden="1">0.01</definedName>
    <definedName name="solver_tol" localSheetId="6" hidden="1">0.01</definedName>
    <definedName name="solver_typ" localSheetId="5" hidden="1">2</definedName>
    <definedName name="solver_typ" localSheetId="6" hidden="1">2</definedName>
    <definedName name="solver_val" localSheetId="5" hidden="1">0</definedName>
    <definedName name="solver_val" localSheetId="6" hidden="1">0</definedName>
    <definedName name="solver_ver" localSheetId="5" hidden="1">3</definedName>
    <definedName name="solver_ver" localSheetId="6" hidden="1">3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  <c r="H12" i="1"/>
  <c r="H14" i="1"/>
  <c r="G12" i="1"/>
  <c r="F2" i="3"/>
  <c r="J3" i="1"/>
  <c r="J6" i="1"/>
  <c r="D5" i="3" l="1"/>
  <c r="J8" i="1"/>
  <c r="J7" i="1"/>
</calcChain>
</file>

<file path=xl/sharedStrings.xml><?xml version="1.0" encoding="utf-8"?>
<sst xmlns="http://schemas.openxmlformats.org/spreadsheetml/2006/main" count="255" uniqueCount="41">
  <si>
    <t>Raw Used</t>
  </si>
  <si>
    <t>Xi</t>
  </si>
  <si>
    <t>Pattern</t>
  </si>
  <si>
    <t>Final</t>
  </si>
  <si>
    <t>Demand</t>
  </si>
  <si>
    <t>Microsoft Excel 15.0 Sensitivity Report</t>
  </si>
  <si>
    <t>Worksheet: [Book1]Sheet1</t>
  </si>
  <si>
    <t>Variable Cells</t>
  </si>
  <si>
    <t>Cell</t>
  </si>
  <si>
    <t>Name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</si>
  <si>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</si>
  <si>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</si>
  <si>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</si>
  <si>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</si>
  <si>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</si>
  <si>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</si>
  <si>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</si>
  <si>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</si>
  <si>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</si>
  <si>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</si>
  <si>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</si>
  <si>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</si>
  <si>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</si>
  <si>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$B$3</t>
  </si>
  <si>
    <t>$C$3</t>
  </si>
  <si>
    <t>$D$3</t>
  </si>
  <si>
    <t>$J$6</t>
  </si>
  <si>
    <t>$J$7</t>
  </si>
  <si>
    <t>$J$8</t>
  </si>
  <si>
    <t>shadow prices</t>
  </si>
  <si>
    <t>Aij</t>
  </si>
  <si>
    <t>Sizes</t>
  </si>
  <si>
    <t>$E$3</t>
  </si>
  <si>
    <t>$F$3</t>
  </si>
  <si>
    <t>$G$3</t>
  </si>
  <si>
    <t>$H$3</t>
  </si>
  <si>
    <t>Report Created: 2/18/2018 10:22:40 AM</t>
  </si>
  <si>
    <t>Report Created: 2/18/2018 10:23:48 AM</t>
  </si>
  <si>
    <t>Report Created: 2/18/2018 10:24:25 AM</t>
  </si>
  <si>
    <t>Report Created: 2/18/2018 10:25:25 AM</t>
  </si>
  <si>
    <t>Report Created: 2/18/2018 10:26:04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</si>
</sst>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showGridLines="0" workbookViewId="0">
      <selection activeCell="E20" sqref="E20:E22"/>
    </sheetView>
  </sheetViews>
  <sheetFormatPr defaultRowHeight="14.4" x14ac:dyDescent="0.3"/>
  <cols>
    <col min="1" max="1" width="2.33203125" customWidth="1"/>
    <col min="2" max="2" width="5.21875" bestFit="1" customWidth="1"/>
    <col min="3" max="3" width="9.109375" bestFit="1" customWidth="1"/>
    <col min="4" max="4" width="6" bestFit="1" customWidth="1"/>
    <col min="5" max="5" width="8.33203125" bestFit="1" customWidth="1"/>
    <col min="6" max="6" width="10.109375" bestFit="1" customWidth="1"/>
    <col min="7" max="8" width="9.21875" bestFit="1" customWidth="1"/>
  </cols>
  <sheetData>
    <row r="1" spans="1:8" x14ac:dyDescent="0.3">
      <c r="A1" s="1" t="s">
        <v>5</v>
      </c>
    </row>
    <row r="2" spans="1:8" x14ac:dyDescent="0.3">
      <c r="A2" s="1" t="s">
        <v>6</v>
      </c>
    </row>
    <row r="3" spans="1:8" x14ac:dyDescent="0.3">
      <c r="A3" s="1" t="s">
        <v>36</v>
      </c>
    </row>
    <row r="6" spans="1:8" ht="15" thickBot="1" x14ac:dyDescent="0.35">
      <c r="A6" t="s">
        <v>7</v>
      </c>
    </row>
    <row r="7" spans="1:8" x14ac:dyDescent="0.3">
      <c r="B7" s="4"/>
      <c r="C7" s="4"/>
      <c r="D7" s="4" t="s">
        <v>3</v>
      </c>
      <c r="E7" s="4" t="s">
        <v>11</v>
      </c>
      <c r="F7" s="4" t="s">
        <v>13</v>
      </c>
      <c r="G7" s="4" t="s">
        <v>15</v>
      </c>
      <c r="H7" s="4" t="s">
        <v>15</v>
      </c>
    </row>
    <row r="8" spans="1:8" ht="15" thickBot="1" x14ac:dyDescent="0.35">
      <c r="B8" s="5" t="s">
        <v>8</v>
      </c>
      <c r="C8" s="5" t="s">
        <v>9</v>
      </c>
      <c r="D8" s="5" t="s">
        <v>10</v>
      </c>
      <c r="E8" s="5" t="s">
        <v>12</v>
      </c>
      <c r="F8" s="5" t="s">
        <v>14</v>
      </c>
      <c r="G8" s="5" t="s">
        <v>16</v>
      </c>
      <c r="H8" s="5" t="s">
        <v>17</v>
      </c>
    </row>
    <row r="9" spans="1:8" x14ac:dyDescent="0.3">
      <c r="B9" s="2" t="s">
        <v>23</v>
      </c>
      <c r="C9" s="2" t="s">
        <v>1</v>
      </c>
      <c r="D9" s="2">
        <v>58.25</v>
      </c>
      <c r="E9" s="2">
        <v>0</v>
      </c>
      <c r="F9" s="2">
        <v>1</v>
      </c>
      <c r="G9" s="2">
        <v>1E+30</v>
      </c>
      <c r="H9" s="2">
        <v>1</v>
      </c>
    </row>
    <row r="10" spans="1:8" x14ac:dyDescent="0.3">
      <c r="B10" s="2" t="s">
        <v>24</v>
      </c>
      <c r="C10" s="2" t="s">
        <v>1</v>
      </c>
      <c r="D10" s="2">
        <v>74</v>
      </c>
      <c r="E10" s="2">
        <v>0</v>
      </c>
      <c r="F10" s="2">
        <v>1</v>
      </c>
      <c r="G10" s="2">
        <v>1E+30</v>
      </c>
      <c r="H10" s="2">
        <v>1</v>
      </c>
    </row>
    <row r="11" spans="1:8" x14ac:dyDescent="0.3">
      <c r="B11" s="2" t="s">
        <v>25</v>
      </c>
      <c r="C11" s="2" t="s">
        <v>1</v>
      </c>
      <c r="D11" s="2">
        <v>106</v>
      </c>
      <c r="E11" s="2">
        <v>0</v>
      </c>
      <c r="F11" s="2">
        <v>1</v>
      </c>
      <c r="G11" s="2">
        <v>1E+30</v>
      </c>
      <c r="H11" s="2">
        <v>1</v>
      </c>
    </row>
    <row r="12" spans="1:8" x14ac:dyDescent="0.3">
      <c r="B12" s="2" t="s">
        <v>32</v>
      </c>
      <c r="C12" s="2" t="s">
        <v>1</v>
      </c>
      <c r="D12" s="2">
        <v>0</v>
      </c>
      <c r="E12" s="2">
        <v>1</v>
      </c>
      <c r="F12" s="2">
        <v>1</v>
      </c>
      <c r="G12" s="2">
        <v>1E+30</v>
      </c>
      <c r="H12" s="2">
        <v>1</v>
      </c>
    </row>
    <row r="13" spans="1:8" x14ac:dyDescent="0.3">
      <c r="B13" s="2" t="s">
        <v>33</v>
      </c>
      <c r="C13" s="2" t="s">
        <v>1</v>
      </c>
      <c r="D13" s="2">
        <v>0</v>
      </c>
      <c r="E13" s="2">
        <v>1</v>
      </c>
      <c r="F13" s="2">
        <v>1</v>
      </c>
      <c r="G13" s="2">
        <v>1E+30</v>
      </c>
      <c r="H13" s="2">
        <v>1</v>
      </c>
    </row>
    <row r="14" spans="1:8" x14ac:dyDescent="0.3">
      <c r="B14" s="2" t="s">
        <v>34</v>
      </c>
      <c r="C14" s="2" t="s">
        <v>1</v>
      </c>
      <c r="D14" s="2">
        <v>0</v>
      </c>
      <c r="E14" s="2">
        <v>1</v>
      </c>
      <c r="F14" s="2">
        <v>1</v>
      </c>
      <c r="G14" s="2">
        <v>1E+30</v>
      </c>
      <c r="H14" s="2">
        <v>1</v>
      </c>
    </row>
    <row r="15" spans="1:8" ht="15" thickBot="1" x14ac:dyDescent="0.35">
      <c r="B15" s="3" t="s">
        <v>35</v>
      </c>
      <c r="C15" s="3" t="s">
        <v>1</v>
      </c>
      <c r="D15" s="3">
        <v>0</v>
      </c>
      <c r="E15" s="3">
        <v>1</v>
      </c>
      <c r="F15" s="3">
        <v>1</v>
      </c>
      <c r="G15" s="3">
        <v>1E+30</v>
      </c>
      <c r="H15" s="3">
        <v>1</v>
      </c>
    </row>
    <row r="17" spans="1:8" ht="15" thickBot="1" x14ac:dyDescent="0.35">
      <c r="A17" t="s">
        <v>18</v>
      </c>
    </row>
    <row r="18" spans="1:8" x14ac:dyDescent="0.3">
      <c r="B18" s="4"/>
      <c r="C18" s="4"/>
      <c r="D18" s="4" t="s">
        <v>3</v>
      </c>
      <c r="E18" s="4" t="s">
        <v>19</v>
      </c>
      <c r="F18" s="4" t="s">
        <v>21</v>
      </c>
      <c r="G18" s="4" t="s">
        <v>15</v>
      </c>
      <c r="H18" s="4" t="s">
        <v>15</v>
      </c>
    </row>
    <row r="19" spans="1:8" ht="15" thickBot="1" x14ac:dyDescent="0.35">
      <c r="B19" s="5" t="s">
        <v>8</v>
      </c>
      <c r="C19" s="5" t="s">
        <v>9</v>
      </c>
      <c r="D19" s="5" t="s">
        <v>10</v>
      </c>
      <c r="E19" s="5" t="s">
        <v>20</v>
      </c>
      <c r="F19" s="5" t="s">
        <v>22</v>
      </c>
      <c r="G19" s="5" t="s">
        <v>16</v>
      </c>
      <c r="H19" s="5" t="s">
        <v>17</v>
      </c>
    </row>
    <row r="20" spans="1:8" x14ac:dyDescent="0.3">
      <c r="B20" s="2" t="s">
        <v>26</v>
      </c>
      <c r="C20" s="2" t="s">
        <v>0</v>
      </c>
      <c r="D20" s="2">
        <v>233</v>
      </c>
      <c r="E20" s="2">
        <v>0.25</v>
      </c>
      <c r="F20" s="2">
        <v>233</v>
      </c>
      <c r="G20" s="2">
        <v>1E+30</v>
      </c>
      <c r="H20" s="2">
        <v>233</v>
      </c>
    </row>
    <row r="21" spans="1:8" x14ac:dyDescent="0.3">
      <c r="B21" s="2" t="s">
        <v>27</v>
      </c>
      <c r="C21" s="2" t="s">
        <v>0</v>
      </c>
      <c r="D21" s="2">
        <v>148</v>
      </c>
      <c r="E21" s="2">
        <v>0.5</v>
      </c>
      <c r="F21" s="2">
        <v>148</v>
      </c>
      <c r="G21" s="2">
        <v>1E+30</v>
      </c>
      <c r="H21" s="2">
        <v>148</v>
      </c>
    </row>
    <row r="22" spans="1:8" ht="15" thickBot="1" x14ac:dyDescent="0.35">
      <c r="B22" s="3" t="s">
        <v>28</v>
      </c>
      <c r="C22" s="3" t="s">
        <v>0</v>
      </c>
      <c r="D22" s="3">
        <v>106</v>
      </c>
      <c r="E22" s="3">
        <v>1</v>
      </c>
      <c r="F22" s="3">
        <v>106</v>
      </c>
      <c r="G22" s="3">
        <v>1E+30</v>
      </c>
      <c r="H22" s="3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showGridLines="0" workbookViewId="0">
      <selection activeCell="D12" sqref="D12"/>
    </sheetView>
  </sheetViews>
  <sheetFormatPr defaultRowHeight="14.4" x14ac:dyDescent="0.3"/>
  <cols>
    <col min="1" max="1" width="2.33203125" customWidth="1"/>
    <col min="2" max="2" width="5.21875" bestFit="1" customWidth="1"/>
    <col min="3" max="3" width="9.109375" bestFit="1" customWidth="1"/>
    <col min="4" max="4" width="6" bestFit="1" customWidth="1"/>
    <col min="5" max="5" width="8.33203125" bestFit="1" customWidth="1"/>
    <col min="6" max="6" width="10.109375" bestFit="1" customWidth="1"/>
    <col min="7" max="8" width="9.21875" bestFit="1" customWidth="1"/>
  </cols>
  <sheetData>
    <row r="1" spans="1:8" x14ac:dyDescent="0.3">
      <c r="A1" s="1" t="s">
        <v>5</v>
      </c>
    </row>
    <row r="2" spans="1:8" x14ac:dyDescent="0.3">
      <c r="A2" s="1" t="s">
        <v>6</v>
      </c>
    </row>
    <row r="3" spans="1:8" x14ac:dyDescent="0.3">
      <c r="A3" s="1" t="s">
        <v>37</v>
      </c>
    </row>
    <row r="6" spans="1:8" ht="15" thickBot="1" x14ac:dyDescent="0.35">
      <c r="A6" t="s">
        <v>7</v>
      </c>
    </row>
    <row r="7" spans="1:8" x14ac:dyDescent="0.3">
      <c r="B7" s="4"/>
      <c r="C7" s="4"/>
      <c r="D7" s="4" t="s">
        <v>3</v>
      </c>
      <c r="E7" s="4" t="s">
        <v>11</v>
      </c>
      <c r="F7" s="4" t="s">
        <v>13</v>
      </c>
      <c r="G7" s="4" t="s">
        <v>15</v>
      </c>
      <c r="H7" s="4" t="s">
        <v>15</v>
      </c>
    </row>
    <row r="8" spans="1:8" ht="15" thickBot="1" x14ac:dyDescent="0.35">
      <c r="B8" s="5" t="s">
        <v>8</v>
      </c>
      <c r="C8" s="5" t="s">
        <v>9</v>
      </c>
      <c r="D8" s="5" t="s">
        <v>10</v>
      </c>
      <c r="E8" s="5" t="s">
        <v>12</v>
      </c>
      <c r="F8" s="5" t="s">
        <v>14</v>
      </c>
      <c r="G8" s="5" t="s">
        <v>16</v>
      </c>
      <c r="H8" s="5" t="s">
        <v>17</v>
      </c>
    </row>
    <row r="9" spans="1:8" x14ac:dyDescent="0.3">
      <c r="B9" s="2" t="s">
        <v>23</v>
      </c>
      <c r="C9" s="2" t="s">
        <v>1</v>
      </c>
      <c r="D9" s="2">
        <v>58.25</v>
      </c>
      <c r="E9" s="2">
        <v>0</v>
      </c>
      <c r="F9" s="2">
        <v>1</v>
      </c>
      <c r="G9" s="2">
        <v>1E+30</v>
      </c>
      <c r="H9" s="2">
        <v>1</v>
      </c>
    </row>
    <row r="10" spans="1:8" x14ac:dyDescent="0.3">
      <c r="B10" s="2" t="s">
        <v>24</v>
      </c>
      <c r="C10" s="2" t="s">
        <v>1</v>
      </c>
      <c r="D10" s="2">
        <v>74</v>
      </c>
      <c r="E10" s="2">
        <v>0</v>
      </c>
      <c r="F10" s="2">
        <v>1</v>
      </c>
      <c r="G10" s="2">
        <v>1E+30</v>
      </c>
      <c r="H10" s="2">
        <v>1</v>
      </c>
    </row>
    <row r="11" spans="1:8" x14ac:dyDescent="0.3">
      <c r="B11" s="2" t="s">
        <v>25</v>
      </c>
      <c r="C11" s="2" t="s">
        <v>1</v>
      </c>
      <c r="D11" s="2">
        <v>0</v>
      </c>
      <c r="E11" s="2">
        <v>0.5</v>
      </c>
      <c r="F11" s="2">
        <v>1</v>
      </c>
      <c r="G11" s="2">
        <v>1E+30</v>
      </c>
      <c r="H11" s="2">
        <v>0.5</v>
      </c>
    </row>
    <row r="12" spans="1:8" x14ac:dyDescent="0.3">
      <c r="B12" s="2" t="s">
        <v>32</v>
      </c>
      <c r="C12" s="2" t="s">
        <v>1</v>
      </c>
      <c r="D12" s="2">
        <v>53</v>
      </c>
      <c r="E12" s="2">
        <v>0</v>
      </c>
      <c r="F12" s="2">
        <v>1</v>
      </c>
      <c r="G12" s="2">
        <v>1</v>
      </c>
      <c r="H12" s="2">
        <v>1</v>
      </c>
    </row>
    <row r="13" spans="1:8" x14ac:dyDescent="0.3">
      <c r="B13" s="2" t="s">
        <v>33</v>
      </c>
      <c r="C13" s="2" t="s">
        <v>1</v>
      </c>
      <c r="D13" s="2">
        <v>0</v>
      </c>
      <c r="E13" s="2">
        <v>1</v>
      </c>
      <c r="F13" s="2">
        <v>1</v>
      </c>
      <c r="G13" s="2">
        <v>1E+30</v>
      </c>
      <c r="H13" s="2">
        <v>1</v>
      </c>
    </row>
    <row r="14" spans="1:8" x14ac:dyDescent="0.3">
      <c r="B14" s="2" t="s">
        <v>34</v>
      </c>
      <c r="C14" s="2" t="s">
        <v>1</v>
      </c>
      <c r="D14" s="2">
        <v>0</v>
      </c>
      <c r="E14" s="2">
        <v>1</v>
      </c>
      <c r="F14" s="2">
        <v>1</v>
      </c>
      <c r="G14" s="2">
        <v>1E+30</v>
      </c>
      <c r="H14" s="2">
        <v>1</v>
      </c>
    </row>
    <row r="15" spans="1:8" ht="15" thickBot="1" x14ac:dyDescent="0.35">
      <c r="B15" s="3" t="s">
        <v>35</v>
      </c>
      <c r="C15" s="3" t="s">
        <v>1</v>
      </c>
      <c r="D15" s="3">
        <v>0</v>
      </c>
      <c r="E15" s="3">
        <v>1</v>
      </c>
      <c r="F15" s="3">
        <v>1</v>
      </c>
      <c r="G15" s="3">
        <v>1E+30</v>
      </c>
      <c r="H15" s="3">
        <v>1</v>
      </c>
    </row>
    <row r="17" spans="1:8" ht="15" thickBot="1" x14ac:dyDescent="0.35">
      <c r="A17" t="s">
        <v>18</v>
      </c>
    </row>
    <row r="18" spans="1:8" x14ac:dyDescent="0.3">
      <c r="B18" s="4"/>
      <c r="C18" s="4"/>
      <c r="D18" s="4" t="s">
        <v>3</v>
      </c>
      <c r="E18" s="4" t="s">
        <v>19</v>
      </c>
      <c r="F18" s="4" t="s">
        <v>21</v>
      </c>
      <c r="G18" s="4" t="s">
        <v>15</v>
      </c>
      <c r="H18" s="4" t="s">
        <v>15</v>
      </c>
    </row>
    <row r="19" spans="1:8" ht="15" thickBot="1" x14ac:dyDescent="0.35">
      <c r="B19" s="5" t="s">
        <v>8</v>
      </c>
      <c r="C19" s="5" t="s">
        <v>9</v>
      </c>
      <c r="D19" s="5" t="s">
        <v>10</v>
      </c>
      <c r="E19" s="5" t="s">
        <v>20</v>
      </c>
      <c r="F19" s="5" t="s">
        <v>22</v>
      </c>
      <c r="G19" s="5" t="s">
        <v>16</v>
      </c>
      <c r="H19" s="5" t="s">
        <v>17</v>
      </c>
    </row>
    <row r="20" spans="1:8" x14ac:dyDescent="0.3">
      <c r="B20" s="2" t="s">
        <v>26</v>
      </c>
      <c r="C20" s="2" t="s">
        <v>0</v>
      </c>
      <c r="D20" s="2">
        <v>233</v>
      </c>
      <c r="E20" s="2">
        <v>0.25</v>
      </c>
      <c r="F20" s="2">
        <v>233</v>
      </c>
      <c r="G20" s="2">
        <v>1E+30</v>
      </c>
      <c r="H20" s="2">
        <v>233</v>
      </c>
    </row>
    <row r="21" spans="1:8" x14ac:dyDescent="0.3">
      <c r="B21" s="2" t="s">
        <v>27</v>
      </c>
      <c r="C21" s="2" t="s">
        <v>0</v>
      </c>
      <c r="D21" s="2">
        <v>148</v>
      </c>
      <c r="E21" s="2">
        <v>0.5</v>
      </c>
      <c r="F21" s="2">
        <v>148</v>
      </c>
      <c r="G21" s="2">
        <v>1E+30</v>
      </c>
      <c r="H21" s="2">
        <v>148</v>
      </c>
    </row>
    <row r="22" spans="1:8" ht="15" thickBot="1" x14ac:dyDescent="0.35">
      <c r="B22" s="3" t="s">
        <v>28</v>
      </c>
      <c r="C22" s="3" t="s">
        <v>0</v>
      </c>
      <c r="D22" s="3">
        <v>106</v>
      </c>
      <c r="E22" s="3">
        <v>0.5</v>
      </c>
      <c r="F22" s="3">
        <v>106</v>
      </c>
      <c r="G22" s="3">
        <v>1E+30</v>
      </c>
      <c r="H22" s="3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showGridLines="0" workbookViewId="0">
      <selection activeCell="E20" sqref="E20:E22"/>
    </sheetView>
  </sheetViews>
  <sheetFormatPr defaultRowHeight="14.4" x14ac:dyDescent="0.3"/>
  <cols>
    <col min="1" max="1" width="2.33203125" customWidth="1"/>
    <col min="2" max="2" width="5.21875" bestFit="1" customWidth="1"/>
    <col min="3" max="3" width="9.109375" bestFit="1" customWidth="1"/>
    <col min="4" max="5" width="12" bestFit="1" customWidth="1"/>
    <col min="6" max="6" width="10.109375" bestFit="1" customWidth="1"/>
    <col min="7" max="7" width="9.21875" bestFit="1" customWidth="1"/>
    <col min="8" max="8" width="12" bestFit="1" customWidth="1"/>
  </cols>
  <sheetData>
    <row r="1" spans="1:8" x14ac:dyDescent="0.3">
      <c r="A1" s="1" t="s">
        <v>5</v>
      </c>
    </row>
    <row r="2" spans="1:8" x14ac:dyDescent="0.3">
      <c r="A2" s="1" t="s">
        <v>6</v>
      </c>
    </row>
    <row r="3" spans="1:8" x14ac:dyDescent="0.3">
      <c r="A3" s="1" t="s">
        <v>38</v>
      </c>
    </row>
    <row r="6" spans="1:8" ht="15" thickBot="1" x14ac:dyDescent="0.35">
      <c r="A6" t="s">
        <v>7</v>
      </c>
    </row>
    <row r="7" spans="1:8" x14ac:dyDescent="0.3">
      <c r="B7" s="4"/>
      <c r="C7" s="4"/>
      <c r="D7" s="4" t="s">
        <v>3</v>
      </c>
      <c r="E7" s="4" t="s">
        <v>11</v>
      </c>
      <c r="F7" s="4" t="s">
        <v>13</v>
      </c>
      <c r="G7" s="4" t="s">
        <v>15</v>
      </c>
      <c r="H7" s="4" t="s">
        <v>15</v>
      </c>
    </row>
    <row r="8" spans="1:8" ht="15" thickBot="1" x14ac:dyDescent="0.35">
      <c r="B8" s="5" t="s">
        <v>8</v>
      </c>
      <c r="C8" s="5" t="s">
        <v>9</v>
      </c>
      <c r="D8" s="5" t="s">
        <v>10</v>
      </c>
      <c r="E8" s="5" t="s">
        <v>12</v>
      </c>
      <c r="F8" s="5" t="s">
        <v>14</v>
      </c>
      <c r="G8" s="5" t="s">
        <v>16</v>
      </c>
      <c r="H8" s="5" t="s">
        <v>17</v>
      </c>
    </row>
    <row r="9" spans="1:8" x14ac:dyDescent="0.3">
      <c r="B9" s="2" t="s">
        <v>23</v>
      </c>
      <c r="C9" s="2" t="s">
        <v>1</v>
      </c>
      <c r="D9" s="2">
        <v>58.25</v>
      </c>
      <c r="E9" s="2">
        <v>0</v>
      </c>
      <c r="F9" s="2">
        <v>1</v>
      </c>
      <c r="G9" s="2">
        <v>1E+30</v>
      </c>
      <c r="H9" s="2">
        <v>1</v>
      </c>
    </row>
    <row r="10" spans="1:8" x14ac:dyDescent="0.3">
      <c r="B10" s="2" t="s">
        <v>24</v>
      </c>
      <c r="C10" s="2" t="s">
        <v>1</v>
      </c>
      <c r="D10" s="2">
        <v>0</v>
      </c>
      <c r="E10" s="2">
        <v>0.33333333333333337</v>
      </c>
      <c r="F10" s="2">
        <v>1</v>
      </c>
      <c r="G10" s="2">
        <v>1E+30</v>
      </c>
      <c r="H10" s="2">
        <v>0.33333333333333337</v>
      </c>
    </row>
    <row r="11" spans="1:8" x14ac:dyDescent="0.3">
      <c r="B11" s="2" t="s">
        <v>25</v>
      </c>
      <c r="C11" s="2" t="s">
        <v>1</v>
      </c>
      <c r="D11" s="2">
        <v>0</v>
      </c>
      <c r="E11" s="2">
        <v>0.5</v>
      </c>
      <c r="F11" s="2">
        <v>1</v>
      </c>
      <c r="G11" s="2">
        <v>1E+30</v>
      </c>
      <c r="H11" s="2">
        <v>0.5</v>
      </c>
    </row>
    <row r="12" spans="1:8" x14ac:dyDescent="0.3">
      <c r="B12" s="2" t="s">
        <v>32</v>
      </c>
      <c r="C12" s="2" t="s">
        <v>1</v>
      </c>
      <c r="D12" s="2">
        <v>53</v>
      </c>
      <c r="E12" s="2">
        <v>0</v>
      </c>
      <c r="F12" s="2">
        <v>1</v>
      </c>
      <c r="G12" s="2">
        <v>1</v>
      </c>
      <c r="H12" s="2">
        <v>1</v>
      </c>
    </row>
    <row r="13" spans="1:8" x14ac:dyDescent="0.3">
      <c r="B13" s="2" t="s">
        <v>33</v>
      </c>
      <c r="C13" s="2" t="s">
        <v>1</v>
      </c>
      <c r="D13" s="2">
        <v>49.333333333333329</v>
      </c>
      <c r="E13" s="2">
        <v>0</v>
      </c>
      <c r="F13" s="2">
        <v>1</v>
      </c>
      <c r="G13" s="2">
        <v>0.50000000000000011</v>
      </c>
      <c r="H13" s="2">
        <v>1</v>
      </c>
    </row>
    <row r="14" spans="1:8" x14ac:dyDescent="0.3">
      <c r="B14" s="2" t="s">
        <v>34</v>
      </c>
      <c r="C14" s="2" t="s">
        <v>1</v>
      </c>
      <c r="D14" s="2">
        <v>0</v>
      </c>
      <c r="E14" s="2">
        <v>1</v>
      </c>
      <c r="F14" s="2">
        <v>1</v>
      </c>
      <c r="G14" s="2">
        <v>1E+30</v>
      </c>
      <c r="H14" s="2">
        <v>1</v>
      </c>
    </row>
    <row r="15" spans="1:8" ht="15" thickBot="1" x14ac:dyDescent="0.35">
      <c r="B15" s="3" t="s">
        <v>35</v>
      </c>
      <c r="C15" s="3" t="s">
        <v>1</v>
      </c>
      <c r="D15" s="3">
        <v>0</v>
      </c>
      <c r="E15" s="3">
        <v>1</v>
      </c>
      <c r="F15" s="3">
        <v>1</v>
      </c>
      <c r="G15" s="3">
        <v>1E+30</v>
      </c>
      <c r="H15" s="3">
        <v>1</v>
      </c>
    </row>
    <row r="17" spans="1:8" ht="15" thickBot="1" x14ac:dyDescent="0.35">
      <c r="A17" t="s">
        <v>18</v>
      </c>
    </row>
    <row r="18" spans="1:8" x14ac:dyDescent="0.3">
      <c r="B18" s="4"/>
      <c r="C18" s="4"/>
      <c r="D18" s="4" t="s">
        <v>3</v>
      </c>
      <c r="E18" s="4" t="s">
        <v>19</v>
      </c>
      <c r="F18" s="4" t="s">
        <v>21</v>
      </c>
      <c r="G18" s="4" t="s">
        <v>15</v>
      </c>
      <c r="H18" s="4" t="s">
        <v>15</v>
      </c>
    </row>
    <row r="19" spans="1:8" ht="15" thickBot="1" x14ac:dyDescent="0.35">
      <c r="B19" s="5" t="s">
        <v>8</v>
      </c>
      <c r="C19" s="5" t="s">
        <v>9</v>
      </c>
      <c r="D19" s="5" t="s">
        <v>10</v>
      </c>
      <c r="E19" s="5" t="s">
        <v>20</v>
      </c>
      <c r="F19" s="5" t="s">
        <v>22</v>
      </c>
      <c r="G19" s="5" t="s">
        <v>16</v>
      </c>
      <c r="H19" s="5" t="s">
        <v>17</v>
      </c>
    </row>
    <row r="20" spans="1:8" x14ac:dyDescent="0.3">
      <c r="B20" s="2" t="s">
        <v>26</v>
      </c>
      <c r="C20" s="2" t="s">
        <v>0</v>
      </c>
      <c r="D20" s="2">
        <v>233</v>
      </c>
      <c r="E20" s="2">
        <v>0.25</v>
      </c>
      <c r="F20" s="2">
        <v>233</v>
      </c>
      <c r="G20" s="2">
        <v>1E+30</v>
      </c>
      <c r="H20" s="2">
        <v>233</v>
      </c>
    </row>
    <row r="21" spans="1:8" x14ac:dyDescent="0.3">
      <c r="B21" s="2" t="s">
        <v>27</v>
      </c>
      <c r="C21" s="2" t="s">
        <v>0</v>
      </c>
      <c r="D21" s="2">
        <v>148</v>
      </c>
      <c r="E21" s="2">
        <v>0.33333333333333331</v>
      </c>
      <c r="F21" s="2">
        <v>148</v>
      </c>
      <c r="G21" s="2">
        <v>1E+30</v>
      </c>
      <c r="H21" s="2">
        <v>148</v>
      </c>
    </row>
    <row r="22" spans="1:8" ht="15" thickBot="1" x14ac:dyDescent="0.35">
      <c r="B22" s="3" t="s">
        <v>28</v>
      </c>
      <c r="C22" s="3" t="s">
        <v>0</v>
      </c>
      <c r="D22" s="3">
        <v>106</v>
      </c>
      <c r="E22" s="3">
        <v>0.5</v>
      </c>
      <c r="F22" s="3">
        <v>106</v>
      </c>
      <c r="G22" s="3">
        <v>1E+30</v>
      </c>
      <c r="H22" s="3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showGridLines="0" workbookViewId="0">
      <selection activeCell="E20" sqref="E20:E22"/>
    </sheetView>
  </sheetViews>
  <sheetFormatPr defaultRowHeight="14.4" x14ac:dyDescent="0.3"/>
  <cols>
    <col min="1" max="1" width="2.33203125" customWidth="1"/>
    <col min="2" max="2" width="5.21875" bestFit="1" customWidth="1"/>
    <col min="3" max="3" width="9.109375" bestFit="1" customWidth="1"/>
    <col min="4" max="4" width="6" bestFit="1" customWidth="1"/>
    <col min="5" max="5" width="12" bestFit="1" customWidth="1"/>
    <col min="6" max="6" width="10.109375" bestFit="1" customWidth="1"/>
    <col min="7" max="8" width="12" bestFit="1" customWidth="1"/>
  </cols>
  <sheetData>
    <row r="1" spans="1:8" x14ac:dyDescent="0.3">
      <c r="A1" s="1" t="s">
        <v>5</v>
      </c>
    </row>
    <row r="2" spans="1:8" x14ac:dyDescent="0.3">
      <c r="A2" s="1" t="s">
        <v>6</v>
      </c>
    </row>
    <row r="3" spans="1:8" x14ac:dyDescent="0.3">
      <c r="A3" s="1" t="s">
        <v>39</v>
      </c>
    </row>
    <row r="6" spans="1:8" ht="15" thickBot="1" x14ac:dyDescent="0.35">
      <c r="A6" t="s">
        <v>7</v>
      </c>
    </row>
    <row r="7" spans="1:8" x14ac:dyDescent="0.3">
      <c r="B7" s="4"/>
      <c r="C7" s="4"/>
      <c r="D7" s="4" t="s">
        <v>3</v>
      </c>
      <c r="E7" s="4" t="s">
        <v>11</v>
      </c>
      <c r="F7" s="4" t="s">
        <v>13</v>
      </c>
      <c r="G7" s="4" t="s">
        <v>15</v>
      </c>
      <c r="H7" s="4" t="s">
        <v>15</v>
      </c>
    </row>
    <row r="8" spans="1:8" ht="15" thickBot="1" x14ac:dyDescent="0.35">
      <c r="B8" s="5" t="s">
        <v>8</v>
      </c>
      <c r="C8" s="5" t="s">
        <v>9</v>
      </c>
      <c r="D8" s="5" t="s">
        <v>10</v>
      </c>
      <c r="E8" s="5" t="s">
        <v>12</v>
      </c>
      <c r="F8" s="5" t="s">
        <v>14</v>
      </c>
      <c r="G8" s="5" t="s">
        <v>16</v>
      </c>
      <c r="H8" s="5" t="s">
        <v>17</v>
      </c>
    </row>
    <row r="9" spans="1:8" x14ac:dyDescent="0.3">
      <c r="B9" s="2" t="s">
        <v>23</v>
      </c>
      <c r="C9" s="2" t="s">
        <v>1</v>
      </c>
      <c r="D9" s="2">
        <v>31.75</v>
      </c>
      <c r="E9" s="2">
        <v>0</v>
      </c>
      <c r="F9" s="2">
        <v>1</v>
      </c>
      <c r="G9" s="2">
        <v>1.6666666666666665</v>
      </c>
      <c r="H9" s="2">
        <v>0.33333333333333348</v>
      </c>
    </row>
    <row r="10" spans="1:8" x14ac:dyDescent="0.3">
      <c r="B10" s="2" t="s">
        <v>24</v>
      </c>
      <c r="C10" s="2" t="s">
        <v>1</v>
      </c>
      <c r="D10" s="2">
        <v>0</v>
      </c>
      <c r="E10" s="2">
        <v>0.33333333333333326</v>
      </c>
      <c r="F10" s="2">
        <v>1</v>
      </c>
      <c r="G10" s="2">
        <v>1E+30</v>
      </c>
      <c r="H10" s="2">
        <v>0.33333333333333326</v>
      </c>
    </row>
    <row r="11" spans="1:8" x14ac:dyDescent="0.3">
      <c r="B11" s="2" t="s">
        <v>25</v>
      </c>
      <c r="C11" s="2" t="s">
        <v>1</v>
      </c>
      <c r="D11" s="2">
        <v>0</v>
      </c>
      <c r="E11" s="2">
        <v>0.58333333333333337</v>
      </c>
      <c r="F11" s="2">
        <v>1</v>
      </c>
      <c r="G11" s="2">
        <v>1E+30</v>
      </c>
      <c r="H11" s="2">
        <v>0.58333333333333337</v>
      </c>
    </row>
    <row r="12" spans="1:8" x14ac:dyDescent="0.3">
      <c r="B12" s="2" t="s">
        <v>32</v>
      </c>
      <c r="C12" s="2" t="s">
        <v>1</v>
      </c>
      <c r="D12" s="2">
        <v>0</v>
      </c>
      <c r="E12" s="2">
        <v>0.16666666666666674</v>
      </c>
      <c r="F12" s="2">
        <v>1</v>
      </c>
      <c r="G12" s="2">
        <v>1E+30</v>
      </c>
      <c r="H12" s="2">
        <v>0.16666666666666674</v>
      </c>
    </row>
    <row r="13" spans="1:8" x14ac:dyDescent="0.3">
      <c r="B13" s="2" t="s">
        <v>33</v>
      </c>
      <c r="C13" s="2" t="s">
        <v>1</v>
      </c>
      <c r="D13" s="2">
        <v>14</v>
      </c>
      <c r="E13" s="2">
        <v>0</v>
      </c>
      <c r="F13" s="2">
        <v>1</v>
      </c>
      <c r="G13" s="2">
        <v>0.49999999999999989</v>
      </c>
      <c r="H13" s="2">
        <v>0.25000000000000011</v>
      </c>
    </row>
    <row r="14" spans="1:8" x14ac:dyDescent="0.3">
      <c r="B14" s="2" t="s">
        <v>34</v>
      </c>
      <c r="C14" s="2" t="s">
        <v>1</v>
      </c>
      <c r="D14" s="2">
        <v>106</v>
      </c>
      <c r="E14" s="2">
        <v>0</v>
      </c>
      <c r="F14" s="2">
        <v>1</v>
      </c>
      <c r="G14" s="2">
        <v>8.333333333333337E-2</v>
      </c>
      <c r="H14" s="2">
        <v>0.41666666666666663</v>
      </c>
    </row>
    <row r="15" spans="1:8" ht="15" thickBot="1" x14ac:dyDescent="0.35">
      <c r="B15" s="3" t="s">
        <v>35</v>
      </c>
      <c r="C15" s="3" t="s">
        <v>1</v>
      </c>
      <c r="D15" s="3">
        <v>0</v>
      </c>
      <c r="E15" s="3">
        <v>1</v>
      </c>
      <c r="F15" s="3">
        <v>1</v>
      </c>
      <c r="G15" s="3">
        <v>1E+30</v>
      </c>
      <c r="H15" s="3">
        <v>1</v>
      </c>
    </row>
    <row r="17" spans="1:8" ht="15" thickBot="1" x14ac:dyDescent="0.35">
      <c r="A17" t="s">
        <v>18</v>
      </c>
    </row>
    <row r="18" spans="1:8" x14ac:dyDescent="0.3">
      <c r="B18" s="4"/>
      <c r="C18" s="4"/>
      <c r="D18" s="4" t="s">
        <v>3</v>
      </c>
      <c r="E18" s="4" t="s">
        <v>19</v>
      </c>
      <c r="F18" s="4" t="s">
        <v>21</v>
      </c>
      <c r="G18" s="4" t="s">
        <v>15</v>
      </c>
      <c r="H18" s="4" t="s">
        <v>15</v>
      </c>
    </row>
    <row r="19" spans="1:8" ht="15" thickBot="1" x14ac:dyDescent="0.35">
      <c r="B19" s="5" t="s">
        <v>8</v>
      </c>
      <c r="C19" s="5" t="s">
        <v>9</v>
      </c>
      <c r="D19" s="5" t="s">
        <v>10</v>
      </c>
      <c r="E19" s="5" t="s">
        <v>20</v>
      </c>
      <c r="F19" s="5" t="s">
        <v>22</v>
      </c>
      <c r="G19" s="5" t="s">
        <v>16</v>
      </c>
      <c r="H19" s="5" t="s">
        <v>17</v>
      </c>
    </row>
    <row r="20" spans="1:8" x14ac:dyDescent="0.3">
      <c r="B20" s="2" t="s">
        <v>26</v>
      </c>
      <c r="C20" s="2" t="s">
        <v>0</v>
      </c>
      <c r="D20" s="2">
        <v>233</v>
      </c>
      <c r="E20" s="2">
        <v>0.25</v>
      </c>
      <c r="F20" s="2">
        <v>233</v>
      </c>
      <c r="G20" s="2">
        <v>1E+30</v>
      </c>
      <c r="H20" s="2">
        <v>127</v>
      </c>
    </row>
    <row r="21" spans="1:8" x14ac:dyDescent="0.3">
      <c r="B21" s="2" t="s">
        <v>27</v>
      </c>
      <c r="C21" s="2" t="s">
        <v>0</v>
      </c>
      <c r="D21" s="2">
        <v>148</v>
      </c>
      <c r="E21" s="2">
        <v>0.33333333333333337</v>
      </c>
      <c r="F21" s="2">
        <v>148</v>
      </c>
      <c r="G21" s="2">
        <v>1E+30</v>
      </c>
      <c r="H21" s="2">
        <v>42</v>
      </c>
    </row>
    <row r="22" spans="1:8" ht="15" thickBot="1" x14ac:dyDescent="0.35">
      <c r="B22" s="3" t="s">
        <v>28</v>
      </c>
      <c r="C22" s="3" t="s">
        <v>0</v>
      </c>
      <c r="D22" s="3">
        <v>106</v>
      </c>
      <c r="E22" s="3">
        <v>0.41666666666666663</v>
      </c>
      <c r="F22" s="3">
        <v>106</v>
      </c>
      <c r="G22" s="3">
        <v>42</v>
      </c>
      <c r="H22" s="3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showGridLines="0" workbookViewId="0">
      <selection activeCell="E20" sqref="E20:E22"/>
    </sheetView>
  </sheetViews>
  <sheetFormatPr defaultRowHeight="14.4" x14ac:dyDescent="0.3"/>
  <cols>
    <col min="1" max="1" width="2.33203125" customWidth="1"/>
    <col min="2" max="2" width="5.21875" bestFit="1" customWidth="1"/>
    <col min="3" max="3" width="9.109375" bestFit="1" customWidth="1"/>
    <col min="4" max="4" width="5.77734375" customWidth="1"/>
    <col min="5" max="5" width="8.33203125" bestFit="1" customWidth="1"/>
    <col min="6" max="6" width="10.109375" bestFit="1" customWidth="1"/>
    <col min="7" max="8" width="12" bestFit="1" customWidth="1"/>
  </cols>
  <sheetData>
    <row r="1" spans="1:8" x14ac:dyDescent="0.3">
      <c r="A1" s="1" t="s">
        <v>5</v>
      </c>
    </row>
    <row r="2" spans="1:8" x14ac:dyDescent="0.3">
      <c r="A2" s="1" t="s">
        <v>6</v>
      </c>
    </row>
    <row r="3" spans="1:8" x14ac:dyDescent="0.3">
      <c r="A3" s="1" t="s">
        <v>40</v>
      </c>
    </row>
    <row r="6" spans="1:8" ht="15" thickBot="1" x14ac:dyDescent="0.35">
      <c r="A6" t="s">
        <v>7</v>
      </c>
    </row>
    <row r="7" spans="1:8" x14ac:dyDescent="0.3">
      <c r="B7" s="4"/>
      <c r="C7" s="4"/>
      <c r="D7" s="4" t="s">
        <v>3</v>
      </c>
      <c r="E7" s="4" t="s">
        <v>11</v>
      </c>
      <c r="F7" s="4" t="s">
        <v>13</v>
      </c>
      <c r="G7" s="4" t="s">
        <v>15</v>
      </c>
      <c r="H7" s="4" t="s">
        <v>15</v>
      </c>
    </row>
    <row r="8" spans="1:8" ht="15" thickBot="1" x14ac:dyDescent="0.35">
      <c r="B8" s="5" t="s">
        <v>8</v>
      </c>
      <c r="C8" s="5" t="s">
        <v>9</v>
      </c>
      <c r="D8" s="5" t="s">
        <v>10</v>
      </c>
      <c r="E8" s="5" t="s">
        <v>12</v>
      </c>
      <c r="F8" s="5" t="s">
        <v>14</v>
      </c>
      <c r="G8" s="5" t="s">
        <v>16</v>
      </c>
      <c r="H8" s="5" t="s">
        <v>17</v>
      </c>
    </row>
    <row r="9" spans="1:8" x14ac:dyDescent="0.3">
      <c r="B9" s="2" t="s">
        <v>23</v>
      </c>
      <c r="C9" s="2" t="s">
        <v>1</v>
      </c>
      <c r="D9" s="2">
        <v>0.25</v>
      </c>
      <c r="E9" s="2">
        <v>0</v>
      </c>
      <c r="F9" s="2">
        <v>1</v>
      </c>
      <c r="G9" s="2">
        <v>0</v>
      </c>
      <c r="H9" s="2">
        <v>0.11111111111111116</v>
      </c>
    </row>
    <row r="10" spans="1:8" x14ac:dyDescent="0.3">
      <c r="B10" s="2" t="s">
        <v>24</v>
      </c>
      <c r="C10" s="2" t="s">
        <v>1</v>
      </c>
      <c r="D10" s="2">
        <v>0</v>
      </c>
      <c r="E10" s="2">
        <v>0.5</v>
      </c>
      <c r="F10" s="2">
        <v>1</v>
      </c>
      <c r="G10" s="2">
        <v>1E+30</v>
      </c>
      <c r="H10" s="2">
        <v>0.5</v>
      </c>
    </row>
    <row r="11" spans="1:8" x14ac:dyDescent="0.3">
      <c r="B11" s="2" t="s">
        <v>25</v>
      </c>
      <c r="C11" s="2" t="s">
        <v>1</v>
      </c>
      <c r="D11" s="2">
        <v>0</v>
      </c>
      <c r="E11" s="2">
        <v>0.5</v>
      </c>
      <c r="F11" s="2">
        <v>1</v>
      </c>
      <c r="G11" s="2">
        <v>1E+30</v>
      </c>
      <c r="H11" s="2">
        <v>0.5</v>
      </c>
    </row>
    <row r="12" spans="1:8" x14ac:dyDescent="0.3">
      <c r="B12" s="2" t="s">
        <v>32</v>
      </c>
      <c r="C12" s="2" t="s">
        <v>1</v>
      </c>
      <c r="D12" s="2">
        <v>0</v>
      </c>
      <c r="E12" s="2">
        <v>0</v>
      </c>
      <c r="F12" s="2">
        <v>1</v>
      </c>
      <c r="G12" s="2">
        <v>1E+30</v>
      </c>
      <c r="H12" s="2">
        <v>0</v>
      </c>
    </row>
    <row r="13" spans="1:8" x14ac:dyDescent="0.3">
      <c r="B13" s="2" t="s">
        <v>33</v>
      </c>
      <c r="C13" s="2" t="s">
        <v>1</v>
      </c>
      <c r="D13" s="2">
        <v>0</v>
      </c>
      <c r="E13" s="2">
        <v>0.25000000000000011</v>
      </c>
      <c r="F13" s="2">
        <v>1</v>
      </c>
      <c r="G13" s="2">
        <v>1E+30</v>
      </c>
      <c r="H13" s="2">
        <v>0.25000000000000011</v>
      </c>
    </row>
    <row r="14" spans="1:8" x14ac:dyDescent="0.3">
      <c r="B14" s="2" t="s">
        <v>34</v>
      </c>
      <c r="C14" s="2" t="s">
        <v>1</v>
      </c>
      <c r="D14" s="2">
        <v>106</v>
      </c>
      <c r="E14" s="2">
        <v>0</v>
      </c>
      <c r="F14" s="2">
        <v>1</v>
      </c>
      <c r="G14" s="2">
        <v>0</v>
      </c>
      <c r="H14" s="2">
        <v>0.5</v>
      </c>
    </row>
    <row r="15" spans="1:8" ht="15" thickBot="1" x14ac:dyDescent="0.35">
      <c r="B15" s="3" t="s">
        <v>35</v>
      </c>
      <c r="C15" s="3" t="s">
        <v>1</v>
      </c>
      <c r="D15" s="3">
        <v>42</v>
      </c>
      <c r="E15" s="3">
        <v>0</v>
      </c>
      <c r="F15" s="3">
        <v>1</v>
      </c>
      <c r="G15" s="3">
        <v>8.333333333333337E-2</v>
      </c>
      <c r="H15" s="3">
        <v>0</v>
      </c>
    </row>
    <row r="17" spans="1:8" ht="15" thickBot="1" x14ac:dyDescent="0.35">
      <c r="A17" t="s">
        <v>18</v>
      </c>
    </row>
    <row r="18" spans="1:8" x14ac:dyDescent="0.3">
      <c r="B18" s="4"/>
      <c r="C18" s="4"/>
      <c r="D18" s="4" t="s">
        <v>3</v>
      </c>
      <c r="E18" s="4" t="s">
        <v>19</v>
      </c>
      <c r="F18" s="4" t="s">
        <v>21</v>
      </c>
      <c r="G18" s="4" t="s">
        <v>15</v>
      </c>
      <c r="H18" s="4" t="s">
        <v>15</v>
      </c>
    </row>
    <row r="19" spans="1:8" ht="15" thickBot="1" x14ac:dyDescent="0.35">
      <c r="B19" s="5" t="s">
        <v>8</v>
      </c>
      <c r="C19" s="5" t="s">
        <v>9</v>
      </c>
      <c r="D19" s="5" t="s">
        <v>10</v>
      </c>
      <c r="E19" s="5" t="s">
        <v>20</v>
      </c>
      <c r="F19" s="5" t="s">
        <v>22</v>
      </c>
      <c r="G19" s="5" t="s">
        <v>16</v>
      </c>
      <c r="H19" s="5" t="s">
        <v>17</v>
      </c>
    </row>
    <row r="20" spans="1:8" x14ac:dyDescent="0.3">
      <c r="B20" s="2" t="s">
        <v>26</v>
      </c>
      <c r="C20" s="2" t="s">
        <v>0</v>
      </c>
      <c r="D20" s="2">
        <v>233</v>
      </c>
      <c r="E20" s="2">
        <v>0.25</v>
      </c>
      <c r="F20" s="2">
        <v>233</v>
      </c>
      <c r="G20" s="2">
        <v>1E+30</v>
      </c>
      <c r="H20" s="2">
        <v>1</v>
      </c>
    </row>
    <row r="21" spans="1:8" x14ac:dyDescent="0.3">
      <c r="B21" s="2" t="s">
        <v>27</v>
      </c>
      <c r="C21" s="2" t="s">
        <v>0</v>
      </c>
      <c r="D21" s="2">
        <v>148</v>
      </c>
      <c r="E21" s="2">
        <v>0.25</v>
      </c>
      <c r="F21" s="2">
        <v>148</v>
      </c>
      <c r="G21" s="2">
        <v>0.33333333333333331</v>
      </c>
      <c r="H21" s="2">
        <v>42</v>
      </c>
    </row>
    <row r="22" spans="1:8" ht="15" thickBot="1" x14ac:dyDescent="0.35">
      <c r="B22" s="3" t="s">
        <v>28</v>
      </c>
      <c r="C22" s="3" t="s">
        <v>0</v>
      </c>
      <c r="D22" s="3">
        <v>106</v>
      </c>
      <c r="E22" s="3">
        <v>0.5</v>
      </c>
      <c r="F22" s="3">
        <v>106</v>
      </c>
      <c r="G22" s="3">
        <v>42</v>
      </c>
      <c r="H22" s="3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D9" sqref="D9"/>
    </sheetView>
  </sheetViews>
  <sheetFormatPr defaultRowHeight="14.4" x14ac:dyDescent="0.3"/>
  <sheetData>
    <row r="2" spans="1:11" x14ac:dyDescent="0.3">
      <c r="J2" t="s">
        <v>0</v>
      </c>
    </row>
    <row r="3" spans="1:11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106</v>
      </c>
      <c r="H3">
        <v>42</v>
      </c>
      <c r="J3">
        <f>SUM(B3:H3)</f>
        <v>148</v>
      </c>
    </row>
    <row r="4" spans="1:11" x14ac:dyDescent="0.3">
      <c r="A4" t="s">
        <v>2</v>
      </c>
      <c r="B4">
        <v>1</v>
      </c>
      <c r="C4">
        <v>2</v>
      </c>
      <c r="D4">
        <v>3</v>
      </c>
    </row>
    <row r="5" spans="1:11" x14ac:dyDescent="0.3">
      <c r="A5" t="s">
        <v>3</v>
      </c>
      <c r="K5" t="s">
        <v>4</v>
      </c>
    </row>
    <row r="6" spans="1:11" x14ac:dyDescent="0.3">
      <c r="A6">
        <v>25</v>
      </c>
      <c r="B6">
        <v>4</v>
      </c>
      <c r="E6">
        <v>0</v>
      </c>
      <c r="F6">
        <v>0</v>
      </c>
      <c r="G6" s="2">
        <v>1</v>
      </c>
      <c r="H6" s="2">
        <v>3</v>
      </c>
      <c r="J6">
        <f>SUMPRODUCT(B3:I3,B6:I6)</f>
        <v>232</v>
      </c>
      <c r="K6">
        <v>233</v>
      </c>
    </row>
    <row r="7" spans="1:11" x14ac:dyDescent="0.3">
      <c r="A7">
        <v>37</v>
      </c>
      <c r="C7">
        <v>3</v>
      </c>
      <c r="E7">
        <v>0</v>
      </c>
      <c r="F7">
        <v>3</v>
      </c>
      <c r="G7" s="2">
        <v>1</v>
      </c>
      <c r="H7" s="2">
        <v>1</v>
      </c>
      <c r="J7">
        <f>SUMPRODUCT(B3:I3,B7:I7)</f>
        <v>148</v>
      </c>
      <c r="K7">
        <v>148</v>
      </c>
    </row>
    <row r="8" spans="1:11" ht="15" thickBot="1" x14ac:dyDescent="0.35">
      <c r="A8">
        <v>54</v>
      </c>
      <c r="D8">
        <v>2</v>
      </c>
      <c r="E8">
        <v>2</v>
      </c>
      <c r="F8">
        <v>0</v>
      </c>
      <c r="G8" s="3">
        <v>1</v>
      </c>
      <c r="H8" s="3">
        <v>0</v>
      </c>
      <c r="J8">
        <f>SUMPRODUCT(B3:I3,B8:I8)</f>
        <v>106</v>
      </c>
      <c r="K8">
        <v>106</v>
      </c>
    </row>
    <row r="12" spans="1:11" x14ac:dyDescent="0.3">
      <c r="G12">
        <f>(120-(25+37+54))*106</f>
        <v>424</v>
      </c>
      <c r="H12">
        <f>(120-((25*3)+37))*42</f>
        <v>336</v>
      </c>
    </row>
    <row r="14" spans="1:11" x14ac:dyDescent="0.3">
      <c r="H14">
        <f>G12+H12</f>
        <v>760</v>
      </c>
    </row>
    <row r="15" spans="1:11" x14ac:dyDescent="0.3">
      <c r="H15">
        <v>95</v>
      </c>
    </row>
    <row r="16" spans="1:11" x14ac:dyDescent="0.3">
      <c r="H16">
        <f>H14+H15</f>
        <v>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:C4"/>
    </sheetView>
  </sheetViews>
  <sheetFormatPr defaultRowHeight="14.4" x14ac:dyDescent="0.3"/>
  <sheetData>
    <row r="1" spans="1:6" x14ac:dyDescent="0.3">
      <c r="B1" t="s">
        <v>29</v>
      </c>
      <c r="C1" t="s">
        <v>30</v>
      </c>
      <c r="D1" t="s">
        <v>31</v>
      </c>
      <c r="F1" t="s">
        <v>13</v>
      </c>
    </row>
    <row r="2" spans="1:6" x14ac:dyDescent="0.3">
      <c r="A2">
        <v>1</v>
      </c>
      <c r="B2" s="2">
        <v>0.25</v>
      </c>
      <c r="C2" s="2">
        <v>1</v>
      </c>
      <c r="D2">
        <v>25</v>
      </c>
      <c r="F2">
        <f>1-SUMPRODUCT(B2:B4,C2:C4)</f>
        <v>0</v>
      </c>
    </row>
    <row r="3" spans="1:6" x14ac:dyDescent="0.3">
      <c r="A3">
        <v>2</v>
      </c>
      <c r="B3" s="2">
        <v>0.25</v>
      </c>
      <c r="C3" s="2">
        <v>1</v>
      </c>
      <c r="D3">
        <v>37</v>
      </c>
    </row>
    <row r="4" spans="1:6" ht="15" thickBot="1" x14ac:dyDescent="0.35">
      <c r="A4">
        <v>3</v>
      </c>
      <c r="B4" s="3">
        <v>0.5</v>
      </c>
      <c r="C4" s="3">
        <v>1</v>
      </c>
      <c r="D4">
        <v>54</v>
      </c>
    </row>
    <row r="5" spans="1:6" x14ac:dyDescent="0.3">
      <c r="C5" t="s">
        <v>21</v>
      </c>
      <c r="D5">
        <f>SUMPRODUCT(C2:C4,D2:D4)</f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Sensitivity Report 1</vt:lpstr>
      <vt:lpstr>Sensitivity Report 2</vt:lpstr>
      <vt:lpstr>Sensitivity Report 3</vt:lpstr>
      <vt:lpstr>Sensitivity Report 4</vt:lpstr>
      <vt:lpstr>Sensitivity Report 5</vt:lpstr>
      <vt:lpstr>Sheet1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tanwisu2</dc:creator>
  <cp:lastModifiedBy>tanwisu2</cp:lastModifiedBy>
  <dcterms:created xsi:type="dcterms:W3CDTF">2018-02-18T16:10:54Z</dcterms:created>
  <dcterms:modified xsi:type="dcterms:W3CDTF">2018-02-18T18:06:03Z</dcterms:modified>
</cp:coreProperties>
</file>