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90" windowWidth="23895" windowHeight="14535"/>
  </bookViews>
  <sheets>
    <sheet name="CORA_TNC_2020" sheetId="1" r:id="rId1"/>
    <sheet name="Sheet1" sheetId="2" r:id="rId2"/>
  </sheets>
  <definedNames>
    <definedName name="CORA_TNC_2020">CORA_TNC_2020!$A$1:$O$287</definedName>
  </definedNames>
  <calcPr calcId="152511"/>
</workbook>
</file>

<file path=xl/calcChain.xml><?xml version="1.0" encoding="utf-8"?>
<calcChain xmlns="http://schemas.openxmlformats.org/spreadsheetml/2006/main">
  <c r="L190" i="1" l="1"/>
  <c r="L189" i="1"/>
  <c r="L223" i="1"/>
  <c r="L11" i="1"/>
  <c r="L82" i="1"/>
  <c r="L243" i="1"/>
  <c r="L242" i="1"/>
  <c r="L113" i="1"/>
  <c r="L270" i="1"/>
  <c r="L112" i="1"/>
  <c r="L33" i="1"/>
  <c r="L241" i="1"/>
  <c r="L240" i="1"/>
  <c r="L239" i="1"/>
  <c r="L238" i="1"/>
  <c r="L237" i="1"/>
  <c r="L236" i="1"/>
  <c r="L111" i="1"/>
  <c r="L32" i="1"/>
  <c r="L253" i="1"/>
  <c r="L252" i="1"/>
  <c r="L284" i="1"/>
  <c r="L269" i="1"/>
  <c r="L182" i="1"/>
  <c r="L181" i="1"/>
  <c r="L180" i="1"/>
  <c r="L179" i="1"/>
  <c r="L178" i="1"/>
  <c r="L177" i="1"/>
  <c r="L25" i="1"/>
  <c r="L176" i="1"/>
  <c r="L77" i="1"/>
  <c r="L110" i="1"/>
  <c r="L251" i="1"/>
  <c r="L250" i="1"/>
  <c r="L268" i="1"/>
  <c r="L267" i="1"/>
  <c r="L249" i="1"/>
  <c r="L266" i="1"/>
  <c r="L221" i="1"/>
  <c r="L220" i="1"/>
  <c r="L76" i="1"/>
  <c r="L219" i="1"/>
  <c r="L218" i="1"/>
  <c r="L217" i="1"/>
  <c r="L283" i="1"/>
  <c r="L35" i="1"/>
  <c r="L34" i="1"/>
  <c r="L282" i="1"/>
  <c r="L81" i="1"/>
  <c r="L122" i="1"/>
  <c r="L70" i="1"/>
  <c r="L265" i="1"/>
  <c r="L69" i="1"/>
  <c r="L80" i="1"/>
  <c r="L109" i="1"/>
  <c r="L79" i="1"/>
  <c r="L108" i="1"/>
  <c r="L94" i="1"/>
  <c r="L174" i="1"/>
  <c r="L84" i="1"/>
  <c r="L68" i="1"/>
  <c r="L42" i="1"/>
  <c r="L107" i="1"/>
  <c r="L67" i="1"/>
  <c r="L231" i="1"/>
  <c r="L106" i="1"/>
  <c r="L66" i="1"/>
  <c r="L105" i="1"/>
  <c r="L65" i="1"/>
  <c r="L285" i="1"/>
  <c r="L206" i="1"/>
  <c r="L173" i="1"/>
  <c r="L172" i="1"/>
  <c r="L64" i="1"/>
  <c r="L148" i="1"/>
  <c r="L78" i="1"/>
  <c r="L91" i="1"/>
  <c r="L205" i="1"/>
  <c r="L103" i="1"/>
  <c r="L63" i="1"/>
  <c r="L102" i="1"/>
  <c r="L170" i="1"/>
  <c r="L87" i="1"/>
  <c r="L41" i="1"/>
  <c r="L121" i="1"/>
  <c r="L146" i="1"/>
  <c r="L161" i="1"/>
  <c r="L101" i="1"/>
  <c r="L48" i="1"/>
  <c r="L47" i="1"/>
  <c r="L145" i="1"/>
  <c r="L144" i="1"/>
  <c r="L143" i="1"/>
  <c r="L142" i="1"/>
  <c r="L141" i="1"/>
  <c r="L140" i="1"/>
  <c r="L139" i="1"/>
  <c r="L230" i="1"/>
  <c r="L30" i="1"/>
  <c r="L99" i="1"/>
  <c r="L138" i="1"/>
  <c r="L120" i="1"/>
  <c r="L38" i="1"/>
  <c r="L44" i="1"/>
  <c r="L275" i="1"/>
  <c r="L274" i="1"/>
  <c r="L273" i="1"/>
  <c r="L37" i="1"/>
  <c r="L160" i="1"/>
  <c r="L159" i="1"/>
  <c r="L43" i="1"/>
  <c r="L229" i="1"/>
  <c r="L228" i="1"/>
  <c r="L227" i="1"/>
  <c r="L85" i="1"/>
  <c r="L197" i="1"/>
  <c r="L62" i="1"/>
  <c r="L98" i="1"/>
  <c r="L36" i="1"/>
  <c r="L119" i="1"/>
  <c r="L196" i="1"/>
  <c r="L61" i="1"/>
  <c r="L97" i="1"/>
  <c r="L155" i="1"/>
  <c r="L154" i="1"/>
  <c r="L153" i="1"/>
  <c r="L152" i="1"/>
  <c r="L287" i="1"/>
  <c r="L6" i="1"/>
  <c r="L116" i="1"/>
  <c r="L115" i="1"/>
  <c r="L114" i="1"/>
  <c r="L60" i="1"/>
  <c r="L59" i="1"/>
  <c r="L260" i="1"/>
  <c r="L259" i="1"/>
  <c r="L256" i="1"/>
  <c r="L255" i="1"/>
  <c r="L254" i="1"/>
  <c r="L96" i="1"/>
  <c r="L95" i="1"/>
  <c r="L195" i="1"/>
  <c r="L24" i="1"/>
  <c r="L23" i="1"/>
  <c r="L22" i="1"/>
  <c r="L21" i="1"/>
  <c r="L20" i="1"/>
  <c r="L19" i="1"/>
  <c r="L90" i="1"/>
  <c r="L89" i="1"/>
  <c r="L88" i="1"/>
  <c r="L137" i="1"/>
  <c r="L136" i="1"/>
  <c r="L58" i="1"/>
  <c r="L57" i="1"/>
  <c r="L56" i="1"/>
  <c r="L27" i="1"/>
  <c r="L135" i="1"/>
  <c r="L134" i="1"/>
  <c r="L133" i="1"/>
  <c r="L132" i="1"/>
  <c r="L131" i="1"/>
  <c r="L194" i="1"/>
  <c r="L193" i="1"/>
  <c r="L16" i="1"/>
  <c r="L15" i="1"/>
  <c r="L14" i="1"/>
  <c r="L13" i="1"/>
  <c r="L12" i="1"/>
  <c r="L2" i="1"/>
  <c r="L192" i="1"/>
  <c r="L191" i="1"/>
  <c r="L244" i="1"/>
  <c r="L75" i="1"/>
  <c r="L226" i="1"/>
  <c r="L225" i="1"/>
  <c r="L224" i="1"/>
  <c r="L188" i="1"/>
  <c r="L272" i="1"/>
  <c r="L271" i="1"/>
  <c r="L130" i="1"/>
  <c r="L129" i="1"/>
  <c r="L128" i="1"/>
  <c r="L127" i="1"/>
  <c r="L126" i="1"/>
  <c r="L125" i="1"/>
  <c r="L124" i="1"/>
  <c r="L187" i="1"/>
  <c r="L186" i="1"/>
  <c r="L5" i="1"/>
  <c r="L54" i="1"/>
  <c r="L123" i="1"/>
  <c r="L184" i="1"/>
  <c r="L4" i="1"/>
  <c r="L183" i="1"/>
</calcChain>
</file>

<file path=xl/sharedStrings.xml><?xml version="1.0" encoding="utf-8"?>
<sst xmlns="http://schemas.openxmlformats.org/spreadsheetml/2006/main" count="1445" uniqueCount="370">
  <si>
    <t>BurnName</t>
  </si>
  <si>
    <t>ShortPermitNum</t>
  </si>
  <si>
    <t>AgencyID</t>
  </si>
  <si>
    <t>AdministrativeUnit</t>
  </si>
  <si>
    <t>PileBcst</t>
  </si>
  <si>
    <t>Lat</t>
  </si>
  <si>
    <t>Lon</t>
  </si>
  <si>
    <t>ActPiles</t>
  </si>
  <si>
    <t>PileActVolume</t>
  </si>
  <si>
    <t>PilePctCons</t>
  </si>
  <si>
    <t>Round Mtn Force Account Landing Piles</t>
  </si>
  <si>
    <t>PSF</t>
  </si>
  <si>
    <t>Pike/San Isabel National Forests</t>
  </si>
  <si>
    <t>p</t>
  </si>
  <si>
    <t>Los Pinos</t>
  </si>
  <si>
    <t>Road Gulch Hand Piles</t>
  </si>
  <si>
    <t>Beaver Rx Units P1-3</t>
  </si>
  <si>
    <t>b</t>
  </si>
  <si>
    <t>James Creek Handpiles</t>
  </si>
  <si>
    <t>ARF</t>
  </si>
  <si>
    <t>Arapaho/Roosevelt National Forests</t>
  </si>
  <si>
    <t>Hall Ranch</t>
  </si>
  <si>
    <t>BOX</t>
  </si>
  <si>
    <t>Boulder County Open Space</t>
  </si>
  <si>
    <t>Gibbler Gulch</t>
  </si>
  <si>
    <t>Payne Gulch</t>
  </si>
  <si>
    <t>Spring Creek Machine</t>
  </si>
  <si>
    <t>Red Feather 3</t>
  </si>
  <si>
    <t>Thompson River 4</t>
  </si>
  <si>
    <t>Red Feather 4</t>
  </si>
  <si>
    <t>Deadhorse-Pratt Creek</t>
  </si>
  <si>
    <t>Magic Sky 3</t>
  </si>
  <si>
    <t>Magic Sky 2</t>
  </si>
  <si>
    <t>Glen Haven</t>
  </si>
  <si>
    <t>Baylor</t>
  </si>
  <si>
    <t>WRF</t>
  </si>
  <si>
    <t>White River National Forest</t>
  </si>
  <si>
    <t>Catawampus Piles</t>
  </si>
  <si>
    <t>Pikes Peak Piles</t>
  </si>
  <si>
    <t>South Platte River - East</t>
  </si>
  <si>
    <t>South Platte River - Central</t>
  </si>
  <si>
    <t>Reservoir Piles</t>
  </si>
  <si>
    <t>RGF</t>
  </si>
  <si>
    <t>Rio Grande National Forest</t>
  </si>
  <si>
    <t>Zissou</t>
  </si>
  <si>
    <t>Lobo Piles</t>
  </si>
  <si>
    <t>Jasper Piles</t>
  </si>
  <si>
    <t>North Slope Piles</t>
  </si>
  <si>
    <t>OTR</t>
  </si>
  <si>
    <t>Other</t>
  </si>
  <si>
    <t>Big Red Park</t>
  </si>
  <si>
    <t>RTF</t>
  </si>
  <si>
    <t>Routt National Forest</t>
  </si>
  <si>
    <t>East Turquoise</t>
  </si>
  <si>
    <t>Poncha Loop</t>
  </si>
  <si>
    <t>Eby Creek Cut and Pile</t>
  </si>
  <si>
    <t>Dry Gulch</t>
  </si>
  <si>
    <t>MUL</t>
  </si>
  <si>
    <t>multiple agencies</t>
  </si>
  <si>
    <t>Grouse Mountain</t>
  </si>
  <si>
    <t>KRD</t>
  </si>
  <si>
    <t>Kremmling Office, BLM</t>
  </si>
  <si>
    <t>Owl Mountain</t>
  </si>
  <si>
    <t>Independence Mountain</t>
  </si>
  <si>
    <t>Strawberry</t>
  </si>
  <si>
    <t>Smith Mesa</t>
  </si>
  <si>
    <t>Tornado Fuels Contract Landing Piles</t>
  </si>
  <si>
    <t>Echo Fuels Contract_x000D_
				PILES</t>
  </si>
  <si>
    <t>James Creek Machine</t>
  </si>
  <si>
    <t>Echo Hills Blue Hills Hand Piles</t>
  </si>
  <si>
    <t>Mad and Blue Creek Piles</t>
  </si>
  <si>
    <t>Evergreen 1A</t>
  </si>
  <si>
    <t>Lump Gulch</t>
  </si>
  <si>
    <t>CANM Piles</t>
  </si>
  <si>
    <t>SWD</t>
  </si>
  <si>
    <t>Southwest District , BLM</t>
  </si>
  <si>
    <t>CAFA Unit 3 Project</t>
  </si>
  <si>
    <t>LCL</t>
  </si>
  <si>
    <t>Local Government Agency</t>
  </si>
  <si>
    <t>1577 West Coach Road</t>
  </si>
  <si>
    <t>Anne White Project</t>
  </si>
  <si>
    <t>James Creek 3401-3402 Boulder Hts</t>
  </si>
  <si>
    <t>St. Vrain Hand Piles</t>
  </si>
  <si>
    <t>East Portal</t>
  </si>
  <si>
    <t>RMP</t>
  </si>
  <si>
    <t>Rocky Mountain National Park</t>
  </si>
  <si>
    <t>Upper Bear Lake Road</t>
  </si>
  <si>
    <t>Wind River</t>
  </si>
  <si>
    <t>Deer Haven Broadcast</t>
  </si>
  <si>
    <t>RGD</t>
  </si>
  <si>
    <t>Royal Gorge Office (Canon City), BLM</t>
  </si>
  <si>
    <t>Hole in the Rock</t>
  </si>
  <si>
    <t>Likely Gulch</t>
  </si>
  <si>
    <t>Mt. Harvard Estates</t>
  </si>
  <si>
    <t>Thompson Mountain</t>
  </si>
  <si>
    <t>Tyndall Piles</t>
  </si>
  <si>
    <t>Whiskey</t>
  </si>
  <si>
    <t>North Divide Piles</t>
  </si>
  <si>
    <t>PVT</t>
  </si>
  <si>
    <t>Privately-owned land being burned by owner</t>
  </si>
  <si>
    <t>Cabazon Piles</t>
  </si>
  <si>
    <t>SJF</t>
  </si>
  <si>
    <t>San Juan National Forest</t>
  </si>
  <si>
    <t>Turkey Springs Piles</t>
  </si>
  <si>
    <t>Devil Creek Piles</t>
  </si>
  <si>
    <t>Mill Creek SJF</t>
  </si>
  <si>
    <t>Fawn Gulch</t>
  </si>
  <si>
    <t>East Monument Piles</t>
  </si>
  <si>
    <t>Fosset Gulch Pile Rx</t>
  </si>
  <si>
    <t>Oak Creek FPD</t>
  </si>
  <si>
    <t>North Routt FPD</t>
  </si>
  <si>
    <t>TRT</t>
  </si>
  <si>
    <t>Moffat Gulch</t>
  </si>
  <si>
    <t>Arsenal Piles</t>
  </si>
  <si>
    <t>RMR</t>
  </si>
  <si>
    <t>Rocky Mountain Arsenal Wildlife Refuge</t>
  </si>
  <si>
    <t>Lands End</t>
  </si>
  <si>
    <t>GMF</t>
  </si>
  <si>
    <t>Grand Mesa/Uncompahgre/Gunnison Nat'l Forests</t>
  </si>
  <si>
    <t>Eggleston Group</t>
  </si>
  <si>
    <t>Paonia Corral</t>
  </si>
  <si>
    <t>Grand Mesa Resort Salvage</t>
  </si>
  <si>
    <t>Calamity Hills</t>
  </si>
  <si>
    <t>Calamity Understory</t>
  </si>
  <si>
    <t>Steamboat Rock</t>
  </si>
  <si>
    <t>Elk Creek FPD</t>
  </si>
  <si>
    <t>Park County CPW Broadcast Burn</t>
  </si>
  <si>
    <t>DUW</t>
  </si>
  <si>
    <t>Durango Area, Colo Parks &amp; Wildlife Div</t>
  </si>
  <si>
    <t>Rampart Range Piles</t>
  </si>
  <si>
    <t>Link Creek STL Piles</t>
  </si>
  <si>
    <t>SLB</t>
  </si>
  <si>
    <t>State Land Board</t>
  </si>
  <si>
    <t>James Mark Jones SWA Piles</t>
  </si>
  <si>
    <t>DEW</t>
  </si>
  <si>
    <t>Denver Area, Colo Parks &amp; Wildlife Div</t>
  </si>
  <si>
    <t>Glacier View Community Piles</t>
  </si>
  <si>
    <t>Alvarado</t>
  </si>
  <si>
    <t>Sand Dunes Admin Pile</t>
  </si>
  <si>
    <t>GSP</t>
  </si>
  <si>
    <t>Great Sand Dunes National Park</t>
  </si>
  <si>
    <t>Easy Money Piles</t>
  </si>
  <si>
    <t>Spruce Park Piles</t>
  </si>
  <si>
    <t>El Gato Piles</t>
  </si>
  <si>
    <t>Rio Grande SWA</t>
  </si>
  <si>
    <t>MVW</t>
  </si>
  <si>
    <t>Monte Vista Area, Colo Parks &amp; Wildlife Div</t>
  </si>
  <si>
    <t>Horsefly Thinning Piles</t>
  </si>
  <si>
    <t>Dry Mesa Rx</t>
  </si>
  <si>
    <t>Simms Mesa</t>
  </si>
  <si>
    <t>Los Pinos Piles</t>
  </si>
  <si>
    <t>Nott Creek Units 123 Pile Burn</t>
  </si>
  <si>
    <t>Breckenridge FHF - Unit 307</t>
  </si>
  <si>
    <t>Breckenridge FHF - Unit 427</t>
  </si>
  <si>
    <t>Keystone Gulch TSI</t>
  </si>
  <si>
    <t>Lory State Park</t>
  </si>
  <si>
    <t>SPW</t>
  </si>
  <si>
    <t>Colorado State Parks</t>
  </si>
  <si>
    <t>St. Vrain</t>
  </si>
  <si>
    <t>Sand Creek</t>
  </si>
  <si>
    <t>Forsythe II Hand Piles</t>
  </si>
  <si>
    <t>Gunnison Gorge</t>
  </si>
  <si>
    <t>Mueller State Park Rx</t>
  </si>
  <si>
    <t>Blanca Wetlands</t>
  </si>
  <si>
    <t>SLD</t>
  </si>
  <si>
    <t>San Luis Valley Field Office, BLM</t>
  </si>
  <si>
    <t>Horsefly</t>
  </si>
  <si>
    <t>Rendezvous Piles</t>
  </si>
  <si>
    <t>Keyser Creek</t>
  </si>
  <si>
    <t>Pass Creek</t>
  </si>
  <si>
    <t>Trail Creek</t>
  </si>
  <si>
    <t>Supply Creek</t>
  </si>
  <si>
    <t>Vasquez</t>
  </si>
  <si>
    <t>Saint Louis Creek</t>
  </si>
  <si>
    <t>High Lonesome</t>
  </si>
  <si>
    <t>Fort Carson Piles</t>
  </si>
  <si>
    <t>FCQ</t>
  </si>
  <si>
    <t>Fort Carson Army</t>
  </si>
  <si>
    <t>PCMS Piles</t>
  </si>
  <si>
    <t>Horse Pasture Pit</t>
  </si>
  <si>
    <t>Ed Joe Fuels Rx</t>
  </si>
  <si>
    <t>Thunder Road Fuels RX</t>
  </si>
  <si>
    <t>Sanborn Fuels</t>
  </si>
  <si>
    <t>Glencoe Pine</t>
  </si>
  <si>
    <t>Panhandle 2</t>
  </si>
  <si>
    <t>State Forest Piles</t>
  </si>
  <si>
    <t>Brannigan</t>
  </si>
  <si>
    <t>TNC</t>
  </si>
  <si>
    <t>The Nature Conservancy</t>
  </si>
  <si>
    <t>Bennett Mountain</t>
  </si>
  <si>
    <t>Noddles</t>
  </si>
  <si>
    <t>Harris Park</t>
  </si>
  <si>
    <t>Sand Springs</t>
  </si>
  <si>
    <t>Bear Mountain Broadcast</t>
  </si>
  <si>
    <t>Jenny Gulch</t>
  </si>
  <si>
    <t>Saloon Gulch</t>
  </si>
  <si>
    <t>Bellvue Piles</t>
  </si>
  <si>
    <t>FCW</t>
  </si>
  <si>
    <t>Fort Collins Area, Colo Parks &amp; Wildlife Div</t>
  </si>
  <si>
    <t>MEVE Admin</t>
  </si>
  <si>
    <t>MVP</t>
  </si>
  <si>
    <t>Mesa Verde National Park</t>
  </si>
  <si>
    <t>Eagle Burn Blocks French Creek</t>
  </si>
  <si>
    <t>Arsenal Broadcast</t>
  </si>
  <si>
    <t>Ingersoll, Heil Valley Ranch</t>
  </si>
  <si>
    <t>Davewood</t>
  </si>
  <si>
    <t>Pingree Hill/Elkhorn</t>
  </si>
  <si>
    <t>Simms Mesa GMF</t>
  </si>
  <si>
    <t>25 Mesa</t>
  </si>
  <si>
    <t>Little Monitor</t>
  </si>
  <si>
    <t>Escalante</t>
  </si>
  <si>
    <t>Cottonwood Hollow</t>
  </si>
  <si>
    <t>Deer Valley Park Association Piles</t>
  </si>
  <si>
    <t>Archuleta Creek</t>
  </si>
  <si>
    <t>12 Mile</t>
  </si>
  <si>
    <t>Moraine Park Pit</t>
  </si>
  <si>
    <t>Snowmass Ski Area Piles</t>
  </si>
  <si>
    <t>SKI</t>
  </si>
  <si>
    <t>Ski resort</t>
  </si>
  <si>
    <t>Blue Ridge Piles</t>
  </si>
  <si>
    <t>Dalla Mountain Park Burn</t>
  </si>
  <si>
    <t>Telluride</t>
  </si>
  <si>
    <t>High Mesa</t>
  </si>
  <si>
    <t>Blue Creek</t>
  </si>
  <si>
    <t>Blue Ridge</t>
  </si>
  <si>
    <t>Chemical Depot Broadcast</t>
  </si>
  <si>
    <t>CDQ</t>
  </si>
  <si>
    <t>Army Chemical Depot</t>
  </si>
  <si>
    <t>Squaw Creek</t>
  </si>
  <si>
    <t>Poudre Canyon Bighorn Sheep</t>
  </si>
  <si>
    <t>Payne Gulch Machine</t>
  </si>
  <si>
    <t>Brown's Park NWR Piles</t>
  </si>
  <si>
    <t>BPR</t>
  </si>
  <si>
    <t>Browns Park National Wildlife Refuge</t>
  </si>
  <si>
    <t>Limon Collection</t>
  </si>
  <si>
    <t>Cortez Fire Piles</t>
  </si>
  <si>
    <t>Hog Lake Unit - Brown's Park NWR</t>
  </si>
  <si>
    <t>O'Brien Rx Unit P5&amp;P6</t>
  </si>
  <si>
    <t>Wilson 1,5,7,10</t>
  </si>
  <si>
    <t>Wilson Rest</t>
  </si>
  <si>
    <t>South Fork Piles</t>
  </si>
  <si>
    <t>Perry Park</t>
  </si>
  <si>
    <t>Banner Lakes</t>
  </si>
  <si>
    <t>Muddy Pass - All Units</t>
  </si>
  <si>
    <t>Brockover Devil Creek Rx</t>
  </si>
  <si>
    <t>South Lateral Moraine Unit</t>
  </si>
  <si>
    <t>BME Unit</t>
  </si>
  <si>
    <t>Deweese</t>
  </si>
  <si>
    <t>Galetta</t>
  </si>
  <si>
    <t>Lyons Camp</t>
  </si>
  <si>
    <t>Packstring</t>
  </si>
  <si>
    <t>Shooting Range</t>
  </si>
  <si>
    <t>Sunflower</t>
  </si>
  <si>
    <t>West Rim</t>
  </si>
  <si>
    <t>Chicken Prescribed Fire</t>
  </si>
  <si>
    <t>Corcoran Peak</t>
  </si>
  <si>
    <t>Water Tank</t>
  </si>
  <si>
    <t>BCX</t>
  </si>
  <si>
    <t>City of Boulder</t>
  </si>
  <si>
    <t>Cherry Creek</t>
  </si>
  <si>
    <t>Braderich Creek</t>
  </si>
  <si>
    <t>Cattle Creek</t>
  </si>
  <si>
    <t>Fort Carson - North</t>
  </si>
  <si>
    <t>Fort Carson - Middle</t>
  </si>
  <si>
    <t>Fort Carson - South</t>
  </si>
  <si>
    <t>PCMS Broadcast</t>
  </si>
  <si>
    <t>Palisade Watershed</t>
  </si>
  <si>
    <t>GRD</t>
  </si>
  <si>
    <t>Grand Junction Office, BLM</t>
  </si>
  <si>
    <t>Slackweiss</t>
  </si>
  <si>
    <t>Steamboat Front</t>
  </si>
  <si>
    <t>Little Snake</t>
  </si>
  <si>
    <t>Farmers Canyon</t>
  </si>
  <si>
    <t>Cameo Pile</t>
  </si>
  <si>
    <t>GJW</t>
  </si>
  <si>
    <t>Grand Junction Area</t>
  </si>
  <si>
    <t>Willow</t>
  </si>
  <si>
    <t>Liberty Units 1-4</t>
  </si>
  <si>
    <t>Dino Admin</t>
  </si>
  <si>
    <t>Sheep Flats TS</t>
  </si>
  <si>
    <t>Banded Peak Ranch</t>
  </si>
  <si>
    <t>BPT</t>
  </si>
  <si>
    <t>Wapiti 2</t>
  </si>
  <si>
    <t>English Valley</t>
  </si>
  <si>
    <t>Buffalo Pass</t>
  </si>
  <si>
    <t>Conejos Canyon Unit 1</t>
  </si>
  <si>
    <t>Boggy Draw/Haycamp Mesa</t>
  </si>
  <si>
    <t>Bighorn/Stateline Unit 5 &amp; 6</t>
  </si>
  <si>
    <t>Snell Rock</t>
  </si>
  <si>
    <t>West Divide</t>
  </si>
  <si>
    <t>West Elk</t>
  </si>
  <si>
    <t>Tucker Mountain</t>
  </si>
  <si>
    <t>Inspiration Point</t>
  </si>
  <si>
    <t>Shavano</t>
  </si>
  <si>
    <t>Middle Fork Prescribed Fire</t>
  </si>
  <si>
    <t>Wolf Creek Ski Area</t>
  </si>
  <si>
    <t>Otis Tree Pile</t>
  </si>
  <si>
    <t>Newt Jack Piles</t>
  </si>
  <si>
    <t>Mesa Cortina Open Space</t>
  </si>
  <si>
    <t>Green Ridge Piles</t>
  </si>
  <si>
    <t>Aspen Highlands Ski Area</t>
  </si>
  <si>
    <t>Ophir Mountain-Miner's Creek</t>
  </si>
  <si>
    <t>4 Neighborhoods Piles</t>
  </si>
  <si>
    <t>UPD</t>
  </si>
  <si>
    <t>Uncompaghre Field  Office (Montrose), BLM</t>
  </si>
  <si>
    <t>Leonards Basin</t>
  </si>
  <si>
    <t>Shadow Creek Ranch</t>
  </si>
  <si>
    <t>Greenhorn</t>
  </si>
  <si>
    <t>Gibson Piles</t>
  </si>
  <si>
    <t>Black Mtn Piles</t>
  </si>
  <si>
    <t>Bear Gulch Piles</t>
  </si>
  <si>
    <t>Cuchara Piles</t>
  </si>
  <si>
    <t>Turkey Tracks Rx</t>
  </si>
  <si>
    <t>Barred Rock/Brahma/Chicken Creek</t>
  </si>
  <si>
    <t>Parks RD</t>
  </si>
  <si>
    <t>Cow Canyon/Five Pines</t>
  </si>
  <si>
    <t>Spring Creek</t>
  </si>
  <si>
    <t>Monument Rock</t>
  </si>
  <si>
    <t>North Routt</t>
  </si>
  <si>
    <t>Arrowhead</t>
  </si>
  <si>
    <t>Little Cone Piles</t>
  </si>
  <si>
    <t>Shavano Piles</t>
  </si>
  <si>
    <t>Slumgullion Piles</t>
  </si>
  <si>
    <t>Sargents Mesa Piles</t>
  </si>
  <si>
    <t>Taylor</t>
  </si>
  <si>
    <t>Skeleton Salvage</t>
  </si>
  <si>
    <t>Alpine Plateau Piles</t>
  </si>
  <si>
    <t>West Mtn Monarch Wilder Piles</t>
  </si>
  <si>
    <t>Hay Rock</t>
  </si>
  <si>
    <t>Nast Colony Piles</t>
  </si>
  <si>
    <t>Morrison Creek Piles</t>
  </si>
  <si>
    <t>Kings Canyon Piles</t>
  </si>
  <si>
    <t>4 Neighborhoods RX</t>
  </si>
  <si>
    <t>Cal Johns Piles</t>
  </si>
  <si>
    <t>Crescent Moon Miles</t>
  </si>
  <si>
    <t>Simba Piles</t>
  </si>
  <si>
    <t>Poage Piles</t>
  </si>
  <si>
    <t>Whistle Pig Piles</t>
  </si>
  <si>
    <t>Bear Johns Piles</t>
  </si>
  <si>
    <t>Dry Creek (TFO Piles)</t>
  </si>
  <si>
    <t>Sauls Creek Pile Rx</t>
  </si>
  <si>
    <t>North Carnero WUI Piles</t>
  </si>
  <si>
    <t>Neff Piles</t>
  </si>
  <si>
    <t>Winter Park</t>
  </si>
  <si>
    <t>Horsethief Bench</t>
  </si>
  <si>
    <t>Act Pile Vol Consumed</t>
  </si>
  <si>
    <t>Grand Junction Field Office</t>
  </si>
  <si>
    <t>F Wagon Creek</t>
  </si>
  <si>
    <t>Private Piles</t>
  </si>
  <si>
    <t>DNP</t>
  </si>
  <si>
    <t>CVD</t>
  </si>
  <si>
    <t>Dinosaur National Monument</t>
  </si>
  <si>
    <t>Craig Field Office</t>
  </si>
  <si>
    <t>Ranch Mixed Conifer Restoration</t>
  </si>
  <si>
    <t>Ranch</t>
  </si>
  <si>
    <t>AcresAnnMaxProjectPermitted</t>
  </si>
  <si>
    <t>PilesAnnMaxProjectPermitted</t>
  </si>
  <si>
    <t>Actual Acres Burned</t>
  </si>
  <si>
    <t>Ranch Grass</t>
  </si>
  <si>
    <t>AgencyGroup</t>
  </si>
  <si>
    <t>BLM</t>
  </si>
  <si>
    <t>CPW</t>
  </si>
  <si>
    <t>DoD</t>
  </si>
  <si>
    <t>Local Gov't Agency</t>
  </si>
  <si>
    <t>Multiple Agencies</t>
  </si>
  <si>
    <t>Non-Profits &amp; Misc. Fed</t>
  </si>
  <si>
    <t>NPS</t>
  </si>
  <si>
    <t>Private Land</t>
  </si>
  <si>
    <t>USFS</t>
  </si>
  <si>
    <t>USFWS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</si>
</sst>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/>
    </xf>
    <xf numFmtId="4" fontId="0" fillId="0" borderId="0" xfId="0" applyNumberFormat="1"/>
    <xf numFmtId="0" fontId="2" fillId="3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"/>
  <sheetViews>
    <sheetView tabSelected="1" workbookViewId="0">
      <pane ySplit="1" topLeftCell="A3" activePane="bottomLeft" state="frozen"/>
      <selection pane="bottomLeft" activeCell="J11" sqref="J11"/>
    </sheetView>
  </sheetViews>
  <sheetFormatPr defaultRowHeight="15" x14ac:dyDescent="0.25"/>
  <cols>
    <col min="1" max="1" width="32" customWidth="1"/>
    <col min="3" max="3" width="30.7109375" customWidth="1"/>
    <col min="12" max="12" width="12.7109375" customWidth="1"/>
  </cols>
  <sheetData>
    <row r="1" spans="1:15" x14ac:dyDescent="0.25">
      <c r="A1" t="s">
        <v>0</v>
      </c>
      <c r="B1" t="s">
        <v>1</v>
      </c>
      <c r="C1" s="3" t="s">
        <v>359</v>
      </c>
      <c r="D1" t="s">
        <v>2</v>
      </c>
      <c r="E1" t="s">
        <v>3</v>
      </c>
      <c r="F1" t="s">
        <v>4</v>
      </c>
      <c r="G1" t="s">
        <v>355</v>
      </c>
      <c r="H1" t="s">
        <v>356</v>
      </c>
      <c r="I1" t="s">
        <v>5</v>
      </c>
      <c r="J1" t="s">
        <v>6</v>
      </c>
      <c r="K1" t="s">
        <v>357</v>
      </c>
      <c r="L1" s="1" t="s">
        <v>345</v>
      </c>
      <c r="M1" t="s">
        <v>7</v>
      </c>
      <c r="N1" t="s">
        <v>8</v>
      </c>
      <c r="O1" t="s">
        <v>9</v>
      </c>
    </row>
    <row r="2" spans="1:15" x14ac:dyDescent="0.25">
      <c r="A2" t="s">
        <v>55</v>
      </c>
      <c r="B2">
        <v>30</v>
      </c>
      <c r="C2" s="4" t="s">
        <v>360</v>
      </c>
      <c r="D2" t="s">
        <v>350</v>
      </c>
      <c r="E2" t="s">
        <v>352</v>
      </c>
      <c r="F2" t="s">
        <v>13</v>
      </c>
      <c r="H2">
        <v>800</v>
      </c>
      <c r="I2">
        <v>39.659999999999997</v>
      </c>
      <c r="J2">
        <v>-106.84</v>
      </c>
      <c r="L2" s="2">
        <f>+(M2*N2)*(O2/100)</f>
        <v>27562.5</v>
      </c>
      <c r="M2">
        <v>245</v>
      </c>
      <c r="N2">
        <v>125</v>
      </c>
      <c r="O2">
        <v>90</v>
      </c>
    </row>
    <row r="3" spans="1:15" x14ac:dyDescent="0.25">
      <c r="A3" t="s">
        <v>289</v>
      </c>
      <c r="B3">
        <v>227</v>
      </c>
      <c r="C3" s="4" t="s">
        <v>360</v>
      </c>
      <c r="D3" t="s">
        <v>350</v>
      </c>
      <c r="E3" t="s">
        <v>352</v>
      </c>
      <c r="F3" t="s">
        <v>17</v>
      </c>
      <c r="G3">
        <v>5240</v>
      </c>
      <c r="I3">
        <v>39.31</v>
      </c>
      <c r="J3">
        <v>-107.55</v>
      </c>
    </row>
    <row r="4" spans="1:15" x14ac:dyDescent="0.25">
      <c r="A4" t="s">
        <v>14</v>
      </c>
      <c r="B4">
        <v>2</v>
      </c>
      <c r="C4" s="4" t="s">
        <v>360</v>
      </c>
      <c r="D4" t="s">
        <v>267</v>
      </c>
      <c r="E4" t="s">
        <v>346</v>
      </c>
      <c r="F4" t="s">
        <v>13</v>
      </c>
      <c r="H4">
        <v>70</v>
      </c>
      <c r="I4">
        <v>38.1</v>
      </c>
      <c r="J4">
        <v>-106.98</v>
      </c>
      <c r="L4" s="2">
        <f>+(M4*N4)*(O4/100)</f>
        <v>410550</v>
      </c>
      <c r="M4">
        <v>28</v>
      </c>
      <c r="N4">
        <v>17250</v>
      </c>
      <c r="O4">
        <v>85</v>
      </c>
    </row>
    <row r="5" spans="1:15" x14ac:dyDescent="0.25">
      <c r="A5" t="s">
        <v>24</v>
      </c>
      <c r="B5">
        <v>7</v>
      </c>
      <c r="C5" s="4" t="s">
        <v>360</v>
      </c>
      <c r="D5" t="s">
        <v>267</v>
      </c>
      <c r="E5" t="s">
        <v>346</v>
      </c>
      <c r="F5" t="s">
        <v>13</v>
      </c>
      <c r="H5">
        <v>2000</v>
      </c>
      <c r="I5">
        <v>38.79</v>
      </c>
      <c r="J5">
        <v>-108.55</v>
      </c>
      <c r="L5" s="2">
        <f>+(M5*N5)*(O5/100)</f>
        <v>627165</v>
      </c>
      <c r="M5">
        <v>1810</v>
      </c>
      <c r="N5">
        <v>385</v>
      </c>
      <c r="O5">
        <v>90</v>
      </c>
    </row>
    <row r="6" spans="1:15" x14ac:dyDescent="0.25">
      <c r="A6" t="s">
        <v>112</v>
      </c>
      <c r="B6">
        <v>75</v>
      </c>
      <c r="C6" s="4" t="s">
        <v>360</v>
      </c>
      <c r="D6" t="s">
        <v>267</v>
      </c>
      <c r="E6" t="s">
        <v>346</v>
      </c>
      <c r="F6" t="s">
        <v>13</v>
      </c>
      <c r="H6">
        <v>650</v>
      </c>
      <c r="I6">
        <v>39.340000000000003</v>
      </c>
      <c r="J6">
        <v>-108.16</v>
      </c>
      <c r="L6" s="2">
        <f>+(M6*N6)*(O6/100)</f>
        <v>223492.5</v>
      </c>
      <c r="M6">
        <v>645</v>
      </c>
      <c r="N6">
        <v>385</v>
      </c>
      <c r="O6">
        <v>90</v>
      </c>
    </row>
    <row r="7" spans="1:15" x14ac:dyDescent="0.25">
      <c r="A7" t="s">
        <v>254</v>
      </c>
      <c r="B7">
        <v>195</v>
      </c>
      <c r="C7" s="4" t="s">
        <v>360</v>
      </c>
      <c r="D7" t="s">
        <v>267</v>
      </c>
      <c r="E7" t="s">
        <v>346</v>
      </c>
      <c r="F7" t="s">
        <v>17</v>
      </c>
      <c r="G7">
        <v>450</v>
      </c>
      <c r="I7">
        <v>40.6</v>
      </c>
      <c r="J7">
        <v>-108.82</v>
      </c>
      <c r="K7">
        <v>0</v>
      </c>
    </row>
    <row r="8" spans="1:15" x14ac:dyDescent="0.25">
      <c r="A8" t="s">
        <v>255</v>
      </c>
      <c r="B8">
        <v>196</v>
      </c>
      <c r="C8" s="4" t="s">
        <v>360</v>
      </c>
      <c r="D8" t="s">
        <v>267</v>
      </c>
      <c r="E8" t="s">
        <v>346</v>
      </c>
      <c r="F8" t="s">
        <v>17</v>
      </c>
      <c r="G8">
        <v>663</v>
      </c>
      <c r="I8">
        <v>39.31</v>
      </c>
      <c r="J8">
        <v>-108.51</v>
      </c>
    </row>
    <row r="9" spans="1:15" x14ac:dyDescent="0.25">
      <c r="A9" t="s">
        <v>266</v>
      </c>
      <c r="B9">
        <v>206</v>
      </c>
      <c r="C9" s="4" t="s">
        <v>360</v>
      </c>
      <c r="D9" t="s">
        <v>267</v>
      </c>
      <c r="E9" t="s">
        <v>268</v>
      </c>
      <c r="F9" t="s">
        <v>17</v>
      </c>
      <c r="G9">
        <v>500</v>
      </c>
      <c r="I9">
        <v>39.08</v>
      </c>
      <c r="J9">
        <v>-108.27</v>
      </c>
      <c r="K9">
        <v>0</v>
      </c>
    </row>
    <row r="10" spans="1:15" x14ac:dyDescent="0.25">
      <c r="A10" t="s">
        <v>272</v>
      </c>
      <c r="B10">
        <v>210</v>
      </c>
      <c r="C10" s="4" t="s">
        <v>360</v>
      </c>
      <c r="D10" t="s">
        <v>267</v>
      </c>
      <c r="E10" t="s">
        <v>346</v>
      </c>
      <c r="F10" t="s">
        <v>17</v>
      </c>
      <c r="G10">
        <v>200</v>
      </c>
      <c r="I10">
        <v>38.799999999999997</v>
      </c>
      <c r="J10">
        <v>-108.55</v>
      </c>
      <c r="K10">
        <v>0</v>
      </c>
    </row>
    <row r="11" spans="1:15" x14ac:dyDescent="0.25">
      <c r="A11" t="s">
        <v>344</v>
      </c>
      <c r="B11">
        <v>286</v>
      </c>
      <c r="C11" s="4" t="s">
        <v>360</v>
      </c>
      <c r="D11" t="s">
        <v>267</v>
      </c>
      <c r="E11" t="s">
        <v>268</v>
      </c>
      <c r="F11" t="s">
        <v>13</v>
      </c>
      <c r="H11">
        <v>150</v>
      </c>
      <c r="I11">
        <v>39.15</v>
      </c>
      <c r="J11">
        <v>-108.83</v>
      </c>
      <c r="L11" s="2">
        <f>+(M11*N11)*(O11/100)</f>
        <v>0</v>
      </c>
      <c r="M11">
        <v>0</v>
      </c>
    </row>
    <row r="12" spans="1:15" x14ac:dyDescent="0.25">
      <c r="A12" t="s">
        <v>59</v>
      </c>
      <c r="B12">
        <v>32</v>
      </c>
      <c r="C12" s="4" t="s">
        <v>360</v>
      </c>
      <c r="D12" t="s">
        <v>60</v>
      </c>
      <c r="E12" t="s">
        <v>61</v>
      </c>
      <c r="F12" t="s">
        <v>13</v>
      </c>
      <c r="H12">
        <v>100</v>
      </c>
      <c r="I12">
        <v>40.119999999999997</v>
      </c>
      <c r="J12">
        <v>-106.18</v>
      </c>
      <c r="L12" s="2">
        <f>+(M12*N12)*(O12/100)</f>
        <v>0</v>
      </c>
    </row>
    <row r="13" spans="1:15" x14ac:dyDescent="0.25">
      <c r="A13" t="s">
        <v>62</v>
      </c>
      <c r="B13">
        <v>33</v>
      </c>
      <c r="C13" s="4" t="s">
        <v>360</v>
      </c>
      <c r="D13" t="s">
        <v>60</v>
      </c>
      <c r="E13" t="s">
        <v>61</v>
      </c>
      <c r="F13" t="s">
        <v>13</v>
      </c>
      <c r="H13">
        <v>100</v>
      </c>
      <c r="I13">
        <v>40.520000000000003</v>
      </c>
      <c r="J13">
        <v>-106.1</v>
      </c>
      <c r="L13" s="2">
        <f>+(M13*N13)*(O13/100)</f>
        <v>0</v>
      </c>
    </row>
    <row r="14" spans="1:15" x14ac:dyDescent="0.25">
      <c r="A14" t="s">
        <v>63</v>
      </c>
      <c r="B14">
        <v>34</v>
      </c>
      <c r="C14" s="4" t="s">
        <v>360</v>
      </c>
      <c r="D14" t="s">
        <v>60</v>
      </c>
      <c r="E14" t="s">
        <v>61</v>
      </c>
      <c r="F14" t="s">
        <v>13</v>
      </c>
      <c r="H14">
        <v>18</v>
      </c>
      <c r="I14">
        <v>40.99</v>
      </c>
      <c r="J14">
        <v>-106.43</v>
      </c>
      <c r="L14" s="2">
        <f>+(M14*N14)*(O14/100)</f>
        <v>0</v>
      </c>
    </row>
    <row r="15" spans="1:15" x14ac:dyDescent="0.25">
      <c r="A15" t="s">
        <v>64</v>
      </c>
      <c r="B15">
        <v>35</v>
      </c>
      <c r="C15" s="4" t="s">
        <v>360</v>
      </c>
      <c r="D15" t="s">
        <v>60</v>
      </c>
      <c r="E15" t="s">
        <v>61</v>
      </c>
      <c r="F15" t="s">
        <v>13</v>
      </c>
      <c r="H15">
        <v>110</v>
      </c>
      <c r="I15">
        <v>40</v>
      </c>
      <c r="J15">
        <v>-105.83</v>
      </c>
      <c r="L15" s="2">
        <f>+(M15*N15)*(O15/100)</f>
        <v>0</v>
      </c>
    </row>
    <row r="16" spans="1:15" x14ac:dyDescent="0.25">
      <c r="A16" t="s">
        <v>65</v>
      </c>
      <c r="B16">
        <v>36</v>
      </c>
      <c r="C16" s="4" t="s">
        <v>360</v>
      </c>
      <c r="D16" t="s">
        <v>60</v>
      </c>
      <c r="E16" t="s">
        <v>61</v>
      </c>
      <c r="F16" t="s">
        <v>13</v>
      </c>
      <c r="H16">
        <v>500</v>
      </c>
      <c r="I16">
        <v>40.07</v>
      </c>
      <c r="J16">
        <v>-106.13</v>
      </c>
      <c r="L16" s="2">
        <f>+(M16*N16)*(O16/100)</f>
        <v>0</v>
      </c>
    </row>
    <row r="17" spans="1:15" x14ac:dyDescent="0.25">
      <c r="A17" t="s">
        <v>292</v>
      </c>
      <c r="B17">
        <v>230</v>
      </c>
      <c r="C17" s="4" t="s">
        <v>360</v>
      </c>
      <c r="D17" t="s">
        <v>60</v>
      </c>
      <c r="E17" t="s">
        <v>61</v>
      </c>
      <c r="F17" t="s">
        <v>17</v>
      </c>
      <c r="G17">
        <v>350</v>
      </c>
      <c r="I17">
        <v>39.979999999999997</v>
      </c>
      <c r="J17">
        <v>-106.48</v>
      </c>
    </row>
    <row r="18" spans="1:15" x14ac:dyDescent="0.25">
      <c r="A18" t="s">
        <v>88</v>
      </c>
      <c r="B18">
        <v>53</v>
      </c>
      <c r="C18" s="4" t="s">
        <v>360</v>
      </c>
      <c r="D18" t="s">
        <v>89</v>
      </c>
      <c r="E18" t="s">
        <v>90</v>
      </c>
      <c r="F18" t="s">
        <v>17</v>
      </c>
      <c r="G18">
        <v>380</v>
      </c>
      <c r="I18">
        <v>38.619999999999997</v>
      </c>
      <c r="J18">
        <v>-105.37</v>
      </c>
      <c r="K18">
        <v>0</v>
      </c>
    </row>
    <row r="19" spans="1:15" x14ac:dyDescent="0.25">
      <c r="A19" t="s">
        <v>91</v>
      </c>
      <c r="B19">
        <v>54</v>
      </c>
      <c r="C19" s="4" t="s">
        <v>360</v>
      </c>
      <c r="D19" t="s">
        <v>89</v>
      </c>
      <c r="E19" t="s">
        <v>90</v>
      </c>
      <c r="F19" t="s">
        <v>13</v>
      </c>
      <c r="H19">
        <v>2400</v>
      </c>
      <c r="I19">
        <v>38.67</v>
      </c>
      <c r="J19">
        <v>-105.27</v>
      </c>
      <c r="L19" s="2">
        <f>+(M19*N19)*(O19/100)</f>
        <v>52321.8</v>
      </c>
      <c r="M19">
        <v>310</v>
      </c>
      <c r="N19">
        <v>194</v>
      </c>
      <c r="O19">
        <v>87</v>
      </c>
    </row>
    <row r="20" spans="1:15" x14ac:dyDescent="0.25">
      <c r="A20" t="s">
        <v>92</v>
      </c>
      <c r="B20">
        <v>55</v>
      </c>
      <c r="C20" s="4" t="s">
        <v>360</v>
      </c>
      <c r="D20" t="s">
        <v>89</v>
      </c>
      <c r="E20" t="s">
        <v>90</v>
      </c>
      <c r="F20" t="s">
        <v>13</v>
      </c>
      <c r="H20">
        <v>3000</v>
      </c>
      <c r="I20">
        <v>38.340000000000003</v>
      </c>
      <c r="J20">
        <v>-105.57</v>
      </c>
      <c r="L20" s="2">
        <f>+(M20*N20)*(O20/100)</f>
        <v>0</v>
      </c>
      <c r="M20">
        <v>0</v>
      </c>
    </row>
    <row r="21" spans="1:15" x14ac:dyDescent="0.25">
      <c r="A21" t="s">
        <v>93</v>
      </c>
      <c r="B21">
        <v>56</v>
      </c>
      <c r="C21" s="4" t="s">
        <v>360</v>
      </c>
      <c r="D21" t="s">
        <v>89</v>
      </c>
      <c r="E21" t="s">
        <v>90</v>
      </c>
      <c r="F21" t="s">
        <v>13</v>
      </c>
      <c r="H21">
        <v>2000</v>
      </c>
      <c r="I21">
        <v>38.909999999999997</v>
      </c>
      <c r="J21">
        <v>-105.17</v>
      </c>
      <c r="L21" s="2">
        <f>+(M21*N21)*(O21/100)</f>
        <v>74690</v>
      </c>
      <c r="M21">
        <v>280</v>
      </c>
      <c r="N21">
        <v>275</v>
      </c>
      <c r="O21">
        <v>97</v>
      </c>
    </row>
    <row r="22" spans="1:15" x14ac:dyDescent="0.25">
      <c r="A22" t="s">
        <v>94</v>
      </c>
      <c r="B22">
        <v>57</v>
      </c>
      <c r="C22" s="4" t="s">
        <v>360</v>
      </c>
      <c r="D22" t="s">
        <v>89</v>
      </c>
      <c r="E22" t="s">
        <v>90</v>
      </c>
      <c r="F22" t="s">
        <v>13</v>
      </c>
      <c r="H22">
        <v>35</v>
      </c>
      <c r="I22">
        <v>38.6</v>
      </c>
      <c r="J22">
        <v>-105.38</v>
      </c>
      <c r="L22" s="2">
        <f>+(M22*N22)*(O22/100)</f>
        <v>0</v>
      </c>
      <c r="M22">
        <v>0</v>
      </c>
    </row>
    <row r="23" spans="1:15" x14ac:dyDescent="0.25">
      <c r="A23" t="s">
        <v>95</v>
      </c>
      <c r="B23">
        <v>58</v>
      </c>
      <c r="C23" s="4" t="s">
        <v>360</v>
      </c>
      <c r="D23" t="s">
        <v>89</v>
      </c>
      <c r="E23" t="s">
        <v>90</v>
      </c>
      <c r="F23" t="s">
        <v>13</v>
      </c>
      <c r="H23">
        <v>10</v>
      </c>
      <c r="I23">
        <v>38.31</v>
      </c>
      <c r="J23">
        <v>-105.53</v>
      </c>
      <c r="L23" s="2">
        <f>+(M23*N23)*(O23/100)</f>
        <v>0</v>
      </c>
      <c r="M23">
        <v>0</v>
      </c>
    </row>
    <row r="24" spans="1:15" x14ac:dyDescent="0.25">
      <c r="A24" t="s">
        <v>96</v>
      </c>
      <c r="B24">
        <v>59</v>
      </c>
      <c r="C24" s="4" t="s">
        <v>360</v>
      </c>
      <c r="D24" t="s">
        <v>89</v>
      </c>
      <c r="E24" t="s">
        <v>90</v>
      </c>
      <c r="F24" t="s">
        <v>13</v>
      </c>
      <c r="H24">
        <v>4000</v>
      </c>
      <c r="I24">
        <v>39.659999999999997</v>
      </c>
      <c r="J24">
        <v>-105.34</v>
      </c>
      <c r="L24" s="2">
        <f>+(M24*N24)*(O24/100)</f>
        <v>0</v>
      </c>
      <c r="M24">
        <v>0</v>
      </c>
    </row>
    <row r="25" spans="1:15" x14ac:dyDescent="0.25">
      <c r="A25" t="s">
        <v>321</v>
      </c>
      <c r="B25">
        <v>260</v>
      </c>
      <c r="C25" s="4" t="s">
        <v>360</v>
      </c>
      <c r="D25" t="s">
        <v>89</v>
      </c>
      <c r="E25" t="s">
        <v>90</v>
      </c>
      <c r="F25" t="s">
        <v>13</v>
      </c>
      <c r="H25">
        <v>500</v>
      </c>
      <c r="I25">
        <v>38.56</v>
      </c>
      <c r="J25">
        <v>-106.14</v>
      </c>
      <c r="L25" s="2">
        <f>+(M25*N25)*(O25/100)</f>
        <v>0</v>
      </c>
      <c r="M25">
        <v>0</v>
      </c>
    </row>
    <row r="26" spans="1:15" x14ac:dyDescent="0.25">
      <c r="A26" t="s">
        <v>163</v>
      </c>
      <c r="B26">
        <v>114</v>
      </c>
      <c r="C26" s="4" t="s">
        <v>360</v>
      </c>
      <c r="D26" t="s">
        <v>164</v>
      </c>
      <c r="E26" t="s">
        <v>165</v>
      </c>
      <c r="F26" t="s">
        <v>17</v>
      </c>
      <c r="G26">
        <v>300</v>
      </c>
      <c r="I26">
        <v>37.56</v>
      </c>
      <c r="J26">
        <v>-105.72</v>
      </c>
      <c r="K26">
        <v>163</v>
      </c>
    </row>
    <row r="27" spans="1:15" x14ac:dyDescent="0.25">
      <c r="A27" t="s">
        <v>73</v>
      </c>
      <c r="B27">
        <v>44</v>
      </c>
      <c r="C27" s="4" t="s">
        <v>360</v>
      </c>
      <c r="D27" t="s">
        <v>74</v>
      </c>
      <c r="E27" t="s">
        <v>75</v>
      </c>
      <c r="F27" t="s">
        <v>13</v>
      </c>
      <c r="H27">
        <v>400</v>
      </c>
      <c r="I27">
        <v>37.33</v>
      </c>
      <c r="J27">
        <v>-109.01</v>
      </c>
      <c r="L27" s="2">
        <f>+(M27*N27)*(O27/100)</f>
        <v>94494.400000000009</v>
      </c>
      <c r="M27">
        <v>352</v>
      </c>
      <c r="N27">
        <v>295</v>
      </c>
      <c r="O27">
        <v>91</v>
      </c>
    </row>
    <row r="28" spans="1:15" x14ac:dyDescent="0.25">
      <c r="A28" t="s">
        <v>148</v>
      </c>
      <c r="B28">
        <v>99</v>
      </c>
      <c r="C28" s="4" t="s">
        <v>360</v>
      </c>
      <c r="D28" t="s">
        <v>74</v>
      </c>
      <c r="E28" t="s">
        <v>75</v>
      </c>
      <c r="F28" t="s">
        <v>17</v>
      </c>
      <c r="G28">
        <v>554</v>
      </c>
      <c r="I28">
        <v>38.61</v>
      </c>
      <c r="J28">
        <v>-108.31</v>
      </c>
      <c r="K28">
        <v>0</v>
      </c>
    </row>
    <row r="29" spans="1:15" x14ac:dyDescent="0.25">
      <c r="A29" t="s">
        <v>149</v>
      </c>
      <c r="B29">
        <v>100</v>
      </c>
      <c r="C29" s="4" t="s">
        <v>360</v>
      </c>
      <c r="D29" t="s">
        <v>74</v>
      </c>
      <c r="E29" t="s">
        <v>75</v>
      </c>
      <c r="F29" t="s">
        <v>17</v>
      </c>
      <c r="G29">
        <v>200</v>
      </c>
      <c r="I29">
        <v>38.31</v>
      </c>
      <c r="J29">
        <v>-107.88</v>
      </c>
      <c r="K29">
        <v>0</v>
      </c>
    </row>
    <row r="30" spans="1:15" x14ac:dyDescent="0.25">
      <c r="A30" t="s">
        <v>161</v>
      </c>
      <c r="B30">
        <v>112</v>
      </c>
      <c r="C30" s="4" t="s">
        <v>360</v>
      </c>
      <c r="D30" t="s">
        <v>74</v>
      </c>
      <c r="E30" t="s">
        <v>75</v>
      </c>
      <c r="F30" t="s">
        <v>13</v>
      </c>
      <c r="H30">
        <v>100</v>
      </c>
      <c r="I30">
        <v>38.770000000000003</v>
      </c>
      <c r="J30">
        <v>-107.92</v>
      </c>
      <c r="L30" s="2">
        <f>+(M30*N30)*(O30/100)</f>
        <v>41343.15</v>
      </c>
      <c r="M30">
        <v>85</v>
      </c>
      <c r="N30">
        <v>523</v>
      </c>
      <c r="O30">
        <v>93</v>
      </c>
    </row>
    <row r="31" spans="1:15" x14ac:dyDescent="0.25">
      <c r="A31" t="s">
        <v>253</v>
      </c>
      <c r="B31">
        <v>194</v>
      </c>
      <c r="C31" s="4" t="s">
        <v>360</v>
      </c>
      <c r="D31" t="s">
        <v>74</v>
      </c>
      <c r="E31" t="s">
        <v>75</v>
      </c>
      <c r="F31" t="s">
        <v>17</v>
      </c>
      <c r="G31">
        <v>2400</v>
      </c>
      <c r="I31">
        <v>37.869999999999997</v>
      </c>
      <c r="J31">
        <v>-108.78</v>
      </c>
      <c r="K31">
        <v>0</v>
      </c>
    </row>
    <row r="32" spans="1:15" x14ac:dyDescent="0.25">
      <c r="A32" t="s">
        <v>332</v>
      </c>
      <c r="B32">
        <v>271</v>
      </c>
      <c r="C32" s="4" t="s">
        <v>360</v>
      </c>
      <c r="D32" t="s">
        <v>74</v>
      </c>
      <c r="E32" t="s">
        <v>75</v>
      </c>
      <c r="F32" t="s">
        <v>13</v>
      </c>
      <c r="H32">
        <v>60</v>
      </c>
      <c r="I32">
        <v>38.06</v>
      </c>
      <c r="J32">
        <v>-107.68</v>
      </c>
      <c r="L32" s="2">
        <f>+(M32*N32)*(O32/100)</f>
        <v>0</v>
      </c>
      <c r="M32">
        <v>0</v>
      </c>
    </row>
    <row r="33" spans="1:15" x14ac:dyDescent="0.25">
      <c r="A33" t="s">
        <v>339</v>
      </c>
      <c r="B33">
        <v>279</v>
      </c>
      <c r="C33" s="4" t="s">
        <v>360</v>
      </c>
      <c r="D33" t="s">
        <v>74</v>
      </c>
      <c r="E33" t="s">
        <v>75</v>
      </c>
      <c r="F33" t="s">
        <v>13</v>
      </c>
      <c r="H33">
        <v>1400</v>
      </c>
      <c r="I33">
        <v>38.06</v>
      </c>
      <c r="J33">
        <v>-108.55</v>
      </c>
      <c r="L33" s="2">
        <f>+(M33*N33)*(O33/100)</f>
        <v>0</v>
      </c>
      <c r="M33">
        <v>0</v>
      </c>
    </row>
    <row r="34" spans="1:15" x14ac:dyDescent="0.25">
      <c r="A34" t="s">
        <v>302</v>
      </c>
      <c r="B34">
        <v>241</v>
      </c>
      <c r="C34" s="4" t="s">
        <v>360</v>
      </c>
      <c r="D34" t="s">
        <v>303</v>
      </c>
      <c r="E34" t="s">
        <v>304</v>
      </c>
      <c r="F34" t="s">
        <v>13</v>
      </c>
      <c r="H34">
        <v>100</v>
      </c>
      <c r="I34">
        <v>38.07</v>
      </c>
      <c r="J34">
        <v>-107.67</v>
      </c>
      <c r="L34" s="2">
        <f>+(M34*N34)*(O34/100)</f>
        <v>7125</v>
      </c>
      <c r="M34">
        <v>25</v>
      </c>
      <c r="N34">
        <v>300</v>
      </c>
      <c r="O34">
        <v>95</v>
      </c>
    </row>
    <row r="35" spans="1:15" x14ac:dyDescent="0.25">
      <c r="A35" t="s">
        <v>305</v>
      </c>
      <c r="B35">
        <v>242</v>
      </c>
      <c r="C35" s="4" t="s">
        <v>360</v>
      </c>
      <c r="D35" t="s">
        <v>303</v>
      </c>
      <c r="E35" t="s">
        <v>304</v>
      </c>
      <c r="F35" t="s">
        <v>13</v>
      </c>
      <c r="H35">
        <v>150</v>
      </c>
      <c r="I35">
        <v>38.79</v>
      </c>
      <c r="J35">
        <v>-108.31</v>
      </c>
      <c r="L35" s="2">
        <f>+(M35*N35)*(O35/100)</f>
        <v>0</v>
      </c>
      <c r="M35">
        <v>0</v>
      </c>
    </row>
    <row r="36" spans="1:15" x14ac:dyDescent="0.25">
      <c r="A36" t="s">
        <v>133</v>
      </c>
      <c r="B36">
        <v>89</v>
      </c>
      <c r="C36" s="4" t="s">
        <v>361</v>
      </c>
      <c r="D36" t="s">
        <v>134</v>
      </c>
      <c r="E36" t="s">
        <v>135</v>
      </c>
      <c r="F36" t="s">
        <v>13</v>
      </c>
      <c r="H36">
        <v>150</v>
      </c>
      <c r="I36">
        <v>39.18</v>
      </c>
      <c r="J36">
        <v>-105.89</v>
      </c>
      <c r="L36" s="2">
        <f>+(M36*N36)*(O36/100)</f>
        <v>0</v>
      </c>
      <c r="M36">
        <v>0</v>
      </c>
    </row>
    <row r="37" spans="1:15" x14ac:dyDescent="0.25">
      <c r="A37" t="s">
        <v>151</v>
      </c>
      <c r="B37">
        <v>102</v>
      </c>
      <c r="C37" s="4" t="s">
        <v>361</v>
      </c>
      <c r="D37" t="s">
        <v>134</v>
      </c>
      <c r="E37" t="s">
        <v>135</v>
      </c>
      <c r="F37" t="s">
        <v>13</v>
      </c>
      <c r="H37">
        <v>777</v>
      </c>
      <c r="I37">
        <v>39.86</v>
      </c>
      <c r="J37">
        <v>-105.35</v>
      </c>
      <c r="L37" s="2">
        <f>+(M37*N37)*(O37/100)</f>
        <v>46717.58</v>
      </c>
      <c r="M37">
        <v>193</v>
      </c>
      <c r="N37">
        <v>247</v>
      </c>
      <c r="O37">
        <v>98</v>
      </c>
    </row>
    <row r="38" spans="1:15" x14ac:dyDescent="0.25">
      <c r="A38" t="s">
        <v>158</v>
      </c>
      <c r="B38">
        <v>107</v>
      </c>
      <c r="C38" s="4" t="s">
        <v>361</v>
      </c>
      <c r="D38" t="s">
        <v>134</v>
      </c>
      <c r="E38" t="s">
        <v>135</v>
      </c>
      <c r="F38" t="s">
        <v>13</v>
      </c>
      <c r="H38">
        <v>1</v>
      </c>
      <c r="I38">
        <v>40.159999999999997</v>
      </c>
      <c r="J38">
        <v>-104.98</v>
      </c>
      <c r="L38" s="2">
        <f>+(M38*N38)*(O38/100)</f>
        <v>0</v>
      </c>
    </row>
    <row r="39" spans="1:15" x14ac:dyDescent="0.25">
      <c r="A39" t="s">
        <v>242</v>
      </c>
      <c r="B39">
        <v>183</v>
      </c>
      <c r="C39" s="4" t="s">
        <v>361</v>
      </c>
      <c r="D39" t="s">
        <v>134</v>
      </c>
      <c r="E39" t="s">
        <v>135</v>
      </c>
      <c r="F39" t="s">
        <v>17</v>
      </c>
      <c r="G39">
        <v>1000</v>
      </c>
      <c r="I39">
        <v>40.07</v>
      </c>
      <c r="J39">
        <v>-104.56</v>
      </c>
    </row>
    <row r="40" spans="1:15" x14ac:dyDescent="0.25">
      <c r="A40" t="s">
        <v>126</v>
      </c>
      <c r="B40">
        <v>86</v>
      </c>
      <c r="C40" s="4" t="s">
        <v>361</v>
      </c>
      <c r="D40" t="s">
        <v>127</v>
      </c>
      <c r="E40" t="s">
        <v>128</v>
      </c>
      <c r="F40" t="s">
        <v>17</v>
      </c>
      <c r="G40">
        <v>700</v>
      </c>
      <c r="I40">
        <v>39.200000000000003</v>
      </c>
      <c r="J40">
        <v>-105.89</v>
      </c>
      <c r="K40">
        <v>0</v>
      </c>
    </row>
    <row r="41" spans="1:15" x14ac:dyDescent="0.25">
      <c r="A41" t="s">
        <v>196</v>
      </c>
      <c r="B41">
        <v>142</v>
      </c>
      <c r="C41" s="4" t="s">
        <v>361</v>
      </c>
      <c r="D41" t="s">
        <v>197</v>
      </c>
      <c r="E41" t="s">
        <v>198</v>
      </c>
      <c r="F41" t="s">
        <v>13</v>
      </c>
      <c r="H41">
        <v>1</v>
      </c>
      <c r="I41">
        <v>40.630000000000003</v>
      </c>
      <c r="J41">
        <v>-105.17</v>
      </c>
      <c r="L41" s="2">
        <f>+(M41*N41)*(O41/100)</f>
        <v>0</v>
      </c>
    </row>
    <row r="42" spans="1:15" x14ac:dyDescent="0.25">
      <c r="A42" t="s">
        <v>273</v>
      </c>
      <c r="B42">
        <v>212</v>
      </c>
      <c r="C42" s="4" t="s">
        <v>361</v>
      </c>
      <c r="D42" t="s">
        <v>274</v>
      </c>
      <c r="E42" t="s">
        <v>275</v>
      </c>
      <c r="F42" t="s">
        <v>13</v>
      </c>
      <c r="H42">
        <v>2</v>
      </c>
      <c r="I42">
        <v>39.15</v>
      </c>
      <c r="J42">
        <v>-108.31</v>
      </c>
      <c r="L42" s="2">
        <f>+(M42*N42)*(O42/100)</f>
        <v>0</v>
      </c>
    </row>
    <row r="43" spans="1:15" x14ac:dyDescent="0.25">
      <c r="A43" t="s">
        <v>144</v>
      </c>
      <c r="B43">
        <v>97</v>
      </c>
      <c r="C43" s="4" t="s">
        <v>361</v>
      </c>
      <c r="D43" t="s">
        <v>145</v>
      </c>
      <c r="E43" t="s">
        <v>146</v>
      </c>
      <c r="F43" t="s">
        <v>13</v>
      </c>
      <c r="H43">
        <v>15</v>
      </c>
      <c r="I43">
        <v>37.57</v>
      </c>
      <c r="J43">
        <v>-106.04</v>
      </c>
      <c r="L43" s="2">
        <f>+(M43*N43)*(O43/100)</f>
        <v>0</v>
      </c>
      <c r="M43">
        <v>0</v>
      </c>
    </row>
    <row r="44" spans="1:15" x14ac:dyDescent="0.25">
      <c r="A44" t="s">
        <v>155</v>
      </c>
      <c r="B44">
        <v>106</v>
      </c>
      <c r="C44" s="4" t="s">
        <v>361</v>
      </c>
      <c r="D44" t="s">
        <v>156</v>
      </c>
      <c r="E44" t="s">
        <v>157</v>
      </c>
      <c r="F44" t="s">
        <v>13</v>
      </c>
      <c r="H44">
        <v>350</v>
      </c>
      <c r="I44">
        <v>40.57</v>
      </c>
      <c r="J44">
        <v>-105.18</v>
      </c>
      <c r="L44" s="2">
        <f>+(M44*N44)*(O44/100)</f>
        <v>10625</v>
      </c>
      <c r="M44">
        <v>250</v>
      </c>
      <c r="N44">
        <v>50</v>
      </c>
      <c r="O44">
        <v>85</v>
      </c>
    </row>
    <row r="45" spans="1:15" x14ac:dyDescent="0.25">
      <c r="A45" t="s">
        <v>162</v>
      </c>
      <c r="B45">
        <v>113</v>
      </c>
      <c r="C45" s="4" t="s">
        <v>361</v>
      </c>
      <c r="D45" t="s">
        <v>156</v>
      </c>
      <c r="E45" t="s">
        <v>157</v>
      </c>
      <c r="F45" t="s">
        <v>17</v>
      </c>
      <c r="G45">
        <v>720</v>
      </c>
      <c r="I45">
        <v>38.880000000000003</v>
      </c>
      <c r="J45">
        <v>-105.15</v>
      </c>
      <c r="K45">
        <v>0</v>
      </c>
    </row>
    <row r="46" spans="1:15" x14ac:dyDescent="0.25">
      <c r="A46" t="s">
        <v>225</v>
      </c>
      <c r="B46">
        <v>167</v>
      </c>
      <c r="C46" s="4" t="s">
        <v>362</v>
      </c>
      <c r="D46" t="s">
        <v>226</v>
      </c>
      <c r="E46" t="s">
        <v>227</v>
      </c>
      <c r="F46" t="s">
        <v>17</v>
      </c>
      <c r="G46">
        <v>300</v>
      </c>
      <c r="I46">
        <v>38.270000000000003</v>
      </c>
      <c r="J46">
        <v>-104.28</v>
      </c>
    </row>
    <row r="47" spans="1:15" x14ac:dyDescent="0.25">
      <c r="A47" t="s">
        <v>175</v>
      </c>
      <c r="B47">
        <v>124</v>
      </c>
      <c r="C47" s="4" t="s">
        <v>362</v>
      </c>
      <c r="D47" t="s">
        <v>176</v>
      </c>
      <c r="E47" t="s">
        <v>177</v>
      </c>
      <c r="F47" t="s">
        <v>13</v>
      </c>
      <c r="H47">
        <v>1000</v>
      </c>
      <c r="I47">
        <v>38.590000000000003</v>
      </c>
      <c r="J47">
        <v>-104.82</v>
      </c>
      <c r="L47" s="2">
        <f>+(M47*N47)*(O47/100)</f>
        <v>0</v>
      </c>
      <c r="M47">
        <v>0</v>
      </c>
    </row>
    <row r="48" spans="1:15" x14ac:dyDescent="0.25">
      <c r="A48" t="s">
        <v>178</v>
      </c>
      <c r="B48">
        <v>125</v>
      </c>
      <c r="C48" s="4" t="s">
        <v>362</v>
      </c>
      <c r="D48" t="s">
        <v>176</v>
      </c>
      <c r="E48" t="s">
        <v>177</v>
      </c>
      <c r="F48" t="s">
        <v>13</v>
      </c>
      <c r="H48">
        <v>500</v>
      </c>
      <c r="I48">
        <v>37.520000000000003</v>
      </c>
      <c r="J48">
        <v>-104</v>
      </c>
      <c r="L48" s="2">
        <f>+(M48*N48)*(O48/100)</f>
        <v>0</v>
      </c>
      <c r="M48">
        <v>0</v>
      </c>
    </row>
    <row r="49" spans="1:15" x14ac:dyDescent="0.25">
      <c r="A49" t="s">
        <v>262</v>
      </c>
      <c r="B49">
        <v>201</v>
      </c>
      <c r="C49" s="4" t="s">
        <v>362</v>
      </c>
      <c r="D49" t="s">
        <v>176</v>
      </c>
      <c r="E49" t="s">
        <v>177</v>
      </c>
      <c r="F49" t="s">
        <v>17</v>
      </c>
      <c r="G49">
        <v>5000</v>
      </c>
      <c r="I49">
        <v>38.700000000000003</v>
      </c>
      <c r="J49">
        <v>-104.77</v>
      </c>
      <c r="K49">
        <v>0</v>
      </c>
    </row>
    <row r="50" spans="1:15" x14ac:dyDescent="0.25">
      <c r="A50" t="s">
        <v>263</v>
      </c>
      <c r="B50">
        <v>202</v>
      </c>
      <c r="C50" s="4" t="s">
        <v>362</v>
      </c>
      <c r="D50" t="s">
        <v>176</v>
      </c>
      <c r="E50" t="s">
        <v>177</v>
      </c>
      <c r="F50" t="s">
        <v>17</v>
      </c>
      <c r="G50">
        <v>10000</v>
      </c>
      <c r="I50">
        <v>38.590000000000003</v>
      </c>
      <c r="J50">
        <v>-104.82</v>
      </c>
      <c r="K50">
        <v>0</v>
      </c>
    </row>
    <row r="51" spans="1:15" x14ac:dyDescent="0.25">
      <c r="A51" t="s">
        <v>264</v>
      </c>
      <c r="B51">
        <v>203</v>
      </c>
      <c r="C51" s="4" t="s">
        <v>362</v>
      </c>
      <c r="D51" t="s">
        <v>176</v>
      </c>
      <c r="E51" t="s">
        <v>177</v>
      </c>
      <c r="F51" t="s">
        <v>17</v>
      </c>
      <c r="G51">
        <v>10000</v>
      </c>
      <c r="I51">
        <v>38.47</v>
      </c>
      <c r="J51">
        <v>-104.86</v>
      </c>
      <c r="K51">
        <v>0</v>
      </c>
    </row>
    <row r="52" spans="1:15" x14ac:dyDescent="0.25">
      <c r="A52" t="s">
        <v>265</v>
      </c>
      <c r="B52">
        <v>204</v>
      </c>
      <c r="C52" s="4" t="s">
        <v>362</v>
      </c>
      <c r="D52" t="s">
        <v>176</v>
      </c>
      <c r="E52" t="s">
        <v>177</v>
      </c>
      <c r="F52" t="s">
        <v>17</v>
      </c>
      <c r="G52">
        <v>25000</v>
      </c>
      <c r="I52">
        <v>37.46</v>
      </c>
      <c r="J52">
        <v>-103.96</v>
      </c>
      <c r="K52">
        <v>0</v>
      </c>
    </row>
    <row r="53" spans="1:15" x14ac:dyDescent="0.25">
      <c r="A53" t="s">
        <v>256</v>
      </c>
      <c r="B53">
        <v>197</v>
      </c>
      <c r="C53" s="4" t="s">
        <v>363</v>
      </c>
      <c r="D53" t="s">
        <v>257</v>
      </c>
      <c r="E53" t="s">
        <v>258</v>
      </c>
      <c r="F53" t="s">
        <v>17</v>
      </c>
      <c r="G53">
        <v>85</v>
      </c>
      <c r="I53">
        <v>39.950000000000003</v>
      </c>
      <c r="J53">
        <v>-105.26</v>
      </c>
    </row>
    <row r="54" spans="1:15" x14ac:dyDescent="0.25">
      <c r="A54" t="s">
        <v>21</v>
      </c>
      <c r="B54">
        <v>6</v>
      </c>
      <c r="C54" s="4" t="s">
        <v>363</v>
      </c>
      <c r="D54" t="s">
        <v>22</v>
      </c>
      <c r="E54" t="s">
        <v>23</v>
      </c>
      <c r="F54" t="s">
        <v>13</v>
      </c>
      <c r="H54">
        <v>1000</v>
      </c>
      <c r="I54">
        <v>40.21</v>
      </c>
      <c r="J54">
        <v>-105.33</v>
      </c>
      <c r="L54" s="2">
        <f>+(M54*N54)*(O54/100)</f>
        <v>9537</v>
      </c>
      <c r="M54">
        <v>132</v>
      </c>
      <c r="N54">
        <v>85</v>
      </c>
      <c r="O54">
        <v>85</v>
      </c>
    </row>
    <row r="55" spans="1:15" x14ac:dyDescent="0.25">
      <c r="A55" t="s">
        <v>282</v>
      </c>
      <c r="B55">
        <v>218</v>
      </c>
      <c r="C55" s="4" t="s">
        <v>363</v>
      </c>
      <c r="D55" t="s">
        <v>22</v>
      </c>
      <c r="E55" t="s">
        <v>23</v>
      </c>
      <c r="F55" t="s">
        <v>17</v>
      </c>
      <c r="G55">
        <v>270</v>
      </c>
      <c r="I55">
        <v>40.159999999999997</v>
      </c>
      <c r="J55">
        <v>-105.29</v>
      </c>
      <c r="K55">
        <v>0</v>
      </c>
    </row>
    <row r="56" spans="1:15" x14ac:dyDescent="0.25">
      <c r="A56" t="s">
        <v>76</v>
      </c>
      <c r="B56">
        <v>45</v>
      </c>
      <c r="C56" s="4" t="s">
        <v>363</v>
      </c>
      <c r="D56" t="s">
        <v>77</v>
      </c>
      <c r="E56" t="s">
        <v>78</v>
      </c>
      <c r="F56" t="s">
        <v>13</v>
      </c>
      <c r="H56">
        <v>100</v>
      </c>
      <c r="I56">
        <v>40.090000000000003</v>
      </c>
      <c r="J56">
        <v>-105.32</v>
      </c>
      <c r="L56" s="2">
        <f>+(M56*N56)*(O56/100)</f>
        <v>12830.4</v>
      </c>
      <c r="M56">
        <v>60</v>
      </c>
      <c r="N56">
        <v>216</v>
      </c>
      <c r="O56">
        <v>99</v>
      </c>
    </row>
    <row r="57" spans="1:15" x14ac:dyDescent="0.25">
      <c r="A57" t="s">
        <v>79</v>
      </c>
      <c r="B57">
        <v>46</v>
      </c>
      <c r="C57" s="4" t="s">
        <v>363</v>
      </c>
      <c r="D57" t="s">
        <v>77</v>
      </c>
      <c r="E57" t="s">
        <v>78</v>
      </c>
      <c r="F57" t="s">
        <v>13</v>
      </c>
      <c r="H57">
        <v>100</v>
      </c>
      <c r="I57">
        <v>40.06</v>
      </c>
      <c r="J57">
        <v>-105.34</v>
      </c>
      <c r="L57" s="2">
        <f>+(M57*N57)*(O57/100)</f>
        <v>12830.4</v>
      </c>
      <c r="M57">
        <v>60</v>
      </c>
      <c r="N57">
        <v>216</v>
      </c>
      <c r="O57">
        <v>99</v>
      </c>
    </row>
    <row r="58" spans="1:15" x14ac:dyDescent="0.25">
      <c r="A58" t="s">
        <v>80</v>
      </c>
      <c r="B58">
        <v>47</v>
      </c>
      <c r="C58" s="4" t="s">
        <v>363</v>
      </c>
      <c r="D58" t="s">
        <v>77</v>
      </c>
      <c r="E58" t="s">
        <v>78</v>
      </c>
      <c r="F58" t="s">
        <v>13</v>
      </c>
      <c r="H58">
        <v>350</v>
      </c>
      <c r="I58">
        <v>40.049999999999997</v>
      </c>
      <c r="J58">
        <v>-105.31</v>
      </c>
      <c r="L58" s="2">
        <f>+(M58*N58)*(O58/100)</f>
        <v>21384</v>
      </c>
      <c r="M58">
        <v>100</v>
      </c>
      <c r="N58">
        <v>216</v>
      </c>
      <c r="O58">
        <v>99</v>
      </c>
    </row>
    <row r="59" spans="1:15" x14ac:dyDescent="0.25">
      <c r="A59" t="s">
        <v>109</v>
      </c>
      <c r="B59">
        <v>70</v>
      </c>
      <c r="C59" s="4" t="s">
        <v>363</v>
      </c>
      <c r="D59" t="s">
        <v>77</v>
      </c>
      <c r="E59" t="s">
        <v>78</v>
      </c>
      <c r="F59" t="s">
        <v>13</v>
      </c>
      <c r="H59">
        <v>500</v>
      </c>
      <c r="I59">
        <v>40.29</v>
      </c>
      <c r="J59">
        <v>-106.96</v>
      </c>
      <c r="L59" s="2">
        <f>+(M59*N59)*(O59/100)</f>
        <v>0</v>
      </c>
    </row>
    <row r="60" spans="1:15" x14ac:dyDescent="0.25">
      <c r="A60" t="s">
        <v>110</v>
      </c>
      <c r="B60">
        <v>71</v>
      </c>
      <c r="C60" s="4" t="s">
        <v>363</v>
      </c>
      <c r="D60" t="s">
        <v>77</v>
      </c>
      <c r="E60" t="s">
        <v>78</v>
      </c>
      <c r="F60" t="s">
        <v>13</v>
      </c>
      <c r="H60">
        <v>500</v>
      </c>
      <c r="I60">
        <v>40.76</v>
      </c>
      <c r="J60">
        <v>-106.75</v>
      </c>
      <c r="L60" s="2">
        <f>+(M60*N60)*(O60/100)</f>
        <v>0</v>
      </c>
    </row>
    <row r="61" spans="1:15" x14ac:dyDescent="0.25">
      <c r="A61" t="s">
        <v>125</v>
      </c>
      <c r="B61">
        <v>85</v>
      </c>
      <c r="C61" s="4" t="s">
        <v>363</v>
      </c>
      <c r="D61" t="s">
        <v>77</v>
      </c>
      <c r="E61" t="s">
        <v>78</v>
      </c>
      <c r="F61" t="s">
        <v>13</v>
      </c>
      <c r="H61">
        <v>1050</v>
      </c>
      <c r="I61">
        <v>39.57</v>
      </c>
      <c r="J61">
        <v>-105.28</v>
      </c>
      <c r="L61" s="2">
        <f>+(M61*N61)*(O61/100)</f>
        <v>7040</v>
      </c>
      <c r="M61">
        <v>110</v>
      </c>
      <c r="N61">
        <v>64</v>
      </c>
      <c r="O61">
        <v>100</v>
      </c>
    </row>
    <row r="62" spans="1:15" x14ac:dyDescent="0.25">
      <c r="A62" t="s">
        <v>136</v>
      </c>
      <c r="B62">
        <v>91</v>
      </c>
      <c r="C62" s="4" t="s">
        <v>363</v>
      </c>
      <c r="D62" t="s">
        <v>77</v>
      </c>
      <c r="E62" t="s">
        <v>78</v>
      </c>
      <c r="F62" t="s">
        <v>13</v>
      </c>
      <c r="H62">
        <v>20</v>
      </c>
      <c r="I62">
        <v>40.700000000000003</v>
      </c>
      <c r="J62">
        <v>-105.41</v>
      </c>
      <c r="L62" s="2">
        <f>+(M62*N62)*(O62/100)</f>
        <v>0</v>
      </c>
    </row>
    <row r="63" spans="1:15" x14ac:dyDescent="0.25">
      <c r="A63" t="s">
        <v>212</v>
      </c>
      <c r="B63">
        <v>155</v>
      </c>
      <c r="C63" s="4" t="s">
        <v>363</v>
      </c>
      <c r="D63" t="s">
        <v>77</v>
      </c>
      <c r="E63" t="s">
        <v>78</v>
      </c>
      <c r="F63" t="s">
        <v>13</v>
      </c>
      <c r="H63">
        <v>2000</v>
      </c>
      <c r="I63">
        <v>39.43</v>
      </c>
      <c r="J63">
        <v>-105.43</v>
      </c>
      <c r="L63" s="2">
        <f>+(M63*N63)*(O63/100)</f>
        <v>20482</v>
      </c>
      <c r="M63">
        <v>440</v>
      </c>
      <c r="N63">
        <v>49</v>
      </c>
      <c r="O63">
        <v>95</v>
      </c>
    </row>
    <row r="64" spans="1:15" x14ac:dyDescent="0.25">
      <c r="A64" t="s">
        <v>220</v>
      </c>
      <c r="B64">
        <v>162</v>
      </c>
      <c r="C64" s="4" t="s">
        <v>363</v>
      </c>
      <c r="D64" t="s">
        <v>77</v>
      </c>
      <c r="E64" t="s">
        <v>78</v>
      </c>
      <c r="F64" t="s">
        <v>13</v>
      </c>
      <c r="H64">
        <v>150</v>
      </c>
      <c r="I64">
        <v>37.299999999999997</v>
      </c>
      <c r="J64">
        <v>-107.88</v>
      </c>
      <c r="L64" s="2">
        <f>+(M64*N64)*(O64/100)</f>
        <v>7039.5</v>
      </c>
      <c r="M64">
        <v>130</v>
      </c>
      <c r="N64">
        <v>57</v>
      </c>
      <c r="O64">
        <v>95</v>
      </c>
    </row>
    <row r="65" spans="1:15" x14ac:dyDescent="0.25">
      <c r="A65" t="s">
        <v>234</v>
      </c>
      <c r="B65">
        <v>173</v>
      </c>
      <c r="C65" s="4" t="s">
        <v>363</v>
      </c>
      <c r="D65" t="s">
        <v>77</v>
      </c>
      <c r="E65" t="s">
        <v>78</v>
      </c>
      <c r="F65" t="s">
        <v>13</v>
      </c>
      <c r="H65">
        <v>1</v>
      </c>
      <c r="I65">
        <v>39.25</v>
      </c>
      <c r="J65">
        <v>-103.68</v>
      </c>
      <c r="L65" s="2">
        <f>+(M65*N65)*(O65/100)</f>
        <v>9500</v>
      </c>
      <c r="M65">
        <v>1</v>
      </c>
      <c r="N65">
        <v>9500</v>
      </c>
      <c r="O65">
        <v>100</v>
      </c>
    </row>
    <row r="66" spans="1:15" x14ac:dyDescent="0.25">
      <c r="A66" t="s">
        <v>235</v>
      </c>
      <c r="B66">
        <v>175</v>
      </c>
      <c r="C66" s="4" t="s">
        <v>363</v>
      </c>
      <c r="D66" t="s">
        <v>77</v>
      </c>
      <c r="E66" t="s">
        <v>78</v>
      </c>
      <c r="F66" t="s">
        <v>13</v>
      </c>
      <c r="H66">
        <v>500</v>
      </c>
      <c r="I66">
        <v>37.33</v>
      </c>
      <c r="J66">
        <v>-108.6</v>
      </c>
      <c r="L66" s="2">
        <f>+(M66*N66)*(O66/100)</f>
        <v>1762.2</v>
      </c>
      <c r="M66">
        <v>12</v>
      </c>
      <c r="N66">
        <v>165</v>
      </c>
      <c r="O66">
        <v>89</v>
      </c>
    </row>
    <row r="67" spans="1:15" x14ac:dyDescent="0.25">
      <c r="A67" t="s">
        <v>241</v>
      </c>
      <c r="B67">
        <v>182</v>
      </c>
      <c r="C67" s="4" t="s">
        <v>363</v>
      </c>
      <c r="D67" t="s">
        <v>77</v>
      </c>
      <c r="E67" t="s">
        <v>78</v>
      </c>
      <c r="F67" t="s">
        <v>13</v>
      </c>
      <c r="H67">
        <v>1</v>
      </c>
      <c r="I67">
        <v>39.270000000000003</v>
      </c>
      <c r="J67">
        <v>-105</v>
      </c>
      <c r="L67" s="2">
        <f>+(M67*N67)*(O67/100)</f>
        <v>133000</v>
      </c>
      <c r="M67">
        <v>1</v>
      </c>
      <c r="N67">
        <v>140000</v>
      </c>
      <c r="O67">
        <v>95</v>
      </c>
    </row>
    <row r="68" spans="1:15" x14ac:dyDescent="0.25">
      <c r="A68" t="s">
        <v>276</v>
      </c>
      <c r="B68">
        <v>213</v>
      </c>
      <c r="C68" s="4" t="s">
        <v>363</v>
      </c>
      <c r="D68" t="s">
        <v>77</v>
      </c>
      <c r="E68" t="s">
        <v>78</v>
      </c>
      <c r="F68" t="s">
        <v>13</v>
      </c>
      <c r="H68">
        <v>3</v>
      </c>
      <c r="I68">
        <v>37.17</v>
      </c>
      <c r="J68">
        <v>-105.86</v>
      </c>
      <c r="L68" s="2">
        <f>+(M68*N68)*(O68/100)</f>
        <v>0</v>
      </c>
    </row>
    <row r="69" spans="1:15" x14ac:dyDescent="0.25">
      <c r="A69" t="s">
        <v>296</v>
      </c>
      <c r="B69">
        <v>235</v>
      </c>
      <c r="C69" s="4" t="s">
        <v>363</v>
      </c>
      <c r="D69" t="s">
        <v>77</v>
      </c>
      <c r="E69" t="s">
        <v>78</v>
      </c>
      <c r="F69" t="s">
        <v>13</v>
      </c>
      <c r="H69">
        <v>4</v>
      </c>
      <c r="I69">
        <v>40.14</v>
      </c>
      <c r="J69">
        <v>-102.95</v>
      </c>
      <c r="L69" s="2">
        <f>+(M69*N69)*(O69/100)</f>
        <v>0</v>
      </c>
    </row>
    <row r="70" spans="1:15" x14ac:dyDescent="0.25">
      <c r="A70" t="s">
        <v>298</v>
      </c>
      <c r="B70">
        <v>237</v>
      </c>
      <c r="C70" s="4" t="s">
        <v>363</v>
      </c>
      <c r="D70" t="s">
        <v>77</v>
      </c>
      <c r="E70" t="s">
        <v>78</v>
      </c>
      <c r="F70" t="s">
        <v>13</v>
      </c>
      <c r="H70">
        <v>457</v>
      </c>
      <c r="I70">
        <v>39.619999999999997</v>
      </c>
      <c r="J70">
        <v>-106.08</v>
      </c>
      <c r="L70" s="2">
        <f>+(M70*N70)*(O70/100)</f>
        <v>27562.5</v>
      </c>
      <c r="M70">
        <v>175</v>
      </c>
      <c r="N70">
        <v>175</v>
      </c>
      <c r="O70">
        <v>90</v>
      </c>
    </row>
    <row r="71" spans="1:15" x14ac:dyDescent="0.25">
      <c r="A71" t="s">
        <v>56</v>
      </c>
      <c r="B71">
        <v>31</v>
      </c>
      <c r="C71" s="4" t="s">
        <v>364</v>
      </c>
      <c r="D71" t="s">
        <v>57</v>
      </c>
      <c r="E71" t="s">
        <v>58</v>
      </c>
      <c r="F71" t="s">
        <v>17</v>
      </c>
      <c r="G71">
        <v>590</v>
      </c>
      <c r="I71">
        <v>39.909999999999997</v>
      </c>
      <c r="J71">
        <v>-106.59</v>
      </c>
    </row>
    <row r="72" spans="1:15" x14ac:dyDescent="0.25">
      <c r="A72" t="s">
        <v>203</v>
      </c>
      <c r="B72">
        <v>145</v>
      </c>
      <c r="C72" s="4" t="s">
        <v>364</v>
      </c>
      <c r="D72" t="s">
        <v>57</v>
      </c>
      <c r="E72" t="s">
        <v>58</v>
      </c>
      <c r="F72" t="s">
        <v>17</v>
      </c>
      <c r="G72">
        <v>3500</v>
      </c>
      <c r="I72">
        <v>39.81</v>
      </c>
      <c r="J72">
        <v>-104.81</v>
      </c>
      <c r="K72">
        <v>0</v>
      </c>
    </row>
    <row r="73" spans="1:15" x14ac:dyDescent="0.25">
      <c r="A73" t="s">
        <v>204</v>
      </c>
      <c r="B73">
        <v>146</v>
      </c>
      <c r="C73" s="4" t="s">
        <v>364</v>
      </c>
      <c r="D73" t="s">
        <v>57</v>
      </c>
      <c r="E73" t="s">
        <v>58</v>
      </c>
      <c r="F73" t="s">
        <v>17</v>
      </c>
      <c r="G73">
        <v>301</v>
      </c>
      <c r="I73">
        <v>40.130000000000003</v>
      </c>
      <c r="J73">
        <v>-105.33</v>
      </c>
      <c r="K73">
        <v>9.9999997764825804E-3</v>
      </c>
    </row>
    <row r="74" spans="1:15" x14ac:dyDescent="0.25">
      <c r="A74" t="s">
        <v>228</v>
      </c>
      <c r="B74">
        <v>168</v>
      </c>
      <c r="C74" s="4" t="s">
        <v>364</v>
      </c>
      <c r="D74" t="s">
        <v>57</v>
      </c>
      <c r="E74" t="s">
        <v>58</v>
      </c>
      <c r="F74" t="s">
        <v>17</v>
      </c>
      <c r="G74">
        <v>600</v>
      </c>
      <c r="I74">
        <v>38.08</v>
      </c>
      <c r="J74">
        <v>-106.45</v>
      </c>
      <c r="K74">
        <v>0</v>
      </c>
    </row>
    <row r="75" spans="1:15" x14ac:dyDescent="0.25">
      <c r="A75" t="s">
        <v>47</v>
      </c>
      <c r="B75">
        <v>26</v>
      </c>
      <c r="C75" s="4" t="s">
        <v>365</v>
      </c>
      <c r="D75" t="s">
        <v>48</v>
      </c>
      <c r="E75" t="s">
        <v>49</v>
      </c>
      <c r="F75" t="s">
        <v>13</v>
      </c>
      <c r="H75">
        <v>500</v>
      </c>
      <c r="I75">
        <v>38.92</v>
      </c>
      <c r="J75">
        <v>-105.04</v>
      </c>
      <c r="L75" s="2">
        <f>+(M75*N75)*(O75/100)</f>
        <v>10854</v>
      </c>
      <c r="M75">
        <v>60</v>
      </c>
      <c r="N75">
        <v>201</v>
      </c>
      <c r="O75">
        <v>90</v>
      </c>
    </row>
    <row r="76" spans="1:15" x14ac:dyDescent="0.25">
      <c r="A76" t="s">
        <v>347</v>
      </c>
      <c r="B76">
        <v>247</v>
      </c>
      <c r="C76" s="4" t="s">
        <v>365</v>
      </c>
      <c r="D76" t="s">
        <v>48</v>
      </c>
      <c r="E76" t="s">
        <v>49</v>
      </c>
      <c r="F76" t="s">
        <v>13</v>
      </c>
      <c r="H76">
        <v>1</v>
      </c>
      <c r="I76">
        <v>37.549999999999997</v>
      </c>
      <c r="J76">
        <v>-105.22</v>
      </c>
      <c r="L76" s="2">
        <f>+(M76*N76)*(O76/100)</f>
        <v>2772</v>
      </c>
      <c r="M76">
        <v>1</v>
      </c>
      <c r="N76">
        <v>3080</v>
      </c>
      <c r="O76">
        <v>90</v>
      </c>
    </row>
    <row r="77" spans="1:15" x14ac:dyDescent="0.25">
      <c r="A77" t="s">
        <v>319</v>
      </c>
      <c r="B77">
        <v>258</v>
      </c>
      <c r="C77" s="4" t="s">
        <v>365</v>
      </c>
      <c r="D77" t="s">
        <v>48</v>
      </c>
      <c r="E77" t="s">
        <v>49</v>
      </c>
      <c r="F77" t="s">
        <v>13</v>
      </c>
      <c r="H77">
        <v>1</v>
      </c>
      <c r="I77">
        <v>38.32</v>
      </c>
      <c r="J77">
        <v>-107.35</v>
      </c>
      <c r="L77" s="2">
        <f>+(M77*N77)*(O77/100)</f>
        <v>62244</v>
      </c>
      <c r="M77">
        <v>1</v>
      </c>
      <c r="N77">
        <v>65520</v>
      </c>
      <c r="O77">
        <v>95</v>
      </c>
    </row>
    <row r="78" spans="1:15" x14ac:dyDescent="0.25">
      <c r="A78" t="s">
        <v>216</v>
      </c>
      <c r="B78">
        <v>160</v>
      </c>
      <c r="C78" s="4" t="s">
        <v>365</v>
      </c>
      <c r="D78" t="s">
        <v>217</v>
      </c>
      <c r="E78" t="s">
        <v>218</v>
      </c>
      <c r="F78" t="s">
        <v>13</v>
      </c>
      <c r="H78">
        <v>320</v>
      </c>
      <c r="I78">
        <v>39.19</v>
      </c>
      <c r="J78">
        <v>-106.95</v>
      </c>
      <c r="L78" s="2">
        <f>+(M78*N78)*(O78/100)</f>
        <v>247.5</v>
      </c>
      <c r="M78">
        <v>2</v>
      </c>
      <c r="N78">
        <v>275</v>
      </c>
      <c r="O78">
        <v>45</v>
      </c>
    </row>
    <row r="79" spans="1:15" x14ac:dyDescent="0.25">
      <c r="A79" t="s">
        <v>291</v>
      </c>
      <c r="B79">
        <v>229</v>
      </c>
      <c r="C79" s="4" t="s">
        <v>365</v>
      </c>
      <c r="D79" t="s">
        <v>217</v>
      </c>
      <c r="E79" t="s">
        <v>218</v>
      </c>
      <c r="F79" t="s">
        <v>13</v>
      </c>
      <c r="H79">
        <v>100</v>
      </c>
      <c r="I79">
        <v>39.450000000000003</v>
      </c>
      <c r="J79">
        <v>-106.16</v>
      </c>
      <c r="L79" s="2">
        <f>+(M79*N79)*(O79/100)</f>
        <v>450</v>
      </c>
      <c r="M79">
        <v>1</v>
      </c>
      <c r="N79">
        <v>450</v>
      </c>
      <c r="O79">
        <v>100</v>
      </c>
    </row>
    <row r="80" spans="1:15" x14ac:dyDescent="0.25">
      <c r="A80" t="s">
        <v>295</v>
      </c>
      <c r="B80">
        <v>234</v>
      </c>
      <c r="C80" s="4" t="s">
        <v>365</v>
      </c>
      <c r="D80" t="s">
        <v>217</v>
      </c>
      <c r="E80" t="s">
        <v>218</v>
      </c>
      <c r="F80" t="s">
        <v>13</v>
      </c>
      <c r="H80">
        <v>6</v>
      </c>
      <c r="I80">
        <v>37.47</v>
      </c>
      <c r="J80">
        <v>-106.78</v>
      </c>
      <c r="L80" s="2">
        <f>+(M80*N80)*(O80/100)</f>
        <v>4900</v>
      </c>
      <c r="M80">
        <v>4</v>
      </c>
      <c r="N80">
        <v>1225</v>
      </c>
      <c r="O80">
        <v>100</v>
      </c>
    </row>
    <row r="81" spans="1:15" x14ac:dyDescent="0.25">
      <c r="A81" t="s">
        <v>300</v>
      </c>
      <c r="B81">
        <v>239</v>
      </c>
      <c r="C81" s="4" t="s">
        <v>365</v>
      </c>
      <c r="D81" t="s">
        <v>217</v>
      </c>
      <c r="E81" t="s">
        <v>218</v>
      </c>
      <c r="F81" t="s">
        <v>13</v>
      </c>
      <c r="H81">
        <v>380</v>
      </c>
      <c r="I81">
        <v>39.130000000000003</v>
      </c>
      <c r="J81">
        <v>-106.86</v>
      </c>
      <c r="L81" s="2">
        <f>+(M81*N81)*(O81/100)</f>
        <v>24400.35</v>
      </c>
      <c r="M81">
        <v>195</v>
      </c>
      <c r="N81">
        <v>129</v>
      </c>
      <c r="O81">
        <v>97</v>
      </c>
    </row>
    <row r="82" spans="1:15" x14ac:dyDescent="0.25">
      <c r="A82" t="s">
        <v>343</v>
      </c>
      <c r="B82">
        <v>285</v>
      </c>
      <c r="C82" s="4" t="s">
        <v>365</v>
      </c>
      <c r="D82" t="s">
        <v>217</v>
      </c>
      <c r="E82" t="s">
        <v>218</v>
      </c>
      <c r="F82" t="s">
        <v>13</v>
      </c>
      <c r="H82">
        <v>25</v>
      </c>
      <c r="I82">
        <v>39.86</v>
      </c>
      <c r="J82">
        <v>-105.75</v>
      </c>
      <c r="L82" s="2">
        <f>+(M82*N82)*(O82/100)</f>
        <v>5320</v>
      </c>
      <c r="M82">
        <v>1</v>
      </c>
      <c r="N82">
        <v>5600</v>
      </c>
      <c r="O82">
        <v>95</v>
      </c>
    </row>
    <row r="83" spans="1:15" x14ac:dyDescent="0.25">
      <c r="A83" t="s">
        <v>186</v>
      </c>
      <c r="B83">
        <v>134</v>
      </c>
      <c r="C83" s="4" t="s">
        <v>365</v>
      </c>
      <c r="D83" t="s">
        <v>187</v>
      </c>
      <c r="E83" t="s">
        <v>188</v>
      </c>
      <c r="F83" t="s">
        <v>17</v>
      </c>
      <c r="G83">
        <v>1200</v>
      </c>
      <c r="I83">
        <v>40.96</v>
      </c>
      <c r="J83">
        <v>-105.06</v>
      </c>
    </row>
    <row r="84" spans="1:15" x14ac:dyDescent="0.25">
      <c r="A84" t="s">
        <v>278</v>
      </c>
      <c r="B84">
        <v>215</v>
      </c>
      <c r="C84" s="4" t="s">
        <v>366</v>
      </c>
      <c r="D84" t="s">
        <v>349</v>
      </c>
      <c r="E84" t="s">
        <v>351</v>
      </c>
      <c r="F84" t="s">
        <v>13</v>
      </c>
      <c r="H84">
        <v>3</v>
      </c>
      <c r="I84">
        <v>40.24</v>
      </c>
      <c r="J84">
        <v>-108.97</v>
      </c>
      <c r="L84" s="2">
        <f>+(M84*N84)*(O84/100)</f>
        <v>0</v>
      </c>
    </row>
    <row r="85" spans="1:15" x14ac:dyDescent="0.25">
      <c r="A85" t="s">
        <v>138</v>
      </c>
      <c r="B85">
        <v>93</v>
      </c>
      <c r="C85" s="4" t="s">
        <v>366</v>
      </c>
      <c r="D85" t="s">
        <v>139</v>
      </c>
      <c r="E85" t="s">
        <v>140</v>
      </c>
      <c r="F85" t="s">
        <v>13</v>
      </c>
      <c r="H85">
        <v>1</v>
      </c>
      <c r="I85">
        <v>37.71</v>
      </c>
      <c r="J85">
        <v>-105.51</v>
      </c>
      <c r="L85" s="2">
        <f>+(M85*N85)*(O85/100)</f>
        <v>1325.7</v>
      </c>
      <c r="M85">
        <v>1</v>
      </c>
      <c r="N85">
        <v>1473</v>
      </c>
      <c r="O85">
        <v>90</v>
      </c>
    </row>
    <row r="86" spans="1:15" x14ac:dyDescent="0.25">
      <c r="A86" t="s">
        <v>277</v>
      </c>
      <c r="B86">
        <v>214</v>
      </c>
      <c r="C86" s="4" t="s">
        <v>366</v>
      </c>
      <c r="D86" t="s">
        <v>139</v>
      </c>
      <c r="E86" t="s">
        <v>140</v>
      </c>
      <c r="F86" t="s">
        <v>17</v>
      </c>
      <c r="G86">
        <v>3335</v>
      </c>
      <c r="I86">
        <v>37.9</v>
      </c>
      <c r="J86">
        <v>-105.67</v>
      </c>
    </row>
    <row r="87" spans="1:15" x14ac:dyDescent="0.25">
      <c r="A87" t="s">
        <v>199</v>
      </c>
      <c r="B87">
        <v>143</v>
      </c>
      <c r="C87" s="4" t="s">
        <v>366</v>
      </c>
      <c r="D87" t="s">
        <v>200</v>
      </c>
      <c r="E87" t="s">
        <v>201</v>
      </c>
      <c r="F87" t="s">
        <v>13</v>
      </c>
      <c r="H87">
        <v>2</v>
      </c>
      <c r="I87">
        <v>37.18</v>
      </c>
      <c r="J87">
        <v>-108.48</v>
      </c>
      <c r="L87" s="2">
        <f>+(M87*N87)*(O87/100)</f>
        <v>6927.62</v>
      </c>
      <c r="M87">
        <v>1</v>
      </c>
      <c r="N87">
        <v>7069</v>
      </c>
      <c r="O87">
        <v>98</v>
      </c>
    </row>
    <row r="88" spans="1:15" x14ac:dyDescent="0.25">
      <c r="A88" t="s">
        <v>83</v>
      </c>
      <c r="B88">
        <v>50</v>
      </c>
      <c r="C88" s="4" t="s">
        <v>366</v>
      </c>
      <c r="D88" t="s">
        <v>84</v>
      </c>
      <c r="E88" t="s">
        <v>85</v>
      </c>
      <c r="F88" t="s">
        <v>13</v>
      </c>
      <c r="H88">
        <v>1200</v>
      </c>
      <c r="I88">
        <v>40.32</v>
      </c>
      <c r="J88">
        <v>-105.58</v>
      </c>
      <c r="L88" s="2">
        <f>+(M88*N88)*(O88/100)</f>
        <v>283122</v>
      </c>
      <c r="M88">
        <v>321</v>
      </c>
      <c r="N88">
        <v>900</v>
      </c>
      <c r="O88">
        <v>98</v>
      </c>
    </row>
    <row r="89" spans="1:15" x14ac:dyDescent="0.25">
      <c r="A89" t="s">
        <v>86</v>
      </c>
      <c r="B89">
        <v>51</v>
      </c>
      <c r="C89" s="4" t="s">
        <v>366</v>
      </c>
      <c r="D89" t="s">
        <v>84</v>
      </c>
      <c r="E89" t="s">
        <v>85</v>
      </c>
      <c r="F89" t="s">
        <v>13</v>
      </c>
      <c r="H89">
        <v>150</v>
      </c>
      <c r="I89">
        <v>40.32</v>
      </c>
      <c r="J89">
        <v>-105.62</v>
      </c>
      <c r="L89" s="2">
        <f>+(M89*N89)*(O89/100)</f>
        <v>74970</v>
      </c>
      <c r="M89">
        <v>85</v>
      </c>
      <c r="N89">
        <v>900</v>
      </c>
      <c r="O89">
        <v>98</v>
      </c>
    </row>
    <row r="90" spans="1:15" x14ac:dyDescent="0.25">
      <c r="A90" t="s">
        <v>87</v>
      </c>
      <c r="B90">
        <v>52</v>
      </c>
      <c r="C90" s="4" t="s">
        <v>366</v>
      </c>
      <c r="D90" t="s">
        <v>84</v>
      </c>
      <c r="E90" t="s">
        <v>85</v>
      </c>
      <c r="F90" t="s">
        <v>13</v>
      </c>
      <c r="H90">
        <v>4500</v>
      </c>
      <c r="I90">
        <v>40.32</v>
      </c>
      <c r="J90">
        <v>-105.59</v>
      </c>
      <c r="L90" s="2">
        <f>+(M90*N90)*(O90/100)</f>
        <v>1825740</v>
      </c>
      <c r="M90">
        <v>2070</v>
      </c>
      <c r="N90">
        <v>900</v>
      </c>
      <c r="O90">
        <v>98</v>
      </c>
    </row>
    <row r="91" spans="1:15" x14ac:dyDescent="0.25">
      <c r="A91" t="s">
        <v>215</v>
      </c>
      <c r="B91">
        <v>159</v>
      </c>
      <c r="C91" s="4" t="s">
        <v>366</v>
      </c>
      <c r="D91" t="s">
        <v>84</v>
      </c>
      <c r="E91" t="s">
        <v>85</v>
      </c>
      <c r="F91" t="s">
        <v>13</v>
      </c>
      <c r="H91">
        <v>2</v>
      </c>
      <c r="I91">
        <v>40.4</v>
      </c>
      <c r="J91">
        <v>-105.58</v>
      </c>
      <c r="L91" s="2">
        <f>+(M91*N91)*(O91/100)</f>
        <v>47040</v>
      </c>
      <c r="M91">
        <v>2</v>
      </c>
      <c r="N91">
        <v>24000</v>
      </c>
      <c r="O91">
        <v>98</v>
      </c>
    </row>
    <row r="92" spans="1:15" x14ac:dyDescent="0.25">
      <c r="A92" t="s">
        <v>245</v>
      </c>
      <c r="B92">
        <v>186</v>
      </c>
      <c r="C92" s="4" t="s">
        <v>366</v>
      </c>
      <c r="D92" t="s">
        <v>84</v>
      </c>
      <c r="E92" t="s">
        <v>85</v>
      </c>
      <c r="F92" t="s">
        <v>17</v>
      </c>
      <c r="G92">
        <v>175</v>
      </c>
      <c r="I92">
        <v>40.340000000000003</v>
      </c>
      <c r="J92">
        <v>-105.59</v>
      </c>
      <c r="K92">
        <v>0</v>
      </c>
    </row>
    <row r="93" spans="1:15" x14ac:dyDescent="0.25">
      <c r="A93" t="s">
        <v>246</v>
      </c>
      <c r="B93">
        <v>187</v>
      </c>
      <c r="C93" s="4" t="s">
        <v>366</v>
      </c>
      <c r="D93" t="s">
        <v>84</v>
      </c>
      <c r="E93" t="s">
        <v>85</v>
      </c>
      <c r="F93" t="s">
        <v>17</v>
      </c>
      <c r="G93">
        <v>300</v>
      </c>
      <c r="I93">
        <v>40.36</v>
      </c>
      <c r="J93">
        <v>-105.56</v>
      </c>
    </row>
    <row r="94" spans="1:15" x14ac:dyDescent="0.25">
      <c r="A94" t="s">
        <v>280</v>
      </c>
      <c r="B94">
        <v>217</v>
      </c>
      <c r="C94" s="4" t="s">
        <v>367</v>
      </c>
      <c r="D94" t="s">
        <v>281</v>
      </c>
      <c r="E94" t="s">
        <v>280</v>
      </c>
      <c r="F94" t="s">
        <v>13</v>
      </c>
      <c r="H94">
        <v>15</v>
      </c>
      <c r="I94">
        <v>37.090000000000003</v>
      </c>
      <c r="J94">
        <v>-106.67</v>
      </c>
      <c r="L94" s="2">
        <f>+(M94*N94)*(O94/100)</f>
        <v>6075</v>
      </c>
      <c r="M94">
        <v>15</v>
      </c>
      <c r="N94">
        <v>450</v>
      </c>
      <c r="O94">
        <v>90</v>
      </c>
    </row>
    <row r="95" spans="1:15" x14ac:dyDescent="0.25">
      <c r="A95" t="s">
        <v>348</v>
      </c>
      <c r="B95">
        <v>61</v>
      </c>
      <c r="C95" s="4" t="s">
        <v>367</v>
      </c>
      <c r="D95" t="s">
        <v>98</v>
      </c>
      <c r="E95" t="s">
        <v>99</v>
      </c>
      <c r="F95" t="s">
        <v>13</v>
      </c>
      <c r="H95">
        <v>2</v>
      </c>
      <c r="I95">
        <v>37.979999999999997</v>
      </c>
      <c r="J95">
        <v>-105.73</v>
      </c>
      <c r="L95" s="2">
        <f>+(M95*N95)*(O95/100)</f>
        <v>0</v>
      </c>
    </row>
    <row r="96" spans="1:15" x14ac:dyDescent="0.25">
      <c r="A96" t="s">
        <v>348</v>
      </c>
      <c r="B96">
        <v>62</v>
      </c>
      <c r="C96" s="4" t="s">
        <v>367</v>
      </c>
      <c r="D96" t="s">
        <v>98</v>
      </c>
      <c r="E96" t="s">
        <v>99</v>
      </c>
      <c r="F96" t="s">
        <v>13</v>
      </c>
      <c r="H96">
        <v>220</v>
      </c>
      <c r="I96">
        <v>38.46</v>
      </c>
      <c r="J96">
        <v>-106.41</v>
      </c>
      <c r="L96" s="2">
        <f>+(M96*N96)*(O96/100)</f>
        <v>10801.92</v>
      </c>
      <c r="M96">
        <v>192</v>
      </c>
      <c r="N96">
        <v>58</v>
      </c>
      <c r="O96">
        <v>97</v>
      </c>
    </row>
    <row r="97" spans="1:15" x14ac:dyDescent="0.25">
      <c r="A97" t="s">
        <v>348</v>
      </c>
      <c r="B97">
        <v>84</v>
      </c>
      <c r="C97" s="4" t="s">
        <v>367</v>
      </c>
      <c r="D97" t="s">
        <v>98</v>
      </c>
      <c r="E97" t="s">
        <v>99</v>
      </c>
      <c r="F97" t="s">
        <v>13</v>
      </c>
      <c r="H97">
        <v>6</v>
      </c>
      <c r="I97">
        <v>40.4</v>
      </c>
      <c r="J97">
        <v>-106.8</v>
      </c>
      <c r="L97" s="2">
        <f>+(M97*N97)*(O97/100)</f>
        <v>11020</v>
      </c>
      <c r="M97">
        <v>4</v>
      </c>
      <c r="N97">
        <v>2900</v>
      </c>
      <c r="O97">
        <v>95</v>
      </c>
    </row>
    <row r="98" spans="1:15" x14ac:dyDescent="0.25">
      <c r="A98" t="s">
        <v>348</v>
      </c>
      <c r="B98">
        <v>90</v>
      </c>
      <c r="C98" s="4" t="s">
        <v>367</v>
      </c>
      <c r="D98" t="s">
        <v>98</v>
      </c>
      <c r="E98" t="s">
        <v>99</v>
      </c>
      <c r="F98" t="s">
        <v>13</v>
      </c>
      <c r="H98">
        <v>2</v>
      </c>
      <c r="I98">
        <v>40.81</v>
      </c>
      <c r="J98">
        <v>-105.61</v>
      </c>
      <c r="L98" s="2">
        <f>+(M98*N98)*(O98/100)</f>
        <v>18000</v>
      </c>
      <c r="M98">
        <v>2</v>
      </c>
      <c r="N98">
        <v>18000</v>
      </c>
      <c r="O98">
        <v>50</v>
      </c>
    </row>
    <row r="99" spans="1:15" x14ac:dyDescent="0.25">
      <c r="A99" t="s">
        <v>348</v>
      </c>
      <c r="B99">
        <v>110</v>
      </c>
      <c r="C99" s="4" t="s">
        <v>367</v>
      </c>
      <c r="D99" t="s">
        <v>98</v>
      </c>
      <c r="E99" t="s">
        <v>99</v>
      </c>
      <c r="F99" t="s">
        <v>13</v>
      </c>
      <c r="H99">
        <v>8</v>
      </c>
      <c r="I99">
        <v>37.47</v>
      </c>
      <c r="J99">
        <v>-105.19</v>
      </c>
      <c r="L99" s="2">
        <f>+(M99*N99)*(O99/100)</f>
        <v>0</v>
      </c>
    </row>
    <row r="100" spans="1:15" x14ac:dyDescent="0.25">
      <c r="A100" t="s">
        <v>348</v>
      </c>
      <c r="B100">
        <v>111</v>
      </c>
      <c r="C100" s="4" t="s">
        <v>367</v>
      </c>
      <c r="D100" t="s">
        <v>98</v>
      </c>
      <c r="E100" t="s">
        <v>99</v>
      </c>
      <c r="F100" t="s">
        <v>17</v>
      </c>
      <c r="G100">
        <v>15</v>
      </c>
      <c r="I100">
        <v>39.78</v>
      </c>
      <c r="J100">
        <v>-104.75</v>
      </c>
      <c r="K100">
        <v>0</v>
      </c>
    </row>
    <row r="101" spans="1:15" x14ac:dyDescent="0.25">
      <c r="A101" t="s">
        <v>348</v>
      </c>
      <c r="B101">
        <v>126</v>
      </c>
      <c r="C101" s="4" t="s">
        <v>367</v>
      </c>
      <c r="D101" t="s">
        <v>98</v>
      </c>
      <c r="E101" t="s">
        <v>99</v>
      </c>
      <c r="F101" t="s">
        <v>13</v>
      </c>
      <c r="H101">
        <v>81</v>
      </c>
      <c r="I101">
        <v>38.08</v>
      </c>
      <c r="J101">
        <v>-105.42</v>
      </c>
      <c r="L101" s="2">
        <f>+(M101*N101)*(O101/100)</f>
        <v>60944.399999999994</v>
      </c>
      <c r="M101">
        <v>81</v>
      </c>
      <c r="N101">
        <v>792</v>
      </c>
      <c r="O101">
        <v>95</v>
      </c>
    </row>
    <row r="102" spans="1:15" x14ac:dyDescent="0.25">
      <c r="A102" t="s">
        <v>348</v>
      </c>
      <c r="B102">
        <v>154</v>
      </c>
      <c r="C102" s="4" t="s">
        <v>367</v>
      </c>
      <c r="D102" t="s">
        <v>98</v>
      </c>
      <c r="E102" t="s">
        <v>99</v>
      </c>
      <c r="F102" t="s">
        <v>13</v>
      </c>
      <c r="H102">
        <v>2</v>
      </c>
      <c r="I102">
        <v>38.9</v>
      </c>
      <c r="J102">
        <v>-107.92</v>
      </c>
      <c r="L102" s="2">
        <f>+(M102*N102)*(O102/100)</f>
        <v>1112</v>
      </c>
      <c r="M102">
        <v>1</v>
      </c>
      <c r="N102">
        <v>1390</v>
      </c>
      <c r="O102">
        <v>80</v>
      </c>
    </row>
    <row r="103" spans="1:15" x14ac:dyDescent="0.25">
      <c r="A103" t="s">
        <v>348</v>
      </c>
      <c r="B103">
        <v>157</v>
      </c>
      <c r="C103" s="4" t="s">
        <v>367</v>
      </c>
      <c r="D103" t="s">
        <v>98</v>
      </c>
      <c r="E103" t="s">
        <v>99</v>
      </c>
      <c r="F103" t="s">
        <v>13</v>
      </c>
      <c r="H103">
        <v>500</v>
      </c>
      <c r="I103">
        <v>39.94</v>
      </c>
      <c r="J103">
        <v>-105.47</v>
      </c>
      <c r="L103" s="2">
        <f>+(M103*N103)*(O103/100)</f>
        <v>0</v>
      </c>
    </row>
    <row r="104" spans="1:15" x14ac:dyDescent="0.25">
      <c r="A104" t="s">
        <v>348</v>
      </c>
      <c r="B104">
        <v>171</v>
      </c>
      <c r="C104" s="4" t="s">
        <v>367</v>
      </c>
      <c r="D104" t="s">
        <v>98</v>
      </c>
      <c r="E104" t="s">
        <v>99</v>
      </c>
      <c r="F104" t="s">
        <v>17</v>
      </c>
      <c r="G104">
        <v>75</v>
      </c>
      <c r="I104">
        <v>39.630000000000003</v>
      </c>
      <c r="J104">
        <v>-106.81</v>
      </c>
      <c r="K104">
        <v>0</v>
      </c>
    </row>
    <row r="105" spans="1:15" x14ac:dyDescent="0.25">
      <c r="A105" t="s">
        <v>348</v>
      </c>
      <c r="B105">
        <v>174</v>
      </c>
      <c r="C105" s="4" t="s">
        <v>367</v>
      </c>
      <c r="D105" t="s">
        <v>98</v>
      </c>
      <c r="E105" t="s">
        <v>99</v>
      </c>
      <c r="F105" t="s">
        <v>13</v>
      </c>
      <c r="H105">
        <v>12</v>
      </c>
      <c r="I105">
        <v>37.51</v>
      </c>
      <c r="J105">
        <v>-107.8</v>
      </c>
      <c r="L105" s="2">
        <f>+(M105*N105)*(O105/100)</f>
        <v>5130</v>
      </c>
      <c r="M105">
        <v>9</v>
      </c>
      <c r="N105">
        <v>750</v>
      </c>
      <c r="O105">
        <v>76</v>
      </c>
    </row>
    <row r="106" spans="1:15" x14ac:dyDescent="0.25">
      <c r="A106" t="s">
        <v>348</v>
      </c>
      <c r="B106">
        <v>180</v>
      </c>
      <c r="C106" s="4" t="s">
        <v>367</v>
      </c>
      <c r="D106" t="s">
        <v>98</v>
      </c>
      <c r="E106" t="s">
        <v>99</v>
      </c>
      <c r="F106" t="s">
        <v>13</v>
      </c>
      <c r="H106">
        <v>20</v>
      </c>
      <c r="I106">
        <v>40.61</v>
      </c>
      <c r="J106">
        <v>-105.33</v>
      </c>
      <c r="L106" s="2">
        <f>+(M106*N106)*(O106/100)</f>
        <v>0</v>
      </c>
      <c r="M106">
        <v>0</v>
      </c>
    </row>
    <row r="107" spans="1:15" x14ac:dyDescent="0.25">
      <c r="A107" t="s">
        <v>348</v>
      </c>
      <c r="B107">
        <v>205</v>
      </c>
      <c r="C107" s="4" t="s">
        <v>367</v>
      </c>
      <c r="D107" t="s">
        <v>98</v>
      </c>
      <c r="E107" t="s">
        <v>99</v>
      </c>
      <c r="F107" t="s">
        <v>13</v>
      </c>
      <c r="H107">
        <v>2000</v>
      </c>
      <c r="I107">
        <v>37.31</v>
      </c>
      <c r="J107">
        <v>-107.77</v>
      </c>
      <c r="L107" s="2">
        <f>+(M107*N107)*(O107/100)</f>
        <v>4600</v>
      </c>
      <c r="M107">
        <v>2</v>
      </c>
      <c r="N107">
        <v>2500</v>
      </c>
      <c r="O107">
        <v>92</v>
      </c>
    </row>
    <row r="108" spans="1:15" x14ac:dyDescent="0.25">
      <c r="A108" t="s">
        <v>348</v>
      </c>
      <c r="B108">
        <v>225</v>
      </c>
      <c r="C108" s="4" t="s">
        <v>367</v>
      </c>
      <c r="D108" t="s">
        <v>98</v>
      </c>
      <c r="E108" t="s">
        <v>99</v>
      </c>
      <c r="F108" t="s">
        <v>13</v>
      </c>
      <c r="H108">
        <v>1</v>
      </c>
      <c r="I108">
        <v>40.56</v>
      </c>
      <c r="J108">
        <v>-106.89</v>
      </c>
      <c r="L108" s="2">
        <f>+(M108*N108)*(O108/100)</f>
        <v>0</v>
      </c>
    </row>
    <row r="109" spans="1:15" x14ac:dyDescent="0.25">
      <c r="A109" t="s">
        <v>348</v>
      </c>
      <c r="B109">
        <v>232</v>
      </c>
      <c r="C109" s="4" t="s">
        <v>367</v>
      </c>
      <c r="D109" t="s">
        <v>98</v>
      </c>
      <c r="E109" t="s">
        <v>99</v>
      </c>
      <c r="F109" t="s">
        <v>13</v>
      </c>
      <c r="H109">
        <v>1</v>
      </c>
      <c r="I109">
        <v>40.33</v>
      </c>
      <c r="J109">
        <v>-106.84</v>
      </c>
      <c r="L109" s="2">
        <f>+(M109*N109)*(O109/100)</f>
        <v>0</v>
      </c>
    </row>
    <row r="110" spans="1:15" x14ac:dyDescent="0.25">
      <c r="A110" t="s">
        <v>348</v>
      </c>
      <c r="B110">
        <v>257</v>
      </c>
      <c r="C110" s="4" t="s">
        <v>367</v>
      </c>
      <c r="D110" t="s">
        <v>98</v>
      </c>
      <c r="E110" t="s">
        <v>99</v>
      </c>
      <c r="F110" t="s">
        <v>13</v>
      </c>
      <c r="H110">
        <v>75</v>
      </c>
      <c r="I110">
        <v>40.35</v>
      </c>
      <c r="J110">
        <v>-104.76</v>
      </c>
      <c r="L110" s="2">
        <f>+(M110*N110)*(O110/100)</f>
        <v>77576.850000000006</v>
      </c>
      <c r="M110">
        <v>39</v>
      </c>
      <c r="N110">
        <v>2235</v>
      </c>
      <c r="O110">
        <v>89</v>
      </c>
    </row>
    <row r="111" spans="1:15" x14ac:dyDescent="0.25">
      <c r="A111" t="s">
        <v>348</v>
      </c>
      <c r="B111">
        <v>272</v>
      </c>
      <c r="C111" s="4" t="s">
        <v>367</v>
      </c>
      <c r="D111" t="s">
        <v>98</v>
      </c>
      <c r="E111" t="s">
        <v>99</v>
      </c>
      <c r="F111" t="s">
        <v>13</v>
      </c>
      <c r="H111">
        <v>103</v>
      </c>
      <c r="I111">
        <v>37.54</v>
      </c>
      <c r="J111">
        <v>-107.8</v>
      </c>
      <c r="L111" s="2">
        <f>+(M111*N111)*(O111/100)</f>
        <v>0</v>
      </c>
    </row>
    <row r="112" spans="1:15" x14ac:dyDescent="0.25">
      <c r="A112" t="s">
        <v>348</v>
      </c>
      <c r="B112">
        <v>280</v>
      </c>
      <c r="C112" s="4" t="s">
        <v>367</v>
      </c>
      <c r="D112" t="s">
        <v>98</v>
      </c>
      <c r="E112" t="s">
        <v>99</v>
      </c>
      <c r="F112" t="s">
        <v>13</v>
      </c>
      <c r="H112">
        <v>99</v>
      </c>
      <c r="I112">
        <v>40.29</v>
      </c>
      <c r="J112">
        <v>-106.43</v>
      </c>
      <c r="L112" s="2">
        <f>+(M112*N112)*(O112/100)</f>
        <v>0</v>
      </c>
    </row>
    <row r="113" spans="1:15" x14ac:dyDescent="0.25">
      <c r="A113" t="s">
        <v>348</v>
      </c>
      <c r="B113">
        <v>282</v>
      </c>
      <c r="C113" s="4" t="s">
        <v>367</v>
      </c>
      <c r="D113" t="s">
        <v>98</v>
      </c>
      <c r="E113" t="s">
        <v>99</v>
      </c>
      <c r="F113" t="s">
        <v>13</v>
      </c>
      <c r="H113">
        <v>10</v>
      </c>
      <c r="I113">
        <v>38.29</v>
      </c>
      <c r="J113">
        <v>-107.59</v>
      </c>
      <c r="L113" s="2">
        <f>+(M113*N113)*(O113/100)</f>
        <v>0</v>
      </c>
    </row>
    <row r="114" spans="1:15" x14ac:dyDescent="0.25">
      <c r="A114" t="s">
        <v>348</v>
      </c>
      <c r="B114">
        <v>72</v>
      </c>
      <c r="C114" s="4" t="s">
        <v>367</v>
      </c>
      <c r="D114" t="s">
        <v>111</v>
      </c>
      <c r="E114" t="s">
        <v>354</v>
      </c>
      <c r="F114" t="s">
        <v>13</v>
      </c>
      <c r="H114">
        <v>55</v>
      </c>
      <c r="I114">
        <v>37</v>
      </c>
      <c r="J114">
        <v>-105</v>
      </c>
      <c r="L114" s="2">
        <f>+(M114*N114)*(O114/100)</f>
        <v>93480</v>
      </c>
      <c r="M114">
        <v>12</v>
      </c>
      <c r="N114">
        <v>8200</v>
      </c>
      <c r="O114">
        <v>95</v>
      </c>
    </row>
    <row r="115" spans="1:15" x14ac:dyDescent="0.25">
      <c r="A115" t="s">
        <v>348</v>
      </c>
      <c r="B115">
        <v>73</v>
      </c>
      <c r="C115" s="4" t="s">
        <v>367</v>
      </c>
      <c r="D115" t="s">
        <v>111</v>
      </c>
      <c r="E115" t="s">
        <v>354</v>
      </c>
      <c r="F115" t="s">
        <v>13</v>
      </c>
      <c r="H115">
        <v>106</v>
      </c>
      <c r="I115">
        <v>37</v>
      </c>
      <c r="J115">
        <v>-105</v>
      </c>
      <c r="L115" s="2">
        <f>+(M115*N115)*(O115/100)</f>
        <v>995103.72000000009</v>
      </c>
      <c r="M115">
        <v>26</v>
      </c>
      <c r="N115">
        <v>41154</v>
      </c>
      <c r="O115">
        <v>93</v>
      </c>
    </row>
    <row r="116" spans="1:15" x14ac:dyDescent="0.25">
      <c r="A116" t="s">
        <v>348</v>
      </c>
      <c r="B116">
        <v>74</v>
      </c>
      <c r="C116" s="4" t="s">
        <v>367</v>
      </c>
      <c r="D116" t="s">
        <v>111</v>
      </c>
      <c r="E116" t="s">
        <v>354</v>
      </c>
      <c r="F116" t="s">
        <v>13</v>
      </c>
      <c r="H116">
        <v>45</v>
      </c>
      <c r="I116">
        <v>37</v>
      </c>
      <c r="J116">
        <v>-105</v>
      </c>
      <c r="L116" s="2">
        <f>+(M116*N116)*(O116/100)</f>
        <v>325124.8</v>
      </c>
      <c r="M116">
        <v>20</v>
      </c>
      <c r="N116">
        <v>16588</v>
      </c>
      <c r="O116">
        <v>98</v>
      </c>
    </row>
    <row r="117" spans="1:15" x14ac:dyDescent="0.25">
      <c r="A117" t="s">
        <v>353</v>
      </c>
      <c r="B117">
        <v>211</v>
      </c>
      <c r="C117" s="4" t="s">
        <v>367</v>
      </c>
      <c r="D117" t="s">
        <v>111</v>
      </c>
      <c r="E117" t="s">
        <v>354</v>
      </c>
      <c r="F117" t="s">
        <v>17</v>
      </c>
      <c r="G117">
        <v>500</v>
      </c>
      <c r="I117">
        <v>37</v>
      </c>
      <c r="J117">
        <v>-105</v>
      </c>
      <c r="K117">
        <v>0</v>
      </c>
    </row>
    <row r="118" spans="1:15" x14ac:dyDescent="0.25">
      <c r="A118" t="s">
        <v>358</v>
      </c>
      <c r="B118">
        <v>223</v>
      </c>
      <c r="C118" s="4" t="s">
        <v>367</v>
      </c>
      <c r="D118" t="s">
        <v>111</v>
      </c>
      <c r="E118" t="s">
        <v>354</v>
      </c>
      <c r="F118" t="s">
        <v>17</v>
      </c>
      <c r="G118">
        <v>500</v>
      </c>
      <c r="I118">
        <v>37</v>
      </c>
      <c r="J118">
        <v>-105</v>
      </c>
      <c r="K118">
        <v>125</v>
      </c>
    </row>
    <row r="119" spans="1:15" x14ac:dyDescent="0.25">
      <c r="A119" t="s">
        <v>130</v>
      </c>
      <c r="B119">
        <v>88</v>
      </c>
      <c r="C119" s="4" t="s">
        <v>131</v>
      </c>
      <c r="D119" t="s">
        <v>131</v>
      </c>
      <c r="E119" t="s">
        <v>132</v>
      </c>
      <c r="F119" t="s">
        <v>13</v>
      </c>
      <c r="H119">
        <v>300</v>
      </c>
      <c r="I119">
        <v>39.01</v>
      </c>
      <c r="J119">
        <v>-105.45</v>
      </c>
      <c r="L119" s="2">
        <f>+(M119*N119)*(O119/100)</f>
        <v>1606.5</v>
      </c>
      <c r="M119">
        <v>21</v>
      </c>
      <c r="N119">
        <v>85</v>
      </c>
      <c r="O119">
        <v>90</v>
      </c>
    </row>
    <row r="120" spans="1:15" x14ac:dyDescent="0.25">
      <c r="A120" t="s">
        <v>159</v>
      </c>
      <c r="B120">
        <v>108</v>
      </c>
      <c r="C120" s="4" t="s">
        <v>131</v>
      </c>
      <c r="D120" t="s">
        <v>131</v>
      </c>
      <c r="E120" t="s">
        <v>132</v>
      </c>
      <c r="F120" t="s">
        <v>13</v>
      </c>
      <c r="H120">
        <v>60</v>
      </c>
      <c r="I120">
        <v>40.92</v>
      </c>
      <c r="J120">
        <v>-105.81</v>
      </c>
      <c r="L120" s="2">
        <f>+(M120*N120)*(O120/100)</f>
        <v>0</v>
      </c>
      <c r="M120">
        <v>0</v>
      </c>
    </row>
    <row r="121" spans="1:15" x14ac:dyDescent="0.25">
      <c r="A121" t="s">
        <v>185</v>
      </c>
      <c r="B121">
        <v>133</v>
      </c>
      <c r="C121" s="4" t="s">
        <v>131</v>
      </c>
      <c r="D121" t="s">
        <v>131</v>
      </c>
      <c r="E121" t="s">
        <v>132</v>
      </c>
      <c r="F121" t="s">
        <v>13</v>
      </c>
      <c r="H121">
        <v>50</v>
      </c>
      <c r="I121">
        <v>40.520000000000003</v>
      </c>
      <c r="J121">
        <v>-106.02</v>
      </c>
      <c r="L121" s="2">
        <f>+(M121*N121)*(O121/100)</f>
        <v>20991.96</v>
      </c>
      <c r="M121">
        <v>4</v>
      </c>
      <c r="N121">
        <v>5301</v>
      </c>
      <c r="O121">
        <v>99</v>
      </c>
    </row>
    <row r="122" spans="1:15" x14ac:dyDescent="0.25">
      <c r="A122" t="s">
        <v>299</v>
      </c>
      <c r="B122">
        <v>238</v>
      </c>
      <c r="C122" s="4" t="s">
        <v>131</v>
      </c>
      <c r="D122" t="s">
        <v>131</v>
      </c>
      <c r="E122" t="s">
        <v>132</v>
      </c>
      <c r="F122" t="s">
        <v>13</v>
      </c>
      <c r="H122">
        <v>25</v>
      </c>
      <c r="I122">
        <v>40.18</v>
      </c>
      <c r="J122">
        <v>-106.87</v>
      </c>
      <c r="L122" s="2">
        <f>+(M122*N122)*(O122/100)</f>
        <v>0</v>
      </c>
      <c r="M122">
        <v>0</v>
      </c>
    </row>
    <row r="123" spans="1:15" x14ac:dyDescent="0.25">
      <c r="A123" t="s">
        <v>18</v>
      </c>
      <c r="B123">
        <v>5</v>
      </c>
      <c r="C123" s="4" t="s">
        <v>368</v>
      </c>
      <c r="D123" t="s">
        <v>19</v>
      </c>
      <c r="E123" t="s">
        <v>20</v>
      </c>
      <c r="F123" t="s">
        <v>13</v>
      </c>
      <c r="H123">
        <v>12000</v>
      </c>
      <c r="I123">
        <v>40.090000000000003</v>
      </c>
      <c r="J123">
        <v>-105.44</v>
      </c>
      <c r="L123" s="2">
        <f>+(M123*N123)*(O123/100)</f>
        <v>261426</v>
      </c>
      <c r="M123">
        <v>1320</v>
      </c>
      <c r="N123">
        <v>233</v>
      </c>
      <c r="O123">
        <v>85</v>
      </c>
    </row>
    <row r="124" spans="1:15" x14ac:dyDescent="0.25">
      <c r="A124" t="s">
        <v>27</v>
      </c>
      <c r="B124">
        <v>10</v>
      </c>
      <c r="C124" s="4" t="s">
        <v>368</v>
      </c>
      <c r="D124" t="s">
        <v>19</v>
      </c>
      <c r="E124" t="s">
        <v>20</v>
      </c>
      <c r="F124" t="s">
        <v>13</v>
      </c>
      <c r="H124">
        <v>12072</v>
      </c>
      <c r="I124">
        <v>40.76</v>
      </c>
      <c r="J124">
        <v>-105.6</v>
      </c>
      <c r="L124" s="2">
        <f>+(M124*N124)*(O124/100)</f>
        <v>201780</v>
      </c>
      <c r="M124">
        <v>950</v>
      </c>
      <c r="N124">
        <v>236</v>
      </c>
      <c r="O124">
        <v>90</v>
      </c>
    </row>
    <row r="125" spans="1:15" x14ac:dyDescent="0.25">
      <c r="A125" t="s">
        <v>28</v>
      </c>
      <c r="B125">
        <v>11</v>
      </c>
      <c r="C125" s="4" t="s">
        <v>368</v>
      </c>
      <c r="D125" t="s">
        <v>19</v>
      </c>
      <c r="E125" t="s">
        <v>20</v>
      </c>
      <c r="F125" t="s">
        <v>13</v>
      </c>
      <c r="H125">
        <v>16120</v>
      </c>
      <c r="I125">
        <v>40.36</v>
      </c>
      <c r="J125">
        <v>-105.38</v>
      </c>
      <c r="L125" s="2">
        <f>+(M125*N125)*(O125/100)</f>
        <v>3356180.6999999997</v>
      </c>
      <c r="M125">
        <v>9085</v>
      </c>
      <c r="N125">
        <v>393</v>
      </c>
      <c r="O125">
        <v>94</v>
      </c>
    </row>
    <row r="126" spans="1:15" x14ac:dyDescent="0.25">
      <c r="A126" t="s">
        <v>29</v>
      </c>
      <c r="B126">
        <v>12</v>
      </c>
      <c r="C126" s="4" t="s">
        <v>368</v>
      </c>
      <c r="D126" t="s">
        <v>19</v>
      </c>
      <c r="E126" t="s">
        <v>20</v>
      </c>
      <c r="F126" t="s">
        <v>13</v>
      </c>
      <c r="H126">
        <v>6345</v>
      </c>
      <c r="I126">
        <v>40.76</v>
      </c>
      <c r="J126">
        <v>-105.6</v>
      </c>
      <c r="L126" s="2">
        <f>+(M126*N126)*(O126/100)</f>
        <v>0</v>
      </c>
    </row>
    <row r="127" spans="1:15" x14ac:dyDescent="0.25">
      <c r="A127" t="s">
        <v>30</v>
      </c>
      <c r="B127">
        <v>13</v>
      </c>
      <c r="C127" s="4" t="s">
        <v>368</v>
      </c>
      <c r="D127" t="s">
        <v>19</v>
      </c>
      <c r="E127" t="s">
        <v>20</v>
      </c>
      <c r="F127" t="s">
        <v>13</v>
      </c>
      <c r="H127">
        <v>45</v>
      </c>
      <c r="I127">
        <v>40.96</v>
      </c>
      <c r="J127">
        <v>-105.59</v>
      </c>
      <c r="L127" s="2">
        <f>+(M127*N127)*(O127/100)</f>
        <v>297000</v>
      </c>
      <c r="M127">
        <v>33</v>
      </c>
      <c r="N127">
        <v>10000</v>
      </c>
      <c r="O127">
        <v>90</v>
      </c>
    </row>
    <row r="128" spans="1:15" x14ac:dyDescent="0.25">
      <c r="A128" t="s">
        <v>31</v>
      </c>
      <c r="B128">
        <v>14</v>
      </c>
      <c r="C128" s="4" t="s">
        <v>368</v>
      </c>
      <c r="D128" t="s">
        <v>19</v>
      </c>
      <c r="E128" t="s">
        <v>20</v>
      </c>
      <c r="F128" t="s">
        <v>13</v>
      </c>
      <c r="H128">
        <v>6335</v>
      </c>
      <c r="I128">
        <v>40.78</v>
      </c>
      <c r="J128">
        <v>-105.5</v>
      </c>
      <c r="L128" s="2">
        <f>+(M128*N128)*(O128/100)</f>
        <v>1012210.7999999999</v>
      </c>
      <c r="M128">
        <v>2740</v>
      </c>
      <c r="N128">
        <v>393</v>
      </c>
      <c r="O128">
        <v>94</v>
      </c>
    </row>
    <row r="129" spans="1:15" x14ac:dyDescent="0.25">
      <c r="A129" t="s">
        <v>32</v>
      </c>
      <c r="B129">
        <v>15</v>
      </c>
      <c r="C129" s="4" t="s">
        <v>368</v>
      </c>
      <c r="D129" t="s">
        <v>19</v>
      </c>
      <c r="E129" t="s">
        <v>20</v>
      </c>
      <c r="F129" t="s">
        <v>13</v>
      </c>
      <c r="H129">
        <v>6200</v>
      </c>
      <c r="I129">
        <v>40.770000000000003</v>
      </c>
      <c r="J129">
        <v>-105.48</v>
      </c>
      <c r="L129" s="2">
        <f>+(M129*N129)*(O129/100)</f>
        <v>2146762.5</v>
      </c>
      <c r="M129">
        <v>5750</v>
      </c>
      <c r="N129">
        <v>393</v>
      </c>
      <c r="O129">
        <v>95</v>
      </c>
    </row>
    <row r="130" spans="1:15" x14ac:dyDescent="0.25">
      <c r="A130" t="s">
        <v>33</v>
      </c>
      <c r="B130">
        <v>16</v>
      </c>
      <c r="C130" s="4" t="s">
        <v>368</v>
      </c>
      <c r="D130" t="s">
        <v>19</v>
      </c>
      <c r="E130" t="s">
        <v>20</v>
      </c>
      <c r="F130" t="s">
        <v>13</v>
      </c>
      <c r="H130">
        <v>2460</v>
      </c>
      <c r="I130">
        <v>40.47</v>
      </c>
      <c r="J130">
        <v>-105.46</v>
      </c>
      <c r="L130" s="2">
        <f>+(M130*N130)*(O130/100)</f>
        <v>286976</v>
      </c>
      <c r="M130">
        <v>1280</v>
      </c>
      <c r="N130">
        <v>236</v>
      </c>
      <c r="O130">
        <v>95</v>
      </c>
    </row>
    <row r="131" spans="1:15" x14ac:dyDescent="0.25">
      <c r="A131" t="s">
        <v>68</v>
      </c>
      <c r="B131">
        <v>39</v>
      </c>
      <c r="C131" s="4" t="s">
        <v>368</v>
      </c>
      <c r="D131" t="s">
        <v>19</v>
      </c>
      <c r="E131" t="s">
        <v>20</v>
      </c>
      <c r="F131" t="s">
        <v>13</v>
      </c>
      <c r="H131">
        <v>110</v>
      </c>
      <c r="I131">
        <v>40.090000000000003</v>
      </c>
      <c r="J131">
        <v>-105.43</v>
      </c>
      <c r="L131" s="2">
        <f>+(M131*N131)*(O131/100)</f>
        <v>0</v>
      </c>
      <c r="M131">
        <v>0</v>
      </c>
    </row>
    <row r="132" spans="1:15" x14ac:dyDescent="0.25">
      <c r="A132" t="s">
        <v>69</v>
      </c>
      <c r="B132">
        <v>40</v>
      </c>
      <c r="C132" s="4" t="s">
        <v>368</v>
      </c>
      <c r="D132" t="s">
        <v>19</v>
      </c>
      <c r="E132" t="s">
        <v>20</v>
      </c>
      <c r="F132" t="s">
        <v>13</v>
      </c>
      <c r="H132">
        <v>2500</v>
      </c>
      <c r="I132">
        <v>39.68</v>
      </c>
      <c r="J132">
        <v>-105.44</v>
      </c>
      <c r="L132" s="2">
        <f>+(M132*N132)*(O132/100)</f>
        <v>773617.5</v>
      </c>
      <c r="M132">
        <v>1825</v>
      </c>
      <c r="N132">
        <v>471</v>
      </c>
      <c r="O132">
        <v>90</v>
      </c>
    </row>
    <row r="133" spans="1:15" x14ac:dyDescent="0.25">
      <c r="A133" t="s">
        <v>70</v>
      </c>
      <c r="B133">
        <v>41</v>
      </c>
      <c r="C133" s="4" t="s">
        <v>368</v>
      </c>
      <c r="D133" t="s">
        <v>19</v>
      </c>
      <c r="E133" t="s">
        <v>20</v>
      </c>
      <c r="F133" t="s">
        <v>13</v>
      </c>
      <c r="H133">
        <v>5000</v>
      </c>
      <c r="I133">
        <v>39.76</v>
      </c>
      <c r="J133">
        <v>-105.69</v>
      </c>
      <c r="L133" s="2">
        <f>+(M133*N133)*(O133/100)</f>
        <v>151483.20000000001</v>
      </c>
      <c r="M133">
        <v>1140</v>
      </c>
      <c r="N133">
        <v>151</v>
      </c>
      <c r="O133">
        <v>88</v>
      </c>
    </row>
    <row r="134" spans="1:15" x14ac:dyDescent="0.25">
      <c r="A134" t="s">
        <v>71</v>
      </c>
      <c r="B134">
        <v>42</v>
      </c>
      <c r="C134" s="4" t="s">
        <v>368</v>
      </c>
      <c r="D134" t="s">
        <v>19</v>
      </c>
      <c r="E134" t="s">
        <v>20</v>
      </c>
      <c r="F134" t="s">
        <v>13</v>
      </c>
      <c r="H134">
        <v>125</v>
      </c>
      <c r="I134">
        <v>39.56</v>
      </c>
      <c r="J134">
        <v>-105.38</v>
      </c>
      <c r="L134" s="2">
        <f>+(M134*N134)*(O134/100)</f>
        <v>14850</v>
      </c>
      <c r="M134">
        <v>110</v>
      </c>
      <c r="N134">
        <v>150</v>
      </c>
      <c r="O134">
        <v>90</v>
      </c>
    </row>
    <row r="135" spans="1:15" x14ac:dyDescent="0.25">
      <c r="A135" t="s">
        <v>72</v>
      </c>
      <c r="B135">
        <v>43</v>
      </c>
      <c r="C135" s="4" t="s">
        <v>368</v>
      </c>
      <c r="D135" t="s">
        <v>19</v>
      </c>
      <c r="E135" t="s">
        <v>20</v>
      </c>
      <c r="F135" t="s">
        <v>13</v>
      </c>
      <c r="H135">
        <v>12000</v>
      </c>
      <c r="I135">
        <v>39.950000000000003</v>
      </c>
      <c r="J135">
        <v>-105.44</v>
      </c>
      <c r="L135" s="2">
        <f>+(M135*N135)*(O135/100)</f>
        <v>3417</v>
      </c>
      <c r="M135">
        <v>20</v>
      </c>
      <c r="N135">
        <v>201</v>
      </c>
      <c r="O135">
        <v>85</v>
      </c>
    </row>
    <row r="136" spans="1:15" x14ac:dyDescent="0.25">
      <c r="A136" t="s">
        <v>81</v>
      </c>
      <c r="B136">
        <v>48</v>
      </c>
      <c r="C136" s="4" t="s">
        <v>368</v>
      </c>
      <c r="D136" t="s">
        <v>19</v>
      </c>
      <c r="E136" t="s">
        <v>20</v>
      </c>
      <c r="F136" t="s">
        <v>13</v>
      </c>
      <c r="H136">
        <v>2000</v>
      </c>
      <c r="I136">
        <v>40.1</v>
      </c>
      <c r="J136">
        <v>-105.32</v>
      </c>
      <c r="L136" s="2">
        <f>+(M136*N136)*(O136/100)</f>
        <v>120360</v>
      </c>
      <c r="M136">
        <v>600</v>
      </c>
      <c r="N136">
        <v>236</v>
      </c>
      <c r="O136">
        <v>85</v>
      </c>
    </row>
    <row r="137" spans="1:15" x14ac:dyDescent="0.25">
      <c r="A137" t="s">
        <v>82</v>
      </c>
      <c r="B137">
        <v>49</v>
      </c>
      <c r="C137" s="4" t="s">
        <v>368</v>
      </c>
      <c r="D137" t="s">
        <v>19</v>
      </c>
      <c r="E137" t="s">
        <v>20</v>
      </c>
      <c r="F137" t="s">
        <v>13</v>
      </c>
      <c r="H137">
        <v>12000</v>
      </c>
      <c r="I137">
        <v>40.229999999999997</v>
      </c>
      <c r="J137">
        <v>-105.53</v>
      </c>
      <c r="L137" s="2">
        <f>+(M137*N137)*(O137/100)</f>
        <v>230647.5</v>
      </c>
      <c r="M137">
        <v>1350</v>
      </c>
      <c r="N137">
        <v>201</v>
      </c>
      <c r="O137">
        <v>85</v>
      </c>
    </row>
    <row r="138" spans="1:15" x14ac:dyDescent="0.25">
      <c r="A138" t="s">
        <v>160</v>
      </c>
      <c r="B138">
        <v>109</v>
      </c>
      <c r="C138" s="4" t="s">
        <v>368</v>
      </c>
      <c r="D138" t="s">
        <v>19</v>
      </c>
      <c r="E138" t="s">
        <v>20</v>
      </c>
      <c r="F138" t="s">
        <v>13</v>
      </c>
      <c r="H138">
        <v>10000</v>
      </c>
      <c r="I138">
        <v>39.99</v>
      </c>
      <c r="J138">
        <v>-105.39</v>
      </c>
      <c r="L138" s="2">
        <f>+(M138*N138)*(O138/100)</f>
        <v>52623.5</v>
      </c>
      <c r="M138">
        <v>410</v>
      </c>
      <c r="N138">
        <v>151</v>
      </c>
      <c r="O138">
        <v>85</v>
      </c>
    </row>
    <row r="139" spans="1:15" x14ac:dyDescent="0.25">
      <c r="A139" t="s">
        <v>168</v>
      </c>
      <c r="B139">
        <v>117</v>
      </c>
      <c r="C139" s="4" t="s">
        <v>368</v>
      </c>
      <c r="D139" t="s">
        <v>19</v>
      </c>
      <c r="E139" t="s">
        <v>20</v>
      </c>
      <c r="F139" t="s">
        <v>13</v>
      </c>
      <c r="H139">
        <v>200</v>
      </c>
      <c r="I139">
        <v>39.9</v>
      </c>
      <c r="J139">
        <v>-106.01</v>
      </c>
      <c r="L139" s="2">
        <f>+(M139*N139)*(O139/100)</f>
        <v>0</v>
      </c>
      <c r="M139">
        <v>0</v>
      </c>
    </row>
    <row r="140" spans="1:15" x14ac:dyDescent="0.25">
      <c r="A140" t="s">
        <v>169</v>
      </c>
      <c r="B140">
        <v>118</v>
      </c>
      <c r="C140" s="4" t="s">
        <v>368</v>
      </c>
      <c r="D140" t="s">
        <v>19</v>
      </c>
      <c r="E140" t="s">
        <v>20</v>
      </c>
      <c r="F140" t="s">
        <v>13</v>
      </c>
      <c r="H140">
        <v>300</v>
      </c>
      <c r="I140">
        <v>40.32</v>
      </c>
      <c r="J140">
        <v>-106.07</v>
      </c>
      <c r="L140" s="2">
        <f>+(M140*N140)*(O140/100)</f>
        <v>0</v>
      </c>
      <c r="M140">
        <v>0</v>
      </c>
    </row>
    <row r="141" spans="1:15" x14ac:dyDescent="0.25">
      <c r="A141" t="s">
        <v>170</v>
      </c>
      <c r="B141">
        <v>119</v>
      </c>
      <c r="C141" s="4" t="s">
        <v>368</v>
      </c>
      <c r="D141" t="s">
        <v>19</v>
      </c>
      <c r="E141" t="s">
        <v>20</v>
      </c>
      <c r="F141" t="s">
        <v>13</v>
      </c>
      <c r="H141">
        <v>6000</v>
      </c>
      <c r="I141">
        <v>40.22</v>
      </c>
      <c r="J141">
        <v>-105.94</v>
      </c>
      <c r="L141" s="2">
        <f>+(M141*N141)*(O141/100)</f>
        <v>0</v>
      </c>
      <c r="M141">
        <v>0</v>
      </c>
    </row>
    <row r="142" spans="1:15" x14ac:dyDescent="0.25">
      <c r="A142" t="s">
        <v>171</v>
      </c>
      <c r="B142">
        <v>120</v>
      </c>
      <c r="C142" s="4" t="s">
        <v>368</v>
      </c>
      <c r="D142" t="s">
        <v>19</v>
      </c>
      <c r="E142" t="s">
        <v>20</v>
      </c>
      <c r="F142" t="s">
        <v>13</v>
      </c>
      <c r="H142">
        <v>4501</v>
      </c>
      <c r="I142">
        <v>40.25</v>
      </c>
      <c r="J142">
        <v>-105.95</v>
      </c>
      <c r="L142" s="2">
        <f>+(M142*N142)*(O142/100)</f>
        <v>0</v>
      </c>
      <c r="M142">
        <v>0</v>
      </c>
    </row>
    <row r="143" spans="1:15" x14ac:dyDescent="0.25">
      <c r="A143" t="s">
        <v>172</v>
      </c>
      <c r="B143">
        <v>121</v>
      </c>
      <c r="C143" s="4" t="s">
        <v>368</v>
      </c>
      <c r="D143" t="s">
        <v>19</v>
      </c>
      <c r="E143" t="s">
        <v>20</v>
      </c>
      <c r="F143" t="s">
        <v>13</v>
      </c>
      <c r="H143">
        <v>3000</v>
      </c>
      <c r="I143">
        <v>39.880000000000003</v>
      </c>
      <c r="J143">
        <v>-105.82</v>
      </c>
      <c r="L143" s="2">
        <f>+(M143*N143)*(O143/100)</f>
        <v>0</v>
      </c>
      <c r="M143">
        <v>0</v>
      </c>
    </row>
    <row r="144" spans="1:15" x14ac:dyDescent="0.25">
      <c r="A144" t="s">
        <v>173</v>
      </c>
      <c r="B144">
        <v>122</v>
      </c>
      <c r="C144" s="4" t="s">
        <v>368</v>
      </c>
      <c r="D144" t="s">
        <v>19</v>
      </c>
      <c r="E144" t="s">
        <v>20</v>
      </c>
      <c r="F144" t="s">
        <v>13</v>
      </c>
      <c r="H144">
        <v>15</v>
      </c>
      <c r="I144">
        <v>39.9</v>
      </c>
      <c r="J144">
        <v>-105.87</v>
      </c>
      <c r="L144" s="2">
        <f>+(M144*N144)*(O144/100)</f>
        <v>0</v>
      </c>
      <c r="M144">
        <v>0</v>
      </c>
    </row>
    <row r="145" spans="1:15" x14ac:dyDescent="0.25">
      <c r="A145" t="s">
        <v>174</v>
      </c>
      <c r="B145">
        <v>123</v>
      </c>
      <c r="C145" s="4" t="s">
        <v>368</v>
      </c>
      <c r="D145" t="s">
        <v>19</v>
      </c>
      <c r="E145" t="s">
        <v>20</v>
      </c>
      <c r="F145" t="s">
        <v>13</v>
      </c>
      <c r="H145">
        <v>75</v>
      </c>
      <c r="I145">
        <v>40.04</v>
      </c>
      <c r="J145">
        <v>-105.81</v>
      </c>
      <c r="L145" s="2">
        <f>+(M145*N145)*(O145/100)</f>
        <v>0</v>
      </c>
      <c r="M145">
        <v>0</v>
      </c>
    </row>
    <row r="146" spans="1:15" x14ac:dyDescent="0.25">
      <c r="A146" t="s">
        <v>184</v>
      </c>
      <c r="B146">
        <v>132</v>
      </c>
      <c r="C146" s="4" t="s">
        <v>368</v>
      </c>
      <c r="D146" t="s">
        <v>19</v>
      </c>
      <c r="E146" t="s">
        <v>20</v>
      </c>
      <c r="F146" t="s">
        <v>13</v>
      </c>
      <c r="H146">
        <v>5</v>
      </c>
      <c r="I146">
        <v>40.86</v>
      </c>
      <c r="J146">
        <v>-105.78</v>
      </c>
      <c r="L146" s="2">
        <f>+(M146*N146)*(O146/100)</f>
        <v>36000</v>
      </c>
      <c r="M146">
        <v>4</v>
      </c>
      <c r="N146">
        <v>10000</v>
      </c>
      <c r="O146">
        <v>90</v>
      </c>
    </row>
    <row r="147" spans="1:15" x14ac:dyDescent="0.25">
      <c r="A147" t="s">
        <v>206</v>
      </c>
      <c r="B147">
        <v>148</v>
      </c>
      <c r="C147" s="4" t="s">
        <v>368</v>
      </c>
      <c r="D147" t="s">
        <v>19</v>
      </c>
      <c r="E147" t="s">
        <v>20</v>
      </c>
      <c r="F147" t="s">
        <v>17</v>
      </c>
      <c r="G147">
        <v>2191</v>
      </c>
      <c r="I147">
        <v>40.71</v>
      </c>
      <c r="J147">
        <v>-105.63</v>
      </c>
      <c r="K147">
        <v>155</v>
      </c>
    </row>
    <row r="148" spans="1:15" x14ac:dyDescent="0.25">
      <c r="A148" t="s">
        <v>219</v>
      </c>
      <c r="B148">
        <v>161</v>
      </c>
      <c r="C148" s="4" t="s">
        <v>368</v>
      </c>
      <c r="D148" t="s">
        <v>19</v>
      </c>
      <c r="E148" t="s">
        <v>20</v>
      </c>
      <c r="F148" t="s">
        <v>13</v>
      </c>
      <c r="H148">
        <v>9500</v>
      </c>
      <c r="I148">
        <v>39.99</v>
      </c>
      <c r="J148">
        <v>-105.97</v>
      </c>
      <c r="L148" s="2">
        <f>+(M148*N148)*(O148/100)</f>
        <v>0</v>
      </c>
      <c r="M148">
        <v>0</v>
      </c>
    </row>
    <row r="149" spans="1:15" x14ac:dyDescent="0.25">
      <c r="A149" t="s">
        <v>223</v>
      </c>
      <c r="B149">
        <v>165</v>
      </c>
      <c r="C149" s="4" t="s">
        <v>368</v>
      </c>
      <c r="D149" t="s">
        <v>19</v>
      </c>
      <c r="E149" t="s">
        <v>20</v>
      </c>
      <c r="F149" t="s">
        <v>17</v>
      </c>
      <c r="G149">
        <v>300</v>
      </c>
      <c r="I149">
        <v>39.76</v>
      </c>
      <c r="J149">
        <v>-105.69</v>
      </c>
      <c r="K149">
        <v>0</v>
      </c>
    </row>
    <row r="150" spans="1:15" x14ac:dyDescent="0.25">
      <c r="A150" t="s">
        <v>224</v>
      </c>
      <c r="B150">
        <v>166</v>
      </c>
      <c r="C150" s="4" t="s">
        <v>368</v>
      </c>
      <c r="D150" t="s">
        <v>19</v>
      </c>
      <c r="E150" t="s">
        <v>20</v>
      </c>
      <c r="F150" t="s">
        <v>17</v>
      </c>
      <c r="G150">
        <v>1280</v>
      </c>
      <c r="I150">
        <v>40.03</v>
      </c>
      <c r="J150">
        <v>-106.09</v>
      </c>
      <c r="K150">
        <v>0</v>
      </c>
    </row>
    <row r="151" spans="1:15" x14ac:dyDescent="0.25">
      <c r="A151" t="s">
        <v>229</v>
      </c>
      <c r="B151">
        <v>169</v>
      </c>
      <c r="C151" s="4" t="s">
        <v>368</v>
      </c>
      <c r="D151" t="s">
        <v>19</v>
      </c>
      <c r="E151" t="s">
        <v>20</v>
      </c>
      <c r="F151" t="s">
        <v>17</v>
      </c>
      <c r="G151">
        <v>636</v>
      </c>
      <c r="I151">
        <v>40.700000000000003</v>
      </c>
      <c r="J151">
        <v>-105.75</v>
      </c>
      <c r="K151">
        <v>0</v>
      </c>
    </row>
    <row r="152" spans="1:15" x14ac:dyDescent="0.25">
      <c r="A152" t="s">
        <v>116</v>
      </c>
      <c r="B152">
        <v>77</v>
      </c>
      <c r="C152" s="4" t="s">
        <v>368</v>
      </c>
      <c r="D152" t="s">
        <v>117</v>
      </c>
      <c r="E152" t="s">
        <v>118</v>
      </c>
      <c r="F152" t="s">
        <v>13</v>
      </c>
      <c r="H152">
        <v>350</v>
      </c>
      <c r="I152">
        <v>38.96</v>
      </c>
      <c r="J152">
        <v>-108.21</v>
      </c>
      <c r="L152" s="2">
        <f>+(M152*N152)*(O152/100)</f>
        <v>17671.899999999998</v>
      </c>
      <c r="M152">
        <v>71</v>
      </c>
      <c r="N152">
        <v>262</v>
      </c>
      <c r="O152">
        <v>95</v>
      </c>
    </row>
    <row r="153" spans="1:15" x14ac:dyDescent="0.25">
      <c r="A153" t="s">
        <v>119</v>
      </c>
      <c r="B153">
        <v>78</v>
      </c>
      <c r="C153" s="4" t="s">
        <v>368</v>
      </c>
      <c r="D153" t="s">
        <v>117</v>
      </c>
      <c r="E153" t="s">
        <v>118</v>
      </c>
      <c r="F153" t="s">
        <v>13</v>
      </c>
      <c r="H153">
        <v>2608</v>
      </c>
      <c r="I153">
        <v>39.049999999999997</v>
      </c>
      <c r="J153">
        <v>-107.97</v>
      </c>
      <c r="L153" s="2">
        <f>+(M153*N153)*(O153/100)</f>
        <v>0</v>
      </c>
    </row>
    <row r="154" spans="1:15" x14ac:dyDescent="0.25">
      <c r="A154" t="s">
        <v>120</v>
      </c>
      <c r="B154">
        <v>79</v>
      </c>
      <c r="C154" s="4" t="s">
        <v>368</v>
      </c>
      <c r="D154" t="s">
        <v>117</v>
      </c>
      <c r="E154" t="s">
        <v>118</v>
      </c>
      <c r="F154" t="s">
        <v>13</v>
      </c>
      <c r="H154">
        <v>2</v>
      </c>
      <c r="I154">
        <v>38.86</v>
      </c>
      <c r="J154">
        <v>-107.49</v>
      </c>
      <c r="L154" s="2">
        <f>+(M154*N154)*(O154/100)</f>
        <v>353.7</v>
      </c>
      <c r="M154">
        <v>1</v>
      </c>
      <c r="N154">
        <v>393</v>
      </c>
      <c r="O154">
        <v>90</v>
      </c>
    </row>
    <row r="155" spans="1:15" x14ac:dyDescent="0.25">
      <c r="A155" t="s">
        <v>121</v>
      </c>
      <c r="B155">
        <v>80</v>
      </c>
      <c r="C155" s="4" t="s">
        <v>368</v>
      </c>
      <c r="D155" t="s">
        <v>117</v>
      </c>
      <c r="E155" t="s">
        <v>118</v>
      </c>
      <c r="F155" t="s">
        <v>13</v>
      </c>
      <c r="H155">
        <v>500</v>
      </c>
      <c r="I155">
        <v>39.06</v>
      </c>
      <c r="J155">
        <v>-107.94</v>
      </c>
      <c r="L155" s="2">
        <f>+(M155*N155)*(O155/100)</f>
        <v>438984.9</v>
      </c>
      <c r="M155">
        <v>69</v>
      </c>
      <c r="N155">
        <v>7069</v>
      </c>
      <c r="O155">
        <v>90</v>
      </c>
    </row>
    <row r="156" spans="1:15" x14ac:dyDescent="0.25">
      <c r="A156" t="s">
        <v>122</v>
      </c>
      <c r="B156">
        <v>81</v>
      </c>
      <c r="C156" s="4" t="s">
        <v>368</v>
      </c>
      <c r="D156" t="s">
        <v>117</v>
      </c>
      <c r="E156" t="s">
        <v>118</v>
      </c>
      <c r="F156" t="s">
        <v>17</v>
      </c>
      <c r="G156">
        <v>2000</v>
      </c>
      <c r="I156">
        <v>38.69</v>
      </c>
      <c r="J156">
        <v>-108.78</v>
      </c>
    </row>
    <row r="157" spans="1:15" x14ac:dyDescent="0.25">
      <c r="A157" t="s">
        <v>123</v>
      </c>
      <c r="B157">
        <v>82</v>
      </c>
      <c r="C157" s="4" t="s">
        <v>368</v>
      </c>
      <c r="D157" t="s">
        <v>117</v>
      </c>
      <c r="E157" t="s">
        <v>118</v>
      </c>
      <c r="F157" t="s">
        <v>17</v>
      </c>
      <c r="G157">
        <v>400</v>
      </c>
      <c r="I157">
        <v>38.67</v>
      </c>
      <c r="J157">
        <v>-108.79</v>
      </c>
    </row>
    <row r="158" spans="1:15" x14ac:dyDescent="0.25">
      <c r="A158" t="s">
        <v>124</v>
      </c>
      <c r="B158">
        <v>83</v>
      </c>
      <c r="C158" s="4" t="s">
        <v>368</v>
      </c>
      <c r="D158" t="s">
        <v>117</v>
      </c>
      <c r="E158" t="s">
        <v>118</v>
      </c>
      <c r="F158" t="s">
        <v>17</v>
      </c>
      <c r="G158">
        <v>1500</v>
      </c>
      <c r="I158">
        <v>39</v>
      </c>
      <c r="J158">
        <v>-108.22</v>
      </c>
    </row>
    <row r="159" spans="1:15" x14ac:dyDescent="0.25">
      <c r="A159" t="s">
        <v>147</v>
      </c>
      <c r="B159">
        <v>98</v>
      </c>
      <c r="C159" s="4" t="s">
        <v>368</v>
      </c>
      <c r="D159" t="s">
        <v>117</v>
      </c>
      <c r="E159" t="s">
        <v>118</v>
      </c>
      <c r="F159" t="s">
        <v>13</v>
      </c>
      <c r="H159">
        <v>500</v>
      </c>
      <c r="I159">
        <v>38.21</v>
      </c>
      <c r="J159">
        <v>-108.18</v>
      </c>
      <c r="L159" s="2">
        <f>+(M159*N159)*(O159/100)</f>
        <v>110400</v>
      </c>
      <c r="M159">
        <v>200</v>
      </c>
      <c r="N159">
        <v>600</v>
      </c>
      <c r="O159">
        <v>92</v>
      </c>
    </row>
    <row r="160" spans="1:15" x14ac:dyDescent="0.25">
      <c r="A160" t="s">
        <v>150</v>
      </c>
      <c r="B160">
        <v>101</v>
      </c>
      <c r="C160" s="4" t="s">
        <v>368</v>
      </c>
      <c r="D160" t="s">
        <v>117</v>
      </c>
      <c r="E160" t="s">
        <v>118</v>
      </c>
      <c r="F160" t="s">
        <v>13</v>
      </c>
      <c r="H160">
        <v>606</v>
      </c>
      <c r="I160">
        <v>38.07</v>
      </c>
      <c r="J160">
        <v>-106.88</v>
      </c>
      <c r="L160" s="2">
        <f>+(M160*N160)*(O160/100)</f>
        <v>1319329.48</v>
      </c>
      <c r="M160">
        <v>203</v>
      </c>
      <c r="N160">
        <v>6914</v>
      </c>
      <c r="O160">
        <v>94</v>
      </c>
    </row>
    <row r="161" spans="1:15" x14ac:dyDescent="0.25">
      <c r="A161" t="s">
        <v>179</v>
      </c>
      <c r="B161">
        <v>127</v>
      </c>
      <c r="C161" s="4" t="s">
        <v>368</v>
      </c>
      <c r="D161" t="s">
        <v>117</v>
      </c>
      <c r="E161" t="s">
        <v>118</v>
      </c>
      <c r="F161" t="s">
        <v>13</v>
      </c>
      <c r="H161">
        <v>15</v>
      </c>
      <c r="I161">
        <v>38.08</v>
      </c>
      <c r="J161">
        <v>-108.32</v>
      </c>
      <c r="L161" s="2">
        <f>+(M161*N161)*(O161/100)</f>
        <v>784</v>
      </c>
      <c r="M161">
        <v>1</v>
      </c>
      <c r="N161">
        <v>800</v>
      </c>
      <c r="O161">
        <v>98</v>
      </c>
    </row>
    <row r="162" spans="1:15" x14ac:dyDescent="0.25">
      <c r="A162" t="s">
        <v>180</v>
      </c>
      <c r="B162">
        <v>128</v>
      </c>
      <c r="C162" s="4" t="s">
        <v>368</v>
      </c>
      <c r="D162" t="s">
        <v>117</v>
      </c>
      <c r="E162" t="s">
        <v>118</v>
      </c>
      <c r="F162" t="s">
        <v>17</v>
      </c>
      <c r="G162">
        <v>512</v>
      </c>
      <c r="I162">
        <v>38.06</v>
      </c>
      <c r="J162">
        <v>-108.28</v>
      </c>
      <c r="K162">
        <v>0</v>
      </c>
    </row>
    <row r="163" spans="1:15" x14ac:dyDescent="0.25">
      <c r="A163" t="s">
        <v>181</v>
      </c>
      <c r="B163">
        <v>129</v>
      </c>
      <c r="C163" s="4" t="s">
        <v>368</v>
      </c>
      <c r="D163" t="s">
        <v>117</v>
      </c>
      <c r="E163" t="s">
        <v>118</v>
      </c>
      <c r="F163" t="s">
        <v>17</v>
      </c>
      <c r="G163">
        <v>601</v>
      </c>
      <c r="I163">
        <v>38.049999999999997</v>
      </c>
      <c r="J163">
        <v>-108.31</v>
      </c>
      <c r="K163">
        <v>0</v>
      </c>
    </row>
    <row r="164" spans="1:15" x14ac:dyDescent="0.25">
      <c r="A164" t="s">
        <v>182</v>
      </c>
      <c r="B164">
        <v>130</v>
      </c>
      <c r="C164" s="4" t="s">
        <v>368</v>
      </c>
      <c r="D164" t="s">
        <v>117</v>
      </c>
      <c r="E164" t="s">
        <v>118</v>
      </c>
      <c r="F164" t="s">
        <v>17</v>
      </c>
      <c r="G164">
        <v>900</v>
      </c>
      <c r="I164">
        <v>38.200000000000003</v>
      </c>
      <c r="J164">
        <v>-108.22</v>
      </c>
      <c r="K164">
        <v>0</v>
      </c>
    </row>
    <row r="165" spans="1:15" x14ac:dyDescent="0.25">
      <c r="A165" t="s">
        <v>183</v>
      </c>
      <c r="B165">
        <v>131</v>
      </c>
      <c r="C165" s="4" t="s">
        <v>368</v>
      </c>
      <c r="D165" t="s">
        <v>117</v>
      </c>
      <c r="E165" t="s">
        <v>118</v>
      </c>
      <c r="F165" t="s">
        <v>17</v>
      </c>
      <c r="G165">
        <v>3412</v>
      </c>
      <c r="I165">
        <v>38.36</v>
      </c>
      <c r="J165">
        <v>-108.4</v>
      </c>
      <c r="K165">
        <v>0</v>
      </c>
    </row>
    <row r="166" spans="1:15" x14ac:dyDescent="0.25">
      <c r="A166" t="s">
        <v>205</v>
      </c>
      <c r="B166">
        <v>147</v>
      </c>
      <c r="C166" s="4" t="s">
        <v>368</v>
      </c>
      <c r="D166" t="s">
        <v>117</v>
      </c>
      <c r="E166" t="s">
        <v>118</v>
      </c>
      <c r="F166" t="s">
        <v>17</v>
      </c>
      <c r="G166">
        <v>1833</v>
      </c>
      <c r="I166">
        <v>38.29</v>
      </c>
      <c r="J166">
        <v>-108.01</v>
      </c>
      <c r="K166">
        <v>0</v>
      </c>
    </row>
    <row r="167" spans="1:15" x14ac:dyDescent="0.25">
      <c r="A167" t="s">
        <v>207</v>
      </c>
      <c r="B167">
        <v>149</v>
      </c>
      <c r="C167" s="4" t="s">
        <v>368</v>
      </c>
      <c r="D167" t="s">
        <v>117</v>
      </c>
      <c r="E167" t="s">
        <v>118</v>
      </c>
      <c r="F167" t="s">
        <v>17</v>
      </c>
      <c r="G167">
        <v>1000</v>
      </c>
      <c r="I167">
        <v>38.270000000000003</v>
      </c>
      <c r="J167">
        <v>-107.94</v>
      </c>
      <c r="K167">
        <v>0</v>
      </c>
    </row>
    <row r="168" spans="1:15" x14ac:dyDescent="0.25">
      <c r="A168" t="s">
        <v>208</v>
      </c>
      <c r="B168">
        <v>150</v>
      </c>
      <c r="C168" s="4" t="s">
        <v>368</v>
      </c>
      <c r="D168" t="s">
        <v>117</v>
      </c>
      <c r="E168" t="s">
        <v>118</v>
      </c>
      <c r="F168" t="s">
        <v>17</v>
      </c>
      <c r="G168">
        <v>1406</v>
      </c>
      <c r="I168">
        <v>38.479999999999997</v>
      </c>
      <c r="J168">
        <v>-108.38</v>
      </c>
      <c r="K168">
        <v>0</v>
      </c>
    </row>
    <row r="169" spans="1:15" x14ac:dyDescent="0.25">
      <c r="A169" t="s">
        <v>209</v>
      </c>
      <c r="B169">
        <v>151</v>
      </c>
      <c r="C169" s="4" t="s">
        <v>368</v>
      </c>
      <c r="D169" t="s">
        <v>117</v>
      </c>
      <c r="E169" t="s">
        <v>118</v>
      </c>
      <c r="F169" t="s">
        <v>17</v>
      </c>
      <c r="G169">
        <v>1000</v>
      </c>
      <c r="I169">
        <v>38.520000000000003</v>
      </c>
      <c r="J169">
        <v>-108.3</v>
      </c>
      <c r="K169">
        <v>0</v>
      </c>
    </row>
    <row r="170" spans="1:15" x14ac:dyDescent="0.25">
      <c r="A170" t="s">
        <v>210</v>
      </c>
      <c r="B170">
        <v>152</v>
      </c>
      <c r="C170" s="4" t="s">
        <v>368</v>
      </c>
      <c r="D170" t="s">
        <v>117</v>
      </c>
      <c r="E170" t="s">
        <v>118</v>
      </c>
      <c r="F170" t="s">
        <v>13</v>
      </c>
      <c r="H170">
        <v>1200</v>
      </c>
      <c r="I170">
        <v>38.51</v>
      </c>
      <c r="J170">
        <v>-108.34</v>
      </c>
      <c r="L170" s="2">
        <f>+(M170*N170)*(O170/100)</f>
        <v>4989.3999999999996</v>
      </c>
      <c r="M170">
        <v>52</v>
      </c>
      <c r="N170">
        <v>101</v>
      </c>
      <c r="O170">
        <v>95</v>
      </c>
    </row>
    <row r="171" spans="1:15" x14ac:dyDescent="0.25">
      <c r="A171" t="s">
        <v>211</v>
      </c>
      <c r="B171">
        <v>153</v>
      </c>
      <c r="C171" s="4" t="s">
        <v>368</v>
      </c>
      <c r="D171" t="s">
        <v>117</v>
      </c>
      <c r="E171" t="s">
        <v>118</v>
      </c>
      <c r="F171" t="s">
        <v>17</v>
      </c>
      <c r="G171">
        <v>3208</v>
      </c>
      <c r="I171">
        <v>38.49</v>
      </c>
      <c r="J171">
        <v>-108.42</v>
      </c>
      <c r="K171">
        <v>0</v>
      </c>
    </row>
    <row r="172" spans="1:15" x14ac:dyDescent="0.25">
      <c r="A172" t="s">
        <v>221</v>
      </c>
      <c r="B172">
        <v>163</v>
      </c>
      <c r="C172" s="4" t="s">
        <v>368</v>
      </c>
      <c r="D172" t="s">
        <v>117</v>
      </c>
      <c r="E172" t="s">
        <v>118</v>
      </c>
      <c r="F172" t="s">
        <v>13</v>
      </c>
      <c r="H172">
        <v>2</v>
      </c>
      <c r="I172">
        <v>37.909999999999997</v>
      </c>
      <c r="J172">
        <v>-107.85</v>
      </c>
      <c r="L172" s="2">
        <f>+(M172*N172)*(O172/100)</f>
        <v>0</v>
      </c>
      <c r="M172">
        <v>0</v>
      </c>
    </row>
    <row r="173" spans="1:15" x14ac:dyDescent="0.25">
      <c r="A173" t="s">
        <v>222</v>
      </c>
      <c r="B173">
        <v>164</v>
      </c>
      <c r="C173" s="4" t="s">
        <v>368</v>
      </c>
      <c r="D173" t="s">
        <v>117</v>
      </c>
      <c r="E173" t="s">
        <v>118</v>
      </c>
      <c r="F173" t="s">
        <v>13</v>
      </c>
      <c r="H173">
        <v>2000</v>
      </c>
      <c r="I173">
        <v>38.229999999999997</v>
      </c>
      <c r="J173">
        <v>-107.48</v>
      </c>
      <c r="L173" s="2">
        <f>+(M173*N173)*(O173/100)</f>
        <v>0</v>
      </c>
      <c r="M173">
        <v>0</v>
      </c>
    </row>
    <row r="174" spans="1:15" x14ac:dyDescent="0.25">
      <c r="A174" t="s">
        <v>279</v>
      </c>
      <c r="B174">
        <v>216</v>
      </c>
      <c r="C174" s="4" t="s">
        <v>368</v>
      </c>
      <c r="D174" t="s">
        <v>117</v>
      </c>
      <c r="E174" t="s">
        <v>118</v>
      </c>
      <c r="F174" t="s">
        <v>13</v>
      </c>
      <c r="H174">
        <v>300</v>
      </c>
      <c r="I174">
        <v>39.14</v>
      </c>
      <c r="J174">
        <v>-107.85</v>
      </c>
      <c r="L174" s="2">
        <f>+(M174*N174)*(O174/100)</f>
        <v>0</v>
      </c>
    </row>
    <row r="175" spans="1:15" x14ac:dyDescent="0.25">
      <c r="A175" t="s">
        <v>290</v>
      </c>
      <c r="B175">
        <v>228</v>
      </c>
      <c r="C175" s="4" t="s">
        <v>368</v>
      </c>
      <c r="D175" t="s">
        <v>117</v>
      </c>
      <c r="E175" t="s">
        <v>118</v>
      </c>
      <c r="F175" t="s">
        <v>17</v>
      </c>
      <c r="G175">
        <v>1000</v>
      </c>
      <c r="I175">
        <v>38.56</v>
      </c>
      <c r="J175">
        <v>-107.15</v>
      </c>
    </row>
    <row r="176" spans="1:15" x14ac:dyDescent="0.25">
      <c r="A176" t="s">
        <v>320</v>
      </c>
      <c r="B176">
        <v>259</v>
      </c>
      <c r="C176" s="4" t="s">
        <v>368</v>
      </c>
      <c r="D176" t="s">
        <v>117</v>
      </c>
      <c r="E176" t="s">
        <v>118</v>
      </c>
      <c r="F176" t="s">
        <v>13</v>
      </c>
      <c r="H176">
        <v>10</v>
      </c>
      <c r="I176">
        <v>37.909999999999997</v>
      </c>
      <c r="J176">
        <v>-108.09</v>
      </c>
      <c r="L176" s="2">
        <f>+(M176*N176)*(O176/100)</f>
        <v>222500</v>
      </c>
      <c r="M176">
        <v>10</v>
      </c>
      <c r="N176">
        <v>25000</v>
      </c>
      <c r="O176">
        <v>89</v>
      </c>
    </row>
    <row r="177" spans="1:15" x14ac:dyDescent="0.25">
      <c r="A177" t="s">
        <v>322</v>
      </c>
      <c r="B177">
        <v>261</v>
      </c>
      <c r="C177" s="4" t="s">
        <v>368</v>
      </c>
      <c r="D177" t="s">
        <v>117</v>
      </c>
      <c r="E177" t="s">
        <v>118</v>
      </c>
      <c r="F177" t="s">
        <v>13</v>
      </c>
      <c r="H177">
        <v>100</v>
      </c>
      <c r="I177">
        <v>37.97</v>
      </c>
      <c r="J177">
        <v>-107.18</v>
      </c>
      <c r="L177" s="2">
        <f>+(M177*N177)*(O177/100)</f>
        <v>0</v>
      </c>
      <c r="M177">
        <v>0</v>
      </c>
    </row>
    <row r="178" spans="1:15" x14ac:dyDescent="0.25">
      <c r="A178" t="s">
        <v>323</v>
      </c>
      <c r="B178">
        <v>262</v>
      </c>
      <c r="C178" s="4" t="s">
        <v>368</v>
      </c>
      <c r="D178" t="s">
        <v>117</v>
      </c>
      <c r="E178" t="s">
        <v>118</v>
      </c>
      <c r="F178" t="s">
        <v>13</v>
      </c>
      <c r="H178">
        <v>300</v>
      </c>
      <c r="I178">
        <v>38.31</v>
      </c>
      <c r="J178">
        <v>-106.36</v>
      </c>
      <c r="L178" s="2">
        <f>+(M178*N178)*(O178/100)</f>
        <v>0</v>
      </c>
      <c r="M178">
        <v>0</v>
      </c>
    </row>
    <row r="179" spans="1:15" x14ac:dyDescent="0.25">
      <c r="A179" t="s">
        <v>324</v>
      </c>
      <c r="B179">
        <v>263</v>
      </c>
      <c r="C179" s="4" t="s">
        <v>368</v>
      </c>
      <c r="D179" t="s">
        <v>117</v>
      </c>
      <c r="E179" t="s">
        <v>118</v>
      </c>
      <c r="F179" t="s">
        <v>13</v>
      </c>
      <c r="H179">
        <v>160</v>
      </c>
      <c r="I179">
        <v>38.75</v>
      </c>
      <c r="J179">
        <v>-106.69</v>
      </c>
      <c r="L179" s="2">
        <f>+(M179*N179)*(O179/100)</f>
        <v>0</v>
      </c>
      <c r="M179">
        <v>0</v>
      </c>
    </row>
    <row r="180" spans="1:15" x14ac:dyDescent="0.25">
      <c r="A180" t="s">
        <v>325</v>
      </c>
      <c r="B180">
        <v>264</v>
      </c>
      <c r="C180" s="4" t="s">
        <v>368</v>
      </c>
      <c r="D180" t="s">
        <v>117</v>
      </c>
      <c r="E180" t="s">
        <v>118</v>
      </c>
      <c r="F180" t="s">
        <v>13</v>
      </c>
      <c r="H180">
        <v>150</v>
      </c>
      <c r="I180">
        <v>38.25</v>
      </c>
      <c r="J180">
        <v>-106.61</v>
      </c>
      <c r="L180" s="2">
        <f>+(M180*N180)*(O180/100)</f>
        <v>434280.95999999996</v>
      </c>
      <c r="M180">
        <v>72</v>
      </c>
      <c r="N180">
        <v>6283</v>
      </c>
      <c r="O180">
        <v>96</v>
      </c>
    </row>
    <row r="181" spans="1:15" x14ac:dyDescent="0.25">
      <c r="A181" t="s">
        <v>326</v>
      </c>
      <c r="B181">
        <v>265</v>
      </c>
      <c r="C181" s="4" t="s">
        <v>368</v>
      </c>
      <c r="D181" t="s">
        <v>117</v>
      </c>
      <c r="E181" t="s">
        <v>118</v>
      </c>
      <c r="F181" t="s">
        <v>13</v>
      </c>
      <c r="H181">
        <v>600</v>
      </c>
      <c r="I181">
        <v>38.22</v>
      </c>
      <c r="J181">
        <v>-107.33</v>
      </c>
      <c r="L181" s="2">
        <f>+(M181*N181)*(O181/100)</f>
        <v>0</v>
      </c>
      <c r="M181">
        <v>0</v>
      </c>
    </row>
    <row r="182" spans="1:15" x14ac:dyDescent="0.25">
      <c r="A182" t="s">
        <v>327</v>
      </c>
      <c r="B182">
        <v>266</v>
      </c>
      <c r="C182" s="4" t="s">
        <v>368</v>
      </c>
      <c r="D182" t="s">
        <v>117</v>
      </c>
      <c r="E182" t="s">
        <v>118</v>
      </c>
      <c r="F182" t="s">
        <v>13</v>
      </c>
      <c r="H182">
        <v>50</v>
      </c>
      <c r="I182">
        <v>38.61</v>
      </c>
      <c r="J182">
        <v>-106.55</v>
      </c>
      <c r="L182" s="2">
        <f>+(M182*N182)*(O182/100)</f>
        <v>3186</v>
      </c>
      <c r="M182">
        <v>15</v>
      </c>
      <c r="N182">
        <v>236</v>
      </c>
      <c r="O182">
        <v>90</v>
      </c>
    </row>
    <row r="183" spans="1:15" x14ac:dyDescent="0.25">
      <c r="A183" t="s">
        <v>10</v>
      </c>
      <c r="B183">
        <v>1</v>
      </c>
      <c r="C183" s="4" t="s">
        <v>368</v>
      </c>
      <c r="D183" t="s">
        <v>11</v>
      </c>
      <c r="E183" t="s">
        <v>12</v>
      </c>
      <c r="F183" t="s">
        <v>13</v>
      </c>
      <c r="H183">
        <v>13</v>
      </c>
      <c r="I183">
        <v>39.06</v>
      </c>
      <c r="J183">
        <v>-105.42</v>
      </c>
      <c r="L183" s="2">
        <f>+(M183*N183)*(O183/100)</f>
        <v>45448</v>
      </c>
      <c r="M183">
        <v>13</v>
      </c>
      <c r="N183">
        <v>3680</v>
      </c>
      <c r="O183">
        <v>95</v>
      </c>
    </row>
    <row r="184" spans="1:15" x14ac:dyDescent="0.25">
      <c r="A184" t="s">
        <v>15</v>
      </c>
      <c r="B184">
        <v>3</v>
      </c>
      <c r="C184" s="4" t="s">
        <v>368</v>
      </c>
      <c r="D184" t="s">
        <v>11</v>
      </c>
      <c r="E184" t="s">
        <v>12</v>
      </c>
      <c r="F184" t="s">
        <v>13</v>
      </c>
      <c r="H184">
        <v>4300</v>
      </c>
      <c r="I184">
        <v>38.590000000000003</v>
      </c>
      <c r="J184">
        <v>-105.41</v>
      </c>
      <c r="L184" s="2">
        <f>+(M184*N184)*(O184/100)</f>
        <v>14850</v>
      </c>
      <c r="M184">
        <v>110</v>
      </c>
      <c r="N184">
        <v>150</v>
      </c>
      <c r="O184">
        <v>90</v>
      </c>
    </row>
    <row r="185" spans="1:15" x14ac:dyDescent="0.25">
      <c r="A185" t="s">
        <v>16</v>
      </c>
      <c r="B185">
        <v>4</v>
      </c>
      <c r="C185" s="4" t="s">
        <v>368</v>
      </c>
      <c r="D185" t="s">
        <v>11</v>
      </c>
      <c r="E185" t="s">
        <v>12</v>
      </c>
      <c r="F185" t="s">
        <v>17</v>
      </c>
      <c r="G185">
        <v>250</v>
      </c>
      <c r="I185">
        <v>38.86</v>
      </c>
      <c r="J185">
        <v>-105.42</v>
      </c>
    </row>
    <row r="186" spans="1:15" x14ac:dyDescent="0.25">
      <c r="A186" t="s">
        <v>25</v>
      </c>
      <c r="B186">
        <v>8</v>
      </c>
      <c r="C186" s="4" t="s">
        <v>368</v>
      </c>
      <c r="D186" t="s">
        <v>11</v>
      </c>
      <c r="E186" t="s">
        <v>12</v>
      </c>
      <c r="F186" t="s">
        <v>13</v>
      </c>
      <c r="H186">
        <v>3000</v>
      </c>
      <c r="I186">
        <v>39.4</v>
      </c>
      <c r="J186">
        <v>-105.5</v>
      </c>
      <c r="L186" s="2">
        <f>+(M186*N186)*(O186/100)</f>
        <v>112290</v>
      </c>
      <c r="M186">
        <v>394</v>
      </c>
      <c r="N186">
        <v>300</v>
      </c>
      <c r="O186">
        <v>95</v>
      </c>
    </row>
    <row r="187" spans="1:15" x14ac:dyDescent="0.25">
      <c r="A187" t="s">
        <v>26</v>
      </c>
      <c r="B187">
        <v>9</v>
      </c>
      <c r="C187" s="4" t="s">
        <v>368</v>
      </c>
      <c r="D187" t="s">
        <v>11</v>
      </c>
      <c r="E187" t="s">
        <v>12</v>
      </c>
      <c r="F187" t="s">
        <v>13</v>
      </c>
      <c r="H187">
        <v>250</v>
      </c>
      <c r="I187">
        <v>39.35</v>
      </c>
      <c r="J187">
        <v>-105.25</v>
      </c>
      <c r="L187" s="2">
        <f>+(M187*N187)*(O187/100)</f>
        <v>85500</v>
      </c>
      <c r="M187">
        <v>150</v>
      </c>
      <c r="N187">
        <v>600</v>
      </c>
      <c r="O187">
        <v>95</v>
      </c>
    </row>
    <row r="188" spans="1:15" x14ac:dyDescent="0.25">
      <c r="A188" t="s">
        <v>38</v>
      </c>
      <c r="B188">
        <v>19</v>
      </c>
      <c r="C188" s="4" t="s">
        <v>368</v>
      </c>
      <c r="D188" t="s">
        <v>11</v>
      </c>
      <c r="E188" t="s">
        <v>12</v>
      </c>
      <c r="F188" t="s">
        <v>13</v>
      </c>
      <c r="H188">
        <v>23200</v>
      </c>
      <c r="I188">
        <v>38.909999999999997</v>
      </c>
      <c r="J188">
        <v>-105</v>
      </c>
      <c r="L188" s="2">
        <f>+(M188*N188)*(O188/100)</f>
        <v>508518.42000000004</v>
      </c>
      <c r="M188">
        <v>4174</v>
      </c>
      <c r="N188">
        <v>131</v>
      </c>
      <c r="O188">
        <v>93</v>
      </c>
    </row>
    <row r="189" spans="1:15" x14ac:dyDescent="0.25">
      <c r="A189" t="s">
        <v>39</v>
      </c>
      <c r="B189">
        <v>20</v>
      </c>
      <c r="C189" s="4" t="s">
        <v>368</v>
      </c>
      <c r="D189" t="s">
        <v>11</v>
      </c>
      <c r="E189" t="s">
        <v>12</v>
      </c>
      <c r="F189" t="s">
        <v>13</v>
      </c>
      <c r="H189">
        <v>17000</v>
      </c>
      <c r="I189">
        <v>39.4</v>
      </c>
      <c r="J189">
        <v>-105.13</v>
      </c>
      <c r="L189" s="2">
        <f>+(M189*N189)*(O189/100)</f>
        <v>43120.5</v>
      </c>
      <c r="M189">
        <v>534</v>
      </c>
      <c r="N189">
        <v>85</v>
      </c>
      <c r="O189">
        <v>95</v>
      </c>
    </row>
    <row r="190" spans="1:15" x14ac:dyDescent="0.25">
      <c r="A190" t="s">
        <v>40</v>
      </c>
      <c r="B190">
        <v>21</v>
      </c>
      <c r="C190" s="4" t="s">
        <v>368</v>
      </c>
      <c r="D190" t="s">
        <v>11</v>
      </c>
      <c r="E190" t="s">
        <v>12</v>
      </c>
      <c r="F190" t="s">
        <v>13</v>
      </c>
      <c r="H190">
        <v>16000</v>
      </c>
      <c r="I190">
        <v>39.33</v>
      </c>
      <c r="J190">
        <v>-105.23</v>
      </c>
      <c r="L190" s="2">
        <f>+(M190*N190)*(O190/100)</f>
        <v>314682.75</v>
      </c>
      <c r="M190">
        <v>3897</v>
      </c>
      <c r="N190">
        <v>85</v>
      </c>
      <c r="O190">
        <v>95</v>
      </c>
    </row>
    <row r="191" spans="1:15" x14ac:dyDescent="0.25">
      <c r="A191" t="s">
        <v>53</v>
      </c>
      <c r="B191">
        <v>28</v>
      </c>
      <c r="C191" s="4" t="s">
        <v>368</v>
      </c>
      <c r="D191" t="s">
        <v>11</v>
      </c>
      <c r="E191" t="s">
        <v>12</v>
      </c>
      <c r="F191" t="s">
        <v>13</v>
      </c>
      <c r="H191">
        <v>120</v>
      </c>
      <c r="I191">
        <v>39.26</v>
      </c>
      <c r="J191">
        <v>-106.33</v>
      </c>
      <c r="L191" s="2">
        <f>+(M191*N191)*(O191/100)</f>
        <v>362812.5</v>
      </c>
      <c r="M191">
        <v>43</v>
      </c>
      <c r="N191">
        <v>9375</v>
      </c>
      <c r="O191">
        <v>90</v>
      </c>
    </row>
    <row r="192" spans="1:15" x14ac:dyDescent="0.25">
      <c r="A192" t="s">
        <v>54</v>
      </c>
      <c r="B192">
        <v>29</v>
      </c>
      <c r="C192" s="4" t="s">
        <v>368</v>
      </c>
      <c r="D192" t="s">
        <v>11</v>
      </c>
      <c r="E192" t="s">
        <v>12</v>
      </c>
      <c r="F192" t="s">
        <v>13</v>
      </c>
      <c r="H192">
        <v>700</v>
      </c>
      <c r="I192">
        <v>38.42</v>
      </c>
      <c r="J192">
        <v>-106.1</v>
      </c>
      <c r="L192" s="2">
        <f>+(M192*N192)*(O192/100)</f>
        <v>1078295.4000000001</v>
      </c>
      <c r="M192">
        <v>182</v>
      </c>
      <c r="N192">
        <v>6583</v>
      </c>
      <c r="O192">
        <v>90</v>
      </c>
    </row>
    <row r="193" spans="1:15" x14ac:dyDescent="0.25">
      <c r="A193" t="s">
        <v>66</v>
      </c>
      <c r="B193">
        <v>37</v>
      </c>
      <c r="C193" s="4" t="s">
        <v>368</v>
      </c>
      <c r="D193" t="s">
        <v>11</v>
      </c>
      <c r="E193" t="s">
        <v>12</v>
      </c>
      <c r="F193" t="s">
        <v>13</v>
      </c>
      <c r="H193">
        <v>7</v>
      </c>
      <c r="I193">
        <v>38.979999999999997</v>
      </c>
      <c r="J193">
        <v>-105.43</v>
      </c>
      <c r="L193" s="2">
        <f>+(M193*N193)*(O193/100)</f>
        <v>6300</v>
      </c>
      <c r="M193">
        <v>2</v>
      </c>
      <c r="N193">
        <v>3500</v>
      </c>
      <c r="O193">
        <v>90</v>
      </c>
    </row>
    <row r="194" spans="1:15" x14ac:dyDescent="0.25">
      <c r="A194" t="s">
        <v>67</v>
      </c>
      <c r="B194">
        <v>38</v>
      </c>
      <c r="C194" s="4" t="s">
        <v>368</v>
      </c>
      <c r="D194" t="s">
        <v>11</v>
      </c>
      <c r="E194" t="s">
        <v>12</v>
      </c>
      <c r="F194" t="s">
        <v>13</v>
      </c>
      <c r="H194">
        <v>75</v>
      </c>
      <c r="I194">
        <v>38.89</v>
      </c>
      <c r="J194">
        <v>-105.42</v>
      </c>
      <c r="L194" s="2">
        <f>+(M194*N194)*(O194/100)</f>
        <v>27787.5</v>
      </c>
      <c r="M194">
        <v>75</v>
      </c>
      <c r="N194">
        <v>390</v>
      </c>
      <c r="O194">
        <v>95</v>
      </c>
    </row>
    <row r="195" spans="1:15" x14ac:dyDescent="0.25">
      <c r="A195" t="s">
        <v>97</v>
      </c>
      <c r="B195">
        <v>60</v>
      </c>
      <c r="C195" s="4" t="s">
        <v>368</v>
      </c>
      <c r="D195" t="s">
        <v>11</v>
      </c>
      <c r="E195" t="s">
        <v>12</v>
      </c>
      <c r="F195" t="s">
        <v>13</v>
      </c>
      <c r="H195">
        <v>28000</v>
      </c>
      <c r="I195">
        <v>38.99</v>
      </c>
      <c r="J195">
        <v>-105.2</v>
      </c>
      <c r="L195" s="2">
        <f>+(M195*N195)*(O195/100)</f>
        <v>82325.099999999991</v>
      </c>
      <c r="M195">
        <v>606</v>
      </c>
      <c r="N195">
        <v>143</v>
      </c>
      <c r="O195">
        <v>95</v>
      </c>
    </row>
    <row r="196" spans="1:15" x14ac:dyDescent="0.25">
      <c r="A196" t="s">
        <v>129</v>
      </c>
      <c r="B196">
        <v>87</v>
      </c>
      <c r="C196" s="4" t="s">
        <v>368</v>
      </c>
      <c r="D196" t="s">
        <v>11</v>
      </c>
      <c r="E196" t="s">
        <v>12</v>
      </c>
      <c r="F196" t="s">
        <v>13</v>
      </c>
      <c r="H196">
        <v>30000</v>
      </c>
      <c r="I196">
        <v>39.04</v>
      </c>
      <c r="J196">
        <v>-105</v>
      </c>
      <c r="L196" s="2">
        <f>+(M196*N196)*(O196/100)</f>
        <v>153458.76</v>
      </c>
      <c r="M196">
        <v>276</v>
      </c>
      <c r="N196">
        <v>611</v>
      </c>
      <c r="O196">
        <v>91</v>
      </c>
    </row>
    <row r="197" spans="1:15" x14ac:dyDescent="0.25">
      <c r="A197" t="s">
        <v>137</v>
      </c>
      <c r="B197">
        <v>92</v>
      </c>
      <c r="C197" s="4" t="s">
        <v>368</v>
      </c>
      <c r="D197" t="s">
        <v>11</v>
      </c>
      <c r="E197" t="s">
        <v>12</v>
      </c>
      <c r="F197" t="s">
        <v>13</v>
      </c>
      <c r="H197">
        <v>8500</v>
      </c>
      <c r="I197">
        <v>38.08</v>
      </c>
      <c r="J197">
        <v>-105.56</v>
      </c>
      <c r="L197" s="2">
        <f>+(M197*N197)*(O197/100)</f>
        <v>7064.2</v>
      </c>
      <c r="M197">
        <v>26</v>
      </c>
      <c r="N197">
        <v>286</v>
      </c>
      <c r="O197">
        <v>95</v>
      </c>
    </row>
    <row r="198" spans="1:15" x14ac:dyDescent="0.25">
      <c r="A198" t="s">
        <v>189</v>
      </c>
      <c r="B198">
        <v>135</v>
      </c>
      <c r="C198" s="4" t="s">
        <v>368</v>
      </c>
      <c r="D198" t="s">
        <v>11</v>
      </c>
      <c r="E198" t="s">
        <v>12</v>
      </c>
      <c r="F198" t="s">
        <v>17</v>
      </c>
      <c r="G198">
        <v>754</v>
      </c>
      <c r="I198">
        <v>39.380000000000003</v>
      </c>
      <c r="J198">
        <v>-105.13</v>
      </c>
      <c r="K198">
        <v>0</v>
      </c>
    </row>
    <row r="199" spans="1:15" x14ac:dyDescent="0.25">
      <c r="A199" t="s">
        <v>190</v>
      </c>
      <c r="B199">
        <v>136</v>
      </c>
      <c r="C199" s="4" t="s">
        <v>368</v>
      </c>
      <c r="D199" t="s">
        <v>11</v>
      </c>
      <c r="E199" t="s">
        <v>12</v>
      </c>
      <c r="F199" t="s">
        <v>17</v>
      </c>
      <c r="G199">
        <v>365</v>
      </c>
      <c r="I199">
        <v>39.32</v>
      </c>
      <c r="J199">
        <v>-105.13</v>
      </c>
      <c r="K199">
        <v>0</v>
      </c>
    </row>
    <row r="200" spans="1:15" x14ac:dyDescent="0.25">
      <c r="A200" t="s">
        <v>191</v>
      </c>
      <c r="B200">
        <v>137</v>
      </c>
      <c r="C200" s="4" t="s">
        <v>368</v>
      </c>
      <c r="D200" t="s">
        <v>11</v>
      </c>
      <c r="E200" t="s">
        <v>12</v>
      </c>
      <c r="F200" t="s">
        <v>17</v>
      </c>
      <c r="G200">
        <v>1000</v>
      </c>
      <c r="I200">
        <v>39.53</v>
      </c>
      <c r="J200">
        <v>-105.48</v>
      </c>
      <c r="K200">
        <v>0</v>
      </c>
    </row>
    <row r="201" spans="1:15" x14ac:dyDescent="0.25">
      <c r="A201" t="s">
        <v>192</v>
      </c>
      <c r="B201">
        <v>138</v>
      </c>
      <c r="C201" s="4" t="s">
        <v>368</v>
      </c>
      <c r="D201" t="s">
        <v>11</v>
      </c>
      <c r="E201" t="s">
        <v>12</v>
      </c>
      <c r="F201" t="s">
        <v>17</v>
      </c>
      <c r="G201">
        <v>280</v>
      </c>
      <c r="I201">
        <v>39.35</v>
      </c>
      <c r="J201">
        <v>-105.25</v>
      </c>
      <c r="K201">
        <v>0</v>
      </c>
    </row>
    <row r="202" spans="1:15" x14ac:dyDescent="0.25">
      <c r="A202" t="s">
        <v>193</v>
      </c>
      <c r="B202">
        <v>139</v>
      </c>
      <c r="C202" s="4" t="s">
        <v>368</v>
      </c>
      <c r="D202" t="s">
        <v>11</v>
      </c>
      <c r="E202" t="s">
        <v>12</v>
      </c>
      <c r="F202" t="s">
        <v>17</v>
      </c>
      <c r="G202">
        <v>774</v>
      </c>
      <c r="I202">
        <v>39.36</v>
      </c>
      <c r="J202">
        <v>-105.15</v>
      </c>
      <c r="K202">
        <v>0</v>
      </c>
    </row>
    <row r="203" spans="1:15" x14ac:dyDescent="0.25">
      <c r="A203" t="s">
        <v>194</v>
      </c>
      <c r="B203">
        <v>140</v>
      </c>
      <c r="C203" s="4" t="s">
        <v>368</v>
      </c>
      <c r="D203" t="s">
        <v>11</v>
      </c>
      <c r="E203" t="s">
        <v>12</v>
      </c>
      <c r="F203" t="s">
        <v>17</v>
      </c>
      <c r="G203">
        <v>500</v>
      </c>
      <c r="I203">
        <v>39.28</v>
      </c>
      <c r="J203">
        <v>-105.21</v>
      </c>
      <c r="K203">
        <v>0</v>
      </c>
    </row>
    <row r="204" spans="1:15" x14ac:dyDescent="0.25">
      <c r="A204" t="s">
        <v>195</v>
      </c>
      <c r="B204">
        <v>141</v>
      </c>
      <c r="C204" s="4" t="s">
        <v>368</v>
      </c>
      <c r="D204" t="s">
        <v>11</v>
      </c>
      <c r="E204" t="s">
        <v>12</v>
      </c>
      <c r="F204" t="s">
        <v>17</v>
      </c>
      <c r="G204">
        <v>8800</v>
      </c>
      <c r="I204">
        <v>39.520000000000003</v>
      </c>
      <c r="J204">
        <v>-105.54</v>
      </c>
      <c r="K204">
        <v>0</v>
      </c>
    </row>
    <row r="205" spans="1:15" x14ac:dyDescent="0.25">
      <c r="A205" t="s">
        <v>214</v>
      </c>
      <c r="B205">
        <v>158</v>
      </c>
      <c r="C205" s="4" t="s">
        <v>368</v>
      </c>
      <c r="D205" t="s">
        <v>11</v>
      </c>
      <c r="E205" t="s">
        <v>12</v>
      </c>
      <c r="F205" t="s">
        <v>13</v>
      </c>
      <c r="H205">
        <v>35030</v>
      </c>
      <c r="I205">
        <v>38.020000000000003</v>
      </c>
      <c r="J205">
        <v>-105</v>
      </c>
      <c r="L205" s="2">
        <f>+(M205*N205)*(O205/100)</f>
        <v>71560.319999999992</v>
      </c>
      <c r="M205">
        <v>156</v>
      </c>
      <c r="N205">
        <v>488</v>
      </c>
      <c r="O205">
        <v>94</v>
      </c>
    </row>
    <row r="206" spans="1:15" x14ac:dyDescent="0.25">
      <c r="A206" t="s">
        <v>230</v>
      </c>
      <c r="B206">
        <v>170</v>
      </c>
      <c r="C206" s="4" t="s">
        <v>368</v>
      </c>
      <c r="D206" t="s">
        <v>11</v>
      </c>
      <c r="E206" t="s">
        <v>12</v>
      </c>
      <c r="F206" t="s">
        <v>13</v>
      </c>
      <c r="H206">
        <v>250</v>
      </c>
      <c r="I206">
        <v>39.4</v>
      </c>
      <c r="J206">
        <v>-105.51</v>
      </c>
      <c r="L206" s="2">
        <f>+(M206*N206)*(O206/100)</f>
        <v>102870</v>
      </c>
      <c r="M206">
        <v>127</v>
      </c>
      <c r="N206">
        <v>900</v>
      </c>
      <c r="O206">
        <v>90</v>
      </c>
    </row>
    <row r="207" spans="1:15" x14ac:dyDescent="0.25">
      <c r="A207" t="s">
        <v>237</v>
      </c>
      <c r="B207">
        <v>177</v>
      </c>
      <c r="C207" s="4" t="s">
        <v>368</v>
      </c>
      <c r="D207" t="s">
        <v>11</v>
      </c>
      <c r="E207" t="s">
        <v>12</v>
      </c>
      <c r="F207" t="s">
        <v>17</v>
      </c>
      <c r="G207">
        <v>1400</v>
      </c>
      <c r="I207">
        <v>38.96</v>
      </c>
      <c r="J207">
        <v>-105.4</v>
      </c>
    </row>
    <row r="208" spans="1:15" x14ac:dyDescent="0.25">
      <c r="A208" t="s">
        <v>238</v>
      </c>
      <c r="B208">
        <v>178</v>
      </c>
      <c r="C208" s="4" t="s">
        <v>368</v>
      </c>
      <c r="D208" t="s">
        <v>11</v>
      </c>
      <c r="E208" t="s">
        <v>12</v>
      </c>
      <c r="F208" t="s">
        <v>17</v>
      </c>
      <c r="G208">
        <v>450</v>
      </c>
      <c r="I208">
        <v>38.93</v>
      </c>
      <c r="J208">
        <v>-105.34</v>
      </c>
    </row>
    <row r="209" spans="1:15" x14ac:dyDescent="0.25">
      <c r="A209" t="s">
        <v>239</v>
      </c>
      <c r="B209">
        <v>179</v>
      </c>
      <c r="C209" s="4" t="s">
        <v>368</v>
      </c>
      <c r="D209" t="s">
        <v>11</v>
      </c>
      <c r="E209" t="s">
        <v>12</v>
      </c>
      <c r="F209" t="s">
        <v>17</v>
      </c>
      <c r="G209">
        <v>975</v>
      </c>
      <c r="I209">
        <v>38.96</v>
      </c>
      <c r="J209">
        <v>-105.35</v>
      </c>
    </row>
    <row r="210" spans="1:15" x14ac:dyDescent="0.25">
      <c r="A210" t="s">
        <v>247</v>
      </c>
      <c r="B210">
        <v>188</v>
      </c>
      <c r="C210" s="4" t="s">
        <v>368</v>
      </c>
      <c r="D210" t="s">
        <v>11</v>
      </c>
      <c r="E210" t="s">
        <v>12</v>
      </c>
      <c r="F210" t="s">
        <v>17</v>
      </c>
      <c r="G210">
        <v>400</v>
      </c>
      <c r="I210">
        <v>37.049999999999997</v>
      </c>
      <c r="J210">
        <v>-102.6</v>
      </c>
    </row>
    <row r="211" spans="1:15" x14ac:dyDescent="0.25">
      <c r="A211" t="s">
        <v>248</v>
      </c>
      <c r="B211">
        <v>189</v>
      </c>
      <c r="C211" s="4" t="s">
        <v>368</v>
      </c>
      <c r="D211" t="s">
        <v>11</v>
      </c>
      <c r="E211" t="s">
        <v>12</v>
      </c>
      <c r="F211" t="s">
        <v>17</v>
      </c>
      <c r="G211">
        <v>600</v>
      </c>
      <c r="I211">
        <v>37.15</v>
      </c>
      <c r="J211">
        <v>-102.8</v>
      </c>
    </row>
    <row r="212" spans="1:15" x14ac:dyDescent="0.25">
      <c r="A212" t="s">
        <v>249</v>
      </c>
      <c r="B212">
        <v>190</v>
      </c>
      <c r="C212" s="4" t="s">
        <v>368</v>
      </c>
      <c r="D212" t="s">
        <v>11</v>
      </c>
      <c r="E212" t="s">
        <v>12</v>
      </c>
      <c r="F212" t="s">
        <v>17</v>
      </c>
      <c r="G212">
        <v>480</v>
      </c>
      <c r="I212">
        <v>37.020000000000003</v>
      </c>
      <c r="J212">
        <v>-102.67</v>
      </c>
    </row>
    <row r="213" spans="1:15" x14ac:dyDescent="0.25">
      <c r="A213" t="s">
        <v>250</v>
      </c>
      <c r="B213">
        <v>191</v>
      </c>
      <c r="C213" s="4" t="s">
        <v>368</v>
      </c>
      <c r="D213" t="s">
        <v>11</v>
      </c>
      <c r="E213" t="s">
        <v>12</v>
      </c>
      <c r="F213" t="s">
        <v>17</v>
      </c>
      <c r="G213">
        <v>600</v>
      </c>
      <c r="I213">
        <v>37.35</v>
      </c>
      <c r="J213">
        <v>-102.75</v>
      </c>
    </row>
    <row r="214" spans="1:15" x14ac:dyDescent="0.25">
      <c r="A214" t="s">
        <v>251</v>
      </c>
      <c r="B214">
        <v>192</v>
      </c>
      <c r="C214" s="4" t="s">
        <v>368</v>
      </c>
      <c r="D214" t="s">
        <v>11</v>
      </c>
      <c r="E214" t="s">
        <v>12</v>
      </c>
      <c r="F214" t="s">
        <v>17</v>
      </c>
      <c r="G214">
        <v>640</v>
      </c>
      <c r="I214">
        <v>37.28</v>
      </c>
      <c r="J214">
        <v>-102.76</v>
      </c>
    </row>
    <row r="215" spans="1:15" x14ac:dyDescent="0.25">
      <c r="A215" t="s">
        <v>252</v>
      </c>
      <c r="B215">
        <v>193</v>
      </c>
      <c r="C215" s="4" t="s">
        <v>368</v>
      </c>
      <c r="D215" t="s">
        <v>11</v>
      </c>
      <c r="E215" t="s">
        <v>12</v>
      </c>
      <c r="F215" t="s">
        <v>17</v>
      </c>
      <c r="G215">
        <v>500</v>
      </c>
      <c r="I215">
        <v>37.04</v>
      </c>
      <c r="J215">
        <v>-102.42</v>
      </c>
    </row>
    <row r="216" spans="1:15" x14ac:dyDescent="0.25">
      <c r="A216" t="s">
        <v>293</v>
      </c>
      <c r="B216">
        <v>231</v>
      </c>
      <c r="C216" s="4" t="s">
        <v>368</v>
      </c>
      <c r="D216" t="s">
        <v>11</v>
      </c>
      <c r="E216" t="s">
        <v>12</v>
      </c>
      <c r="F216" t="s">
        <v>17</v>
      </c>
      <c r="G216">
        <v>1000</v>
      </c>
      <c r="I216">
        <v>38.58</v>
      </c>
      <c r="J216">
        <v>-106.2</v>
      </c>
      <c r="K216">
        <v>0</v>
      </c>
    </row>
    <row r="217" spans="1:15" x14ac:dyDescent="0.25">
      <c r="A217" t="s">
        <v>307</v>
      </c>
      <c r="B217">
        <v>244</v>
      </c>
      <c r="C217" s="4" t="s">
        <v>368</v>
      </c>
      <c r="D217" t="s">
        <v>11</v>
      </c>
      <c r="E217" t="s">
        <v>12</v>
      </c>
      <c r="F217" t="s">
        <v>13</v>
      </c>
      <c r="H217">
        <v>400</v>
      </c>
      <c r="I217">
        <v>38.04</v>
      </c>
      <c r="J217">
        <v>-105.18</v>
      </c>
      <c r="L217" s="2">
        <f>+(M217*N217)*(O217/100)</f>
        <v>46410</v>
      </c>
      <c r="M217">
        <v>50</v>
      </c>
      <c r="N217">
        <v>1020</v>
      </c>
      <c r="O217">
        <v>91</v>
      </c>
    </row>
    <row r="218" spans="1:15" x14ac:dyDescent="0.25">
      <c r="A218" t="s">
        <v>308</v>
      </c>
      <c r="B218">
        <v>245</v>
      </c>
      <c r="C218" s="4" t="s">
        <v>368</v>
      </c>
      <c r="D218" t="s">
        <v>11</v>
      </c>
      <c r="E218" t="s">
        <v>12</v>
      </c>
      <c r="F218" t="s">
        <v>13</v>
      </c>
      <c r="H218">
        <v>500</v>
      </c>
      <c r="I218">
        <v>38.11</v>
      </c>
      <c r="J218">
        <v>-105.58</v>
      </c>
      <c r="L218" s="2">
        <f>+(M218*N218)*(O218/100)</f>
        <v>152550</v>
      </c>
      <c r="M218">
        <v>300</v>
      </c>
      <c r="N218">
        <v>565</v>
      </c>
      <c r="O218">
        <v>90</v>
      </c>
    </row>
    <row r="219" spans="1:15" x14ac:dyDescent="0.25">
      <c r="A219" t="s">
        <v>309</v>
      </c>
      <c r="B219">
        <v>246</v>
      </c>
      <c r="C219" s="4" t="s">
        <v>368</v>
      </c>
      <c r="D219" t="s">
        <v>11</v>
      </c>
      <c r="E219" t="s">
        <v>12</v>
      </c>
      <c r="F219" t="s">
        <v>13</v>
      </c>
      <c r="H219">
        <v>1000</v>
      </c>
      <c r="I219">
        <v>37.909999999999997</v>
      </c>
      <c r="J219">
        <v>-105.05</v>
      </c>
      <c r="L219" s="2">
        <f>+(M219*N219)*(O219/100)</f>
        <v>56028</v>
      </c>
      <c r="M219">
        <v>525</v>
      </c>
      <c r="N219">
        <v>116</v>
      </c>
      <c r="O219">
        <v>92</v>
      </c>
    </row>
    <row r="220" spans="1:15" x14ac:dyDescent="0.25">
      <c r="A220" t="s">
        <v>310</v>
      </c>
      <c r="B220">
        <v>248</v>
      </c>
      <c r="C220" s="4" t="s">
        <v>368</v>
      </c>
      <c r="D220" t="s">
        <v>11</v>
      </c>
      <c r="E220" t="s">
        <v>12</v>
      </c>
      <c r="F220" t="s">
        <v>13</v>
      </c>
      <c r="H220">
        <v>100</v>
      </c>
      <c r="I220">
        <v>38.25</v>
      </c>
      <c r="J220">
        <v>-105.25</v>
      </c>
      <c r="L220" s="2">
        <f>+(M220*N220)*(O220/100)</f>
        <v>1855.3500000000001</v>
      </c>
      <c r="M220">
        <v>35</v>
      </c>
      <c r="N220">
        <v>57</v>
      </c>
      <c r="O220">
        <v>93</v>
      </c>
    </row>
    <row r="221" spans="1:15" x14ac:dyDescent="0.25">
      <c r="A221" t="s">
        <v>311</v>
      </c>
      <c r="B221">
        <v>249</v>
      </c>
      <c r="C221" s="4" t="s">
        <v>368</v>
      </c>
      <c r="D221" t="s">
        <v>11</v>
      </c>
      <c r="E221" t="s">
        <v>12</v>
      </c>
      <c r="F221" t="s">
        <v>13</v>
      </c>
      <c r="H221">
        <v>100</v>
      </c>
      <c r="I221">
        <v>37.36</v>
      </c>
      <c r="J221">
        <v>-105.12</v>
      </c>
      <c r="L221" s="2">
        <f>+(M221*N221)*(O221/100)</f>
        <v>2069.1</v>
      </c>
      <c r="M221">
        <v>22</v>
      </c>
      <c r="N221">
        <v>99</v>
      </c>
      <c r="O221">
        <v>95</v>
      </c>
    </row>
    <row r="222" spans="1:15" x14ac:dyDescent="0.25">
      <c r="A222" t="s">
        <v>312</v>
      </c>
      <c r="B222">
        <v>250</v>
      </c>
      <c r="C222" s="4" t="s">
        <v>368</v>
      </c>
      <c r="D222" t="s">
        <v>11</v>
      </c>
      <c r="E222" t="s">
        <v>12</v>
      </c>
      <c r="F222" t="s">
        <v>17</v>
      </c>
      <c r="G222">
        <v>750</v>
      </c>
      <c r="I222">
        <v>39.130000000000003</v>
      </c>
      <c r="J222">
        <v>-105.13</v>
      </c>
    </row>
    <row r="223" spans="1:15" x14ac:dyDescent="0.25">
      <c r="A223" t="s">
        <v>41</v>
      </c>
      <c r="B223">
        <v>22</v>
      </c>
      <c r="C223" s="4" t="s">
        <v>368</v>
      </c>
      <c r="D223" t="s">
        <v>42</v>
      </c>
      <c r="E223" t="s">
        <v>43</v>
      </c>
      <c r="F223" t="s">
        <v>13</v>
      </c>
      <c r="H223">
        <v>7</v>
      </c>
      <c r="I223">
        <v>37.049999999999997</v>
      </c>
      <c r="J223">
        <v>-106.47</v>
      </c>
      <c r="L223" s="2">
        <f>+(M223*N223)*(O223/100)</f>
        <v>0</v>
      </c>
      <c r="M223">
        <v>0</v>
      </c>
    </row>
    <row r="224" spans="1:15" x14ac:dyDescent="0.25">
      <c r="A224" t="s">
        <v>44</v>
      </c>
      <c r="B224">
        <v>23</v>
      </c>
      <c r="C224" s="4" t="s">
        <v>368</v>
      </c>
      <c r="D224" t="s">
        <v>42</v>
      </c>
      <c r="E224" t="s">
        <v>43</v>
      </c>
      <c r="F224" t="s">
        <v>13</v>
      </c>
      <c r="H224">
        <v>25</v>
      </c>
      <c r="I224">
        <v>37.75</v>
      </c>
      <c r="J224">
        <v>-106.8</v>
      </c>
      <c r="L224" s="2">
        <f>+(M224*N224)*(O224/100)</f>
        <v>397152</v>
      </c>
      <c r="M224">
        <v>20</v>
      </c>
      <c r="N224">
        <v>22064</v>
      </c>
      <c r="O224">
        <v>90</v>
      </c>
    </row>
    <row r="225" spans="1:15" x14ac:dyDescent="0.25">
      <c r="A225" t="s">
        <v>45</v>
      </c>
      <c r="B225">
        <v>24</v>
      </c>
      <c r="C225" s="4" t="s">
        <v>368</v>
      </c>
      <c r="D225" t="s">
        <v>42</v>
      </c>
      <c r="E225" t="s">
        <v>43</v>
      </c>
      <c r="F225" t="s">
        <v>13</v>
      </c>
      <c r="H225">
        <v>12</v>
      </c>
      <c r="I225">
        <v>37.049999999999997</v>
      </c>
      <c r="J225">
        <v>-106.49</v>
      </c>
      <c r="L225" s="2">
        <f>+(M225*N225)*(O225/100)</f>
        <v>0</v>
      </c>
    </row>
    <row r="226" spans="1:15" x14ac:dyDescent="0.25">
      <c r="A226" t="s">
        <v>46</v>
      </c>
      <c r="B226">
        <v>25</v>
      </c>
      <c r="C226" s="4" t="s">
        <v>368</v>
      </c>
      <c r="D226" t="s">
        <v>42</v>
      </c>
      <c r="E226" t="s">
        <v>43</v>
      </c>
      <c r="F226" t="s">
        <v>13</v>
      </c>
      <c r="H226">
        <v>5</v>
      </c>
      <c r="I226">
        <v>37.46</v>
      </c>
      <c r="J226">
        <v>-106.52</v>
      </c>
      <c r="L226" s="2">
        <f>+(M226*N226)*(O226/100)</f>
        <v>89550</v>
      </c>
      <c r="M226">
        <v>5</v>
      </c>
      <c r="N226">
        <v>19900</v>
      </c>
      <c r="O226">
        <v>90</v>
      </c>
    </row>
    <row r="227" spans="1:15" x14ac:dyDescent="0.25">
      <c r="A227" t="s">
        <v>141</v>
      </c>
      <c r="B227">
        <v>94</v>
      </c>
      <c r="C227" s="4" t="s">
        <v>368</v>
      </c>
      <c r="D227" t="s">
        <v>42</v>
      </c>
      <c r="E227" t="s">
        <v>43</v>
      </c>
      <c r="F227" t="s">
        <v>13</v>
      </c>
      <c r="H227">
        <v>9</v>
      </c>
      <c r="I227">
        <v>37.96</v>
      </c>
      <c r="J227">
        <v>-106.64</v>
      </c>
      <c r="L227" s="2">
        <f>+(M227*N227)*(O227/100)</f>
        <v>0</v>
      </c>
    </row>
    <row r="228" spans="1:15" x14ac:dyDescent="0.25">
      <c r="A228" t="s">
        <v>142</v>
      </c>
      <c r="B228">
        <v>95</v>
      </c>
      <c r="C228" s="4" t="s">
        <v>368</v>
      </c>
      <c r="D228" t="s">
        <v>42</v>
      </c>
      <c r="E228" t="s">
        <v>43</v>
      </c>
      <c r="F228" t="s">
        <v>13</v>
      </c>
      <c r="H228">
        <v>16</v>
      </c>
      <c r="I228">
        <v>37.020000000000003</v>
      </c>
      <c r="J228">
        <v>-106.48</v>
      </c>
      <c r="L228" s="2">
        <f>+(M228*N228)*(O228/100)</f>
        <v>142362</v>
      </c>
      <c r="M228">
        <v>4</v>
      </c>
      <c r="N228">
        <v>39545</v>
      </c>
      <c r="O228">
        <v>90</v>
      </c>
    </row>
    <row r="229" spans="1:15" x14ac:dyDescent="0.25">
      <c r="A229" t="s">
        <v>143</v>
      </c>
      <c r="B229">
        <v>96</v>
      </c>
      <c r="C229" s="4" t="s">
        <v>368</v>
      </c>
      <c r="D229" t="s">
        <v>42</v>
      </c>
      <c r="E229" t="s">
        <v>43</v>
      </c>
      <c r="F229" t="s">
        <v>13</v>
      </c>
      <c r="H229">
        <v>60</v>
      </c>
      <c r="I229">
        <v>37.049999999999997</v>
      </c>
      <c r="J229">
        <v>-106.49</v>
      </c>
      <c r="L229" s="2">
        <f>+(M229*N229)*(O229/100)</f>
        <v>241751.25</v>
      </c>
      <c r="M229">
        <v>27</v>
      </c>
      <c r="N229">
        <v>9425</v>
      </c>
      <c r="O229">
        <v>95</v>
      </c>
    </row>
    <row r="230" spans="1:15" x14ac:dyDescent="0.25">
      <c r="A230" t="s">
        <v>167</v>
      </c>
      <c r="B230">
        <v>116</v>
      </c>
      <c r="C230" s="4" t="s">
        <v>368</v>
      </c>
      <c r="D230" t="s">
        <v>42</v>
      </c>
      <c r="E230" t="s">
        <v>43</v>
      </c>
      <c r="F230" t="s">
        <v>13</v>
      </c>
      <c r="H230">
        <v>12</v>
      </c>
      <c r="I230">
        <v>37.03</v>
      </c>
      <c r="J230">
        <v>-106.43</v>
      </c>
      <c r="L230" s="2">
        <f>+(M230*N230)*(O230/100)</f>
        <v>0</v>
      </c>
    </row>
    <row r="231" spans="1:15" x14ac:dyDescent="0.25">
      <c r="A231" t="s">
        <v>240</v>
      </c>
      <c r="B231">
        <v>181</v>
      </c>
      <c r="C231" s="4" t="s">
        <v>368</v>
      </c>
      <c r="D231" t="s">
        <v>42</v>
      </c>
      <c r="E231" t="s">
        <v>43</v>
      </c>
      <c r="F231" t="s">
        <v>13</v>
      </c>
      <c r="H231">
        <v>10</v>
      </c>
      <c r="I231">
        <v>37.64</v>
      </c>
      <c r="J231">
        <v>-106.66</v>
      </c>
      <c r="L231" s="2">
        <f>+(M231*N231)*(O231/100)</f>
        <v>1146.42</v>
      </c>
      <c r="M231">
        <v>6</v>
      </c>
      <c r="N231">
        <v>193</v>
      </c>
      <c r="O231">
        <v>99</v>
      </c>
    </row>
    <row r="232" spans="1:15" x14ac:dyDescent="0.25">
      <c r="A232" t="s">
        <v>283</v>
      </c>
      <c r="B232">
        <v>219</v>
      </c>
      <c r="C232" s="4" t="s">
        <v>368</v>
      </c>
      <c r="D232" t="s">
        <v>42</v>
      </c>
      <c r="E232" t="s">
        <v>43</v>
      </c>
      <c r="F232" t="s">
        <v>17</v>
      </c>
      <c r="G232">
        <v>2000</v>
      </c>
      <c r="I232">
        <v>37.75</v>
      </c>
      <c r="J232">
        <v>-106.34</v>
      </c>
      <c r="K232">
        <v>0</v>
      </c>
    </row>
    <row r="233" spans="1:15" x14ac:dyDescent="0.25">
      <c r="A233" t="s">
        <v>284</v>
      </c>
      <c r="B233">
        <v>220</v>
      </c>
      <c r="C233" s="4" t="s">
        <v>368</v>
      </c>
      <c r="D233" t="s">
        <v>42</v>
      </c>
      <c r="E233" t="s">
        <v>43</v>
      </c>
      <c r="F233" t="s">
        <v>17</v>
      </c>
      <c r="G233">
        <v>840</v>
      </c>
      <c r="I233">
        <v>38.159999999999997</v>
      </c>
      <c r="J233">
        <v>-106.51</v>
      </c>
      <c r="K233">
        <v>0</v>
      </c>
    </row>
    <row r="234" spans="1:15" x14ac:dyDescent="0.25">
      <c r="A234" t="s">
        <v>285</v>
      </c>
      <c r="B234">
        <v>221</v>
      </c>
      <c r="C234" s="4" t="s">
        <v>368</v>
      </c>
      <c r="D234" t="s">
        <v>42</v>
      </c>
      <c r="E234" t="s">
        <v>43</v>
      </c>
      <c r="F234" t="s">
        <v>17</v>
      </c>
      <c r="G234">
        <v>200</v>
      </c>
      <c r="I234">
        <v>37.08</v>
      </c>
      <c r="J234">
        <v>-106.23</v>
      </c>
      <c r="K234">
        <v>0</v>
      </c>
    </row>
    <row r="235" spans="1:15" x14ac:dyDescent="0.25">
      <c r="A235" t="s">
        <v>287</v>
      </c>
      <c r="B235">
        <v>224</v>
      </c>
      <c r="C235" s="4" t="s">
        <v>368</v>
      </c>
      <c r="D235" t="s">
        <v>42</v>
      </c>
      <c r="E235" t="s">
        <v>43</v>
      </c>
      <c r="F235" t="s">
        <v>17</v>
      </c>
      <c r="G235">
        <v>1225</v>
      </c>
      <c r="I235">
        <v>37</v>
      </c>
      <c r="J235">
        <v>-106.19</v>
      </c>
    </row>
    <row r="236" spans="1:15" x14ac:dyDescent="0.25">
      <c r="A236" t="s">
        <v>333</v>
      </c>
      <c r="B236">
        <v>273</v>
      </c>
      <c r="C236" s="4" t="s">
        <v>368</v>
      </c>
      <c r="D236" t="s">
        <v>42</v>
      </c>
      <c r="E236" t="s">
        <v>43</v>
      </c>
      <c r="F236" t="s">
        <v>13</v>
      </c>
      <c r="H236">
        <v>30</v>
      </c>
      <c r="I236">
        <v>37.979999999999997</v>
      </c>
      <c r="J236">
        <v>-106.59</v>
      </c>
      <c r="L236" s="2">
        <f>+(M236*N236)*(O236/100)</f>
        <v>0</v>
      </c>
      <c r="M236">
        <v>0</v>
      </c>
    </row>
    <row r="237" spans="1:15" x14ac:dyDescent="0.25">
      <c r="A237" t="s">
        <v>334</v>
      </c>
      <c r="B237">
        <v>274</v>
      </c>
      <c r="C237" s="4" t="s">
        <v>368</v>
      </c>
      <c r="D237" t="s">
        <v>42</v>
      </c>
      <c r="E237" t="s">
        <v>43</v>
      </c>
      <c r="F237" t="s">
        <v>13</v>
      </c>
      <c r="H237">
        <v>3</v>
      </c>
      <c r="I237">
        <v>37.979999999999997</v>
      </c>
      <c r="J237">
        <v>-106.52</v>
      </c>
      <c r="L237" s="2">
        <f>+(M237*N237)*(O237/100)</f>
        <v>0</v>
      </c>
      <c r="M237">
        <v>0</v>
      </c>
    </row>
    <row r="238" spans="1:15" x14ac:dyDescent="0.25">
      <c r="A238" t="s">
        <v>335</v>
      </c>
      <c r="B238">
        <v>275</v>
      </c>
      <c r="C238" s="4" t="s">
        <v>368</v>
      </c>
      <c r="D238" t="s">
        <v>42</v>
      </c>
      <c r="E238" t="s">
        <v>43</v>
      </c>
      <c r="F238" t="s">
        <v>13</v>
      </c>
      <c r="H238">
        <v>9</v>
      </c>
      <c r="I238">
        <v>37.82</v>
      </c>
      <c r="J238">
        <v>-107.23</v>
      </c>
      <c r="L238" s="2">
        <f>+(M238*N238)*(O238/100)</f>
        <v>429765.75</v>
      </c>
      <c r="M238">
        <v>9</v>
      </c>
      <c r="N238">
        <v>50265</v>
      </c>
      <c r="O238">
        <v>95</v>
      </c>
    </row>
    <row r="239" spans="1:15" x14ac:dyDescent="0.25">
      <c r="A239" t="s">
        <v>336</v>
      </c>
      <c r="B239">
        <v>276</v>
      </c>
      <c r="C239" s="4" t="s">
        <v>368</v>
      </c>
      <c r="D239" t="s">
        <v>42</v>
      </c>
      <c r="E239" t="s">
        <v>43</v>
      </c>
      <c r="F239" t="s">
        <v>13</v>
      </c>
      <c r="H239">
        <v>4</v>
      </c>
      <c r="I239">
        <v>37.51</v>
      </c>
      <c r="J239">
        <v>-106.64</v>
      </c>
      <c r="L239" s="2">
        <f>+(M239*N239)*(O239/100)</f>
        <v>0</v>
      </c>
      <c r="M239">
        <v>0</v>
      </c>
    </row>
    <row r="240" spans="1:15" x14ac:dyDescent="0.25">
      <c r="A240" t="s">
        <v>337</v>
      </c>
      <c r="B240">
        <v>277</v>
      </c>
      <c r="C240" s="4" t="s">
        <v>368</v>
      </c>
      <c r="D240" t="s">
        <v>42</v>
      </c>
      <c r="E240" t="s">
        <v>43</v>
      </c>
      <c r="F240" t="s">
        <v>13</v>
      </c>
      <c r="H240">
        <v>5</v>
      </c>
      <c r="I240">
        <v>37.020000000000003</v>
      </c>
      <c r="J240">
        <v>-106.41</v>
      </c>
      <c r="L240" s="2">
        <f>+(M240*N240)*(O240/100)</f>
        <v>0</v>
      </c>
      <c r="M240">
        <v>0</v>
      </c>
    </row>
    <row r="241" spans="1:15" x14ac:dyDescent="0.25">
      <c r="A241" t="s">
        <v>338</v>
      </c>
      <c r="B241">
        <v>278</v>
      </c>
      <c r="C241" s="4" t="s">
        <v>368</v>
      </c>
      <c r="D241" t="s">
        <v>42</v>
      </c>
      <c r="E241" t="s">
        <v>43</v>
      </c>
      <c r="F241" t="s">
        <v>13</v>
      </c>
      <c r="H241">
        <v>75</v>
      </c>
      <c r="I241">
        <v>37.94</v>
      </c>
      <c r="J241">
        <v>-106.61</v>
      </c>
      <c r="L241" s="2">
        <f>+(M241*N241)*(O241/100)</f>
        <v>0</v>
      </c>
      <c r="M241">
        <v>0</v>
      </c>
    </row>
    <row r="242" spans="1:15" x14ac:dyDescent="0.25">
      <c r="A242" t="s">
        <v>341</v>
      </c>
      <c r="B242">
        <v>283</v>
      </c>
      <c r="C242" s="4" t="s">
        <v>368</v>
      </c>
      <c r="D242" t="s">
        <v>42</v>
      </c>
      <c r="E242" t="s">
        <v>43</v>
      </c>
      <c r="F242" t="s">
        <v>13</v>
      </c>
      <c r="H242">
        <v>900</v>
      </c>
      <c r="I242">
        <v>37.93</v>
      </c>
      <c r="J242">
        <v>-106.39</v>
      </c>
      <c r="L242" s="2">
        <f>+(M242*N242)*(O242/100)</f>
        <v>0</v>
      </c>
      <c r="M242">
        <v>0</v>
      </c>
    </row>
    <row r="243" spans="1:15" x14ac:dyDescent="0.25">
      <c r="A243" t="s">
        <v>342</v>
      </c>
      <c r="B243">
        <v>284</v>
      </c>
      <c r="C243" s="4" t="s">
        <v>368</v>
      </c>
      <c r="D243" t="s">
        <v>42</v>
      </c>
      <c r="E243" t="s">
        <v>43</v>
      </c>
      <c r="F243" t="s">
        <v>13</v>
      </c>
      <c r="H243">
        <v>50</v>
      </c>
      <c r="I243">
        <v>37.04</v>
      </c>
      <c r="J243">
        <v>-106.41</v>
      </c>
      <c r="L243" s="2">
        <f>+(M243*N243)*(O243/100)</f>
        <v>0</v>
      </c>
      <c r="M243">
        <v>0</v>
      </c>
    </row>
    <row r="244" spans="1:15" x14ac:dyDescent="0.25">
      <c r="A244" t="s">
        <v>50</v>
      </c>
      <c r="B244">
        <v>27</v>
      </c>
      <c r="C244" s="4" t="s">
        <v>368</v>
      </c>
      <c r="D244" t="s">
        <v>51</v>
      </c>
      <c r="E244" t="s">
        <v>52</v>
      </c>
      <c r="F244" t="s">
        <v>13</v>
      </c>
      <c r="H244">
        <v>150</v>
      </c>
      <c r="I244">
        <v>40.89</v>
      </c>
      <c r="J244">
        <v>-106.87</v>
      </c>
      <c r="L244" s="2">
        <f>+(M244*N244)*(O244/100)</f>
        <v>346821.60000000003</v>
      </c>
      <c r="M244">
        <v>30</v>
      </c>
      <c r="N244">
        <v>12566</v>
      </c>
      <c r="O244">
        <v>92</v>
      </c>
    </row>
    <row r="245" spans="1:15" x14ac:dyDescent="0.25">
      <c r="A245" t="s">
        <v>269</v>
      </c>
      <c r="B245">
        <v>207</v>
      </c>
      <c r="C245" s="4" t="s">
        <v>368</v>
      </c>
      <c r="D245" t="s">
        <v>51</v>
      </c>
      <c r="E245" t="s">
        <v>52</v>
      </c>
      <c r="F245" t="s">
        <v>17</v>
      </c>
      <c r="G245">
        <v>700</v>
      </c>
      <c r="I245">
        <v>40.4</v>
      </c>
      <c r="J245">
        <v>-106.37</v>
      </c>
    </row>
    <row r="246" spans="1:15" x14ac:dyDescent="0.25">
      <c r="A246" t="s">
        <v>270</v>
      </c>
      <c r="B246">
        <v>208</v>
      </c>
      <c r="C246" s="4" t="s">
        <v>368</v>
      </c>
      <c r="D246" t="s">
        <v>51</v>
      </c>
      <c r="E246" t="s">
        <v>52</v>
      </c>
      <c r="F246" t="s">
        <v>17</v>
      </c>
      <c r="G246">
        <v>3500</v>
      </c>
      <c r="I246">
        <v>40.56</v>
      </c>
      <c r="J246">
        <v>-106.88</v>
      </c>
      <c r="K246">
        <v>0</v>
      </c>
    </row>
    <row r="247" spans="1:15" x14ac:dyDescent="0.25">
      <c r="A247" t="s">
        <v>271</v>
      </c>
      <c r="B247">
        <v>209</v>
      </c>
      <c r="C247" s="4" t="s">
        <v>368</v>
      </c>
      <c r="D247" t="s">
        <v>51</v>
      </c>
      <c r="E247" t="s">
        <v>52</v>
      </c>
      <c r="F247" t="s">
        <v>17</v>
      </c>
      <c r="G247">
        <v>850</v>
      </c>
      <c r="I247">
        <v>40.94</v>
      </c>
      <c r="J247">
        <v>-106.94</v>
      </c>
    </row>
    <row r="248" spans="1:15" x14ac:dyDescent="0.25">
      <c r="A248" t="s">
        <v>294</v>
      </c>
      <c r="B248">
        <v>233</v>
      </c>
      <c r="C248" s="4" t="s">
        <v>368</v>
      </c>
      <c r="D248" t="s">
        <v>51</v>
      </c>
      <c r="E248" t="s">
        <v>52</v>
      </c>
      <c r="F248" t="s">
        <v>17</v>
      </c>
      <c r="G248">
        <v>1500</v>
      </c>
      <c r="I248">
        <v>40.26</v>
      </c>
      <c r="J248">
        <v>-106.22</v>
      </c>
    </row>
    <row r="249" spans="1:15" x14ac:dyDescent="0.25">
      <c r="A249" t="s">
        <v>314</v>
      </c>
      <c r="B249">
        <v>252</v>
      </c>
      <c r="C249" s="4" t="s">
        <v>368</v>
      </c>
      <c r="D249" t="s">
        <v>51</v>
      </c>
      <c r="E249" t="s">
        <v>52</v>
      </c>
      <c r="F249" t="s">
        <v>13</v>
      </c>
      <c r="H249">
        <v>500</v>
      </c>
      <c r="I249">
        <v>40.57</v>
      </c>
      <c r="J249">
        <v>-106.6</v>
      </c>
      <c r="L249" s="2">
        <f>+(M249*N249)*(O249/100)</f>
        <v>200475</v>
      </c>
      <c r="M249">
        <v>165</v>
      </c>
      <c r="N249">
        <v>1350</v>
      </c>
      <c r="O249">
        <v>90</v>
      </c>
    </row>
    <row r="250" spans="1:15" x14ac:dyDescent="0.25">
      <c r="A250" t="s">
        <v>317</v>
      </c>
      <c r="B250">
        <v>255</v>
      </c>
      <c r="C250" s="4" t="s">
        <v>368</v>
      </c>
      <c r="D250" t="s">
        <v>51</v>
      </c>
      <c r="E250" t="s">
        <v>52</v>
      </c>
      <c r="F250" t="s">
        <v>13</v>
      </c>
      <c r="H250">
        <v>200</v>
      </c>
      <c r="I250">
        <v>40.76</v>
      </c>
      <c r="J250">
        <v>-106.85</v>
      </c>
      <c r="L250" s="2">
        <f>+(M250*N250)*(O250/100)</f>
        <v>49852.959999999999</v>
      </c>
      <c r="M250">
        <v>23</v>
      </c>
      <c r="N250">
        <v>2356</v>
      </c>
      <c r="O250">
        <v>92</v>
      </c>
    </row>
    <row r="251" spans="1:15" x14ac:dyDescent="0.25">
      <c r="A251" t="s">
        <v>318</v>
      </c>
      <c r="B251">
        <v>256</v>
      </c>
      <c r="C251" s="4" t="s">
        <v>368</v>
      </c>
      <c r="D251" t="s">
        <v>51</v>
      </c>
      <c r="E251" t="s">
        <v>52</v>
      </c>
      <c r="F251" t="s">
        <v>13</v>
      </c>
      <c r="H251">
        <v>800</v>
      </c>
      <c r="I251">
        <v>40.72</v>
      </c>
      <c r="J251">
        <v>-106.85</v>
      </c>
      <c r="L251" s="2">
        <f>+(M251*N251)*(O251/100)</f>
        <v>0</v>
      </c>
    </row>
    <row r="252" spans="1:15" x14ac:dyDescent="0.25">
      <c r="A252" t="s">
        <v>330</v>
      </c>
      <c r="B252">
        <v>269</v>
      </c>
      <c r="C252" s="4" t="s">
        <v>368</v>
      </c>
      <c r="D252" t="s">
        <v>51</v>
      </c>
      <c r="E252" t="s">
        <v>52</v>
      </c>
      <c r="F252" t="s">
        <v>13</v>
      </c>
      <c r="H252">
        <v>125</v>
      </c>
      <c r="I252">
        <v>40.159999999999997</v>
      </c>
      <c r="J252">
        <v>-105.73</v>
      </c>
      <c r="L252" s="2">
        <f>+(M252*N252)*(O252/100)</f>
        <v>0</v>
      </c>
    </row>
    <row r="253" spans="1:15" x14ac:dyDescent="0.25">
      <c r="A253" t="s">
        <v>331</v>
      </c>
      <c r="B253">
        <v>270</v>
      </c>
      <c r="C253" s="4" t="s">
        <v>368</v>
      </c>
      <c r="D253" t="s">
        <v>51</v>
      </c>
      <c r="E253" t="s">
        <v>52</v>
      </c>
      <c r="F253" t="s">
        <v>13</v>
      </c>
      <c r="H253">
        <v>125</v>
      </c>
      <c r="I253">
        <v>40.93</v>
      </c>
      <c r="J253">
        <v>-106.2</v>
      </c>
      <c r="L253" s="2">
        <f>+(M253*N253)*(O253/100)</f>
        <v>0</v>
      </c>
    </row>
    <row r="254" spans="1:15" x14ac:dyDescent="0.25">
      <c r="A254" t="s">
        <v>100</v>
      </c>
      <c r="B254">
        <v>63</v>
      </c>
      <c r="C254" s="4" t="s">
        <v>368</v>
      </c>
      <c r="D254" t="s">
        <v>101</v>
      </c>
      <c r="E254" t="s">
        <v>102</v>
      </c>
      <c r="F254" t="s">
        <v>13</v>
      </c>
      <c r="H254">
        <v>400</v>
      </c>
      <c r="I254">
        <v>37.159999999999997</v>
      </c>
      <c r="J254">
        <v>-107.18</v>
      </c>
      <c r="L254" s="2">
        <f>+(M254*N254)*(O254/100)</f>
        <v>13230</v>
      </c>
      <c r="M254">
        <v>300</v>
      </c>
      <c r="N254">
        <v>49</v>
      </c>
      <c r="O254">
        <v>90</v>
      </c>
    </row>
    <row r="255" spans="1:15" x14ac:dyDescent="0.25">
      <c r="A255" t="s">
        <v>103</v>
      </c>
      <c r="B255">
        <v>64</v>
      </c>
      <c r="C255" s="4" t="s">
        <v>368</v>
      </c>
      <c r="D255" t="s">
        <v>101</v>
      </c>
      <c r="E255" t="s">
        <v>102</v>
      </c>
      <c r="F255" t="s">
        <v>13</v>
      </c>
      <c r="H255">
        <v>500</v>
      </c>
      <c r="I255">
        <v>37.31</v>
      </c>
      <c r="J255">
        <v>-107.15</v>
      </c>
      <c r="L255" s="2">
        <f>+(M255*N255)*(O255/100)</f>
        <v>19845</v>
      </c>
      <c r="M255">
        <v>450</v>
      </c>
      <c r="N255">
        <v>49</v>
      </c>
      <c r="O255">
        <v>90</v>
      </c>
    </row>
    <row r="256" spans="1:15" x14ac:dyDescent="0.25">
      <c r="A256" t="s">
        <v>104</v>
      </c>
      <c r="B256">
        <v>65</v>
      </c>
      <c r="C256" s="4" t="s">
        <v>368</v>
      </c>
      <c r="D256" t="s">
        <v>101</v>
      </c>
      <c r="E256" t="s">
        <v>102</v>
      </c>
      <c r="F256" t="s">
        <v>13</v>
      </c>
      <c r="H256">
        <v>300</v>
      </c>
      <c r="I256">
        <v>37.32</v>
      </c>
      <c r="J256">
        <v>-107.19</v>
      </c>
      <c r="L256" s="2">
        <f>+(M256*N256)*(O256/100)</f>
        <v>9922.5</v>
      </c>
      <c r="M256">
        <v>225</v>
      </c>
      <c r="N256">
        <v>49</v>
      </c>
      <c r="O256">
        <v>90</v>
      </c>
    </row>
    <row r="257" spans="1:15" x14ac:dyDescent="0.25">
      <c r="A257" t="s">
        <v>105</v>
      </c>
      <c r="B257">
        <v>66</v>
      </c>
      <c r="C257" s="4" t="s">
        <v>368</v>
      </c>
      <c r="D257" t="s">
        <v>101</v>
      </c>
      <c r="E257" t="s">
        <v>102</v>
      </c>
      <c r="F257" t="s">
        <v>17</v>
      </c>
      <c r="G257">
        <v>650</v>
      </c>
      <c r="I257">
        <v>37.26</v>
      </c>
      <c r="J257">
        <v>-106.88</v>
      </c>
    </row>
    <row r="258" spans="1:15" x14ac:dyDescent="0.25">
      <c r="A258" t="s">
        <v>106</v>
      </c>
      <c r="B258">
        <v>67</v>
      </c>
      <c r="C258" s="4" t="s">
        <v>368</v>
      </c>
      <c r="D258" t="s">
        <v>101</v>
      </c>
      <c r="E258" t="s">
        <v>102</v>
      </c>
      <c r="F258" t="s">
        <v>17</v>
      </c>
      <c r="G258">
        <v>1800</v>
      </c>
      <c r="I258">
        <v>37.299999999999997</v>
      </c>
      <c r="J258">
        <v>-106.95</v>
      </c>
    </row>
    <row r="259" spans="1:15" x14ac:dyDescent="0.25">
      <c r="A259" t="s">
        <v>107</v>
      </c>
      <c r="B259">
        <v>68</v>
      </c>
      <c r="C259" s="4" t="s">
        <v>368</v>
      </c>
      <c r="D259" t="s">
        <v>101</v>
      </c>
      <c r="E259" t="s">
        <v>102</v>
      </c>
      <c r="F259" t="s">
        <v>13</v>
      </c>
      <c r="H259">
        <v>500</v>
      </c>
      <c r="I259">
        <v>37.33</v>
      </c>
      <c r="J259">
        <v>-107.17</v>
      </c>
      <c r="L259" s="2">
        <f>+(M259*N259)*(O259/100)</f>
        <v>8820</v>
      </c>
      <c r="M259">
        <v>200</v>
      </c>
      <c r="N259">
        <v>49</v>
      </c>
      <c r="O259">
        <v>90</v>
      </c>
    </row>
    <row r="260" spans="1:15" x14ac:dyDescent="0.25">
      <c r="A260" t="s">
        <v>108</v>
      </c>
      <c r="B260">
        <v>69</v>
      </c>
      <c r="C260" s="4" t="s">
        <v>368</v>
      </c>
      <c r="D260" t="s">
        <v>101</v>
      </c>
      <c r="E260" t="s">
        <v>102</v>
      </c>
      <c r="F260" t="s">
        <v>13</v>
      </c>
      <c r="H260">
        <v>40</v>
      </c>
      <c r="I260">
        <v>37.229999999999997</v>
      </c>
      <c r="J260">
        <v>-107.4</v>
      </c>
      <c r="L260" s="2">
        <f>+(M260*N260)*(O260/100)</f>
        <v>109375</v>
      </c>
      <c r="M260">
        <v>35</v>
      </c>
      <c r="N260">
        <v>6250</v>
      </c>
      <c r="O260">
        <v>50</v>
      </c>
    </row>
    <row r="261" spans="1:15" x14ac:dyDescent="0.25">
      <c r="A261" t="s">
        <v>166</v>
      </c>
      <c r="B261">
        <v>115</v>
      </c>
      <c r="C261" s="4" t="s">
        <v>368</v>
      </c>
      <c r="D261" t="s">
        <v>101</v>
      </c>
      <c r="E261" t="s">
        <v>102</v>
      </c>
      <c r="F261" t="s">
        <v>17</v>
      </c>
      <c r="G261">
        <v>1400</v>
      </c>
      <c r="I261">
        <v>37.31</v>
      </c>
      <c r="J261">
        <v>-107.33</v>
      </c>
    </row>
    <row r="262" spans="1:15" x14ac:dyDescent="0.25">
      <c r="A262" t="s">
        <v>213</v>
      </c>
      <c r="B262">
        <v>156</v>
      </c>
      <c r="C262" s="4" t="s">
        <v>368</v>
      </c>
      <c r="D262" t="s">
        <v>101</v>
      </c>
      <c r="E262" t="s">
        <v>102</v>
      </c>
      <c r="F262" t="s">
        <v>17</v>
      </c>
      <c r="G262">
        <v>2257</v>
      </c>
      <c r="I262">
        <v>37.159999999999997</v>
      </c>
      <c r="J262">
        <v>-107.25</v>
      </c>
    </row>
    <row r="263" spans="1:15" x14ac:dyDescent="0.25">
      <c r="A263" t="s">
        <v>244</v>
      </c>
      <c r="B263">
        <v>185</v>
      </c>
      <c r="C263" s="4" t="s">
        <v>368</v>
      </c>
      <c r="D263" t="s">
        <v>101</v>
      </c>
      <c r="E263" t="s">
        <v>102</v>
      </c>
      <c r="F263" t="s">
        <v>17</v>
      </c>
      <c r="G263">
        <v>8446</v>
      </c>
      <c r="I263">
        <v>37.299999999999997</v>
      </c>
      <c r="J263">
        <v>-107.16</v>
      </c>
    </row>
    <row r="264" spans="1:15" x14ac:dyDescent="0.25">
      <c r="A264" t="s">
        <v>286</v>
      </c>
      <c r="B264">
        <v>222</v>
      </c>
      <c r="C264" s="4" t="s">
        <v>368</v>
      </c>
      <c r="D264" t="s">
        <v>101</v>
      </c>
      <c r="E264" t="s">
        <v>102</v>
      </c>
      <c r="F264" t="s">
        <v>17</v>
      </c>
      <c r="G264">
        <v>9990</v>
      </c>
      <c r="I264">
        <v>37.56</v>
      </c>
      <c r="J264">
        <v>-108.37</v>
      </c>
    </row>
    <row r="265" spans="1:15" x14ac:dyDescent="0.25">
      <c r="A265" t="s">
        <v>297</v>
      </c>
      <c r="B265">
        <v>236</v>
      </c>
      <c r="C265" s="4" t="s">
        <v>368</v>
      </c>
      <c r="D265" t="s">
        <v>101</v>
      </c>
      <c r="E265" t="s">
        <v>102</v>
      </c>
      <c r="F265" t="s">
        <v>13</v>
      </c>
      <c r="H265">
        <v>1000</v>
      </c>
      <c r="I265">
        <v>37.32</v>
      </c>
      <c r="J265">
        <v>-107.13</v>
      </c>
      <c r="L265" s="2">
        <f>+(M265*N265)*(O265/100)</f>
        <v>26901</v>
      </c>
      <c r="M265">
        <v>610</v>
      </c>
      <c r="N265">
        <v>49</v>
      </c>
      <c r="O265">
        <v>90</v>
      </c>
    </row>
    <row r="266" spans="1:15" x14ac:dyDescent="0.25">
      <c r="A266" t="s">
        <v>313</v>
      </c>
      <c r="B266">
        <v>251</v>
      </c>
      <c r="C266" s="4" t="s">
        <v>368</v>
      </c>
      <c r="D266" t="s">
        <v>101</v>
      </c>
      <c r="E266" t="s">
        <v>102</v>
      </c>
      <c r="F266" t="s">
        <v>13</v>
      </c>
      <c r="H266">
        <v>1000</v>
      </c>
      <c r="I266">
        <v>37.43</v>
      </c>
      <c r="J266">
        <v>-108.28</v>
      </c>
      <c r="L266" s="2">
        <f>+(M266*N266)*(O266/100)</f>
        <v>238680</v>
      </c>
      <c r="M266">
        <v>300</v>
      </c>
      <c r="N266">
        <v>884</v>
      </c>
      <c r="O266">
        <v>90</v>
      </c>
    </row>
    <row r="267" spans="1:15" x14ac:dyDescent="0.25">
      <c r="A267" t="s">
        <v>315</v>
      </c>
      <c r="B267">
        <v>253</v>
      </c>
      <c r="C267" s="4" t="s">
        <v>368</v>
      </c>
      <c r="D267" t="s">
        <v>101</v>
      </c>
      <c r="E267" t="s">
        <v>102</v>
      </c>
      <c r="F267" t="s">
        <v>13</v>
      </c>
      <c r="H267">
        <v>1000</v>
      </c>
      <c r="I267">
        <v>37.729999999999997</v>
      </c>
      <c r="J267">
        <v>-108.69</v>
      </c>
      <c r="L267" s="2">
        <f>+(M267*N267)*(O267/100)</f>
        <v>26010</v>
      </c>
      <c r="M267">
        <v>170</v>
      </c>
      <c r="N267">
        <v>170</v>
      </c>
      <c r="O267">
        <v>90</v>
      </c>
    </row>
    <row r="268" spans="1:15" x14ac:dyDescent="0.25">
      <c r="A268" t="s">
        <v>316</v>
      </c>
      <c r="B268">
        <v>254</v>
      </c>
      <c r="C268" s="4" t="s">
        <v>368</v>
      </c>
      <c r="D268" t="s">
        <v>101</v>
      </c>
      <c r="E268" t="s">
        <v>102</v>
      </c>
      <c r="F268" t="s">
        <v>13</v>
      </c>
      <c r="H268">
        <v>500</v>
      </c>
      <c r="I268">
        <v>37.51</v>
      </c>
      <c r="J268">
        <v>-108.22</v>
      </c>
      <c r="L268" s="2">
        <f>+(M268*N268)*(O268/100)</f>
        <v>1413.9</v>
      </c>
      <c r="M268">
        <v>1</v>
      </c>
      <c r="N268">
        <v>1571</v>
      </c>
      <c r="O268">
        <v>90</v>
      </c>
    </row>
    <row r="269" spans="1:15" x14ac:dyDescent="0.25">
      <c r="A269" t="s">
        <v>328</v>
      </c>
      <c r="B269">
        <v>267</v>
      </c>
      <c r="C269" s="4" t="s">
        <v>368</v>
      </c>
      <c r="D269" t="s">
        <v>101</v>
      </c>
      <c r="E269" t="s">
        <v>102</v>
      </c>
      <c r="F269" t="s">
        <v>13</v>
      </c>
      <c r="H269">
        <v>1000</v>
      </c>
      <c r="I269">
        <v>37.5</v>
      </c>
      <c r="J269">
        <v>-108.33</v>
      </c>
      <c r="L269" s="2">
        <f>+(M269*N269)*(O269/100)</f>
        <v>0</v>
      </c>
      <c r="M269">
        <v>0</v>
      </c>
    </row>
    <row r="270" spans="1:15" x14ac:dyDescent="0.25">
      <c r="A270" t="s">
        <v>340</v>
      </c>
      <c r="B270">
        <v>281</v>
      </c>
      <c r="C270" s="4" t="s">
        <v>368</v>
      </c>
      <c r="D270" t="s">
        <v>101</v>
      </c>
      <c r="E270" t="s">
        <v>102</v>
      </c>
      <c r="F270" t="s">
        <v>13</v>
      </c>
      <c r="H270">
        <v>100</v>
      </c>
      <c r="I270">
        <v>37.270000000000003</v>
      </c>
      <c r="J270">
        <v>-107.51</v>
      </c>
      <c r="L270" s="2">
        <f>+(M270*N270)*(O270/100)</f>
        <v>10944</v>
      </c>
      <c r="M270">
        <v>45</v>
      </c>
      <c r="N270">
        <v>256</v>
      </c>
      <c r="O270">
        <v>95</v>
      </c>
    </row>
    <row r="271" spans="1:15" x14ac:dyDescent="0.25">
      <c r="A271" t="s">
        <v>34</v>
      </c>
      <c r="B271">
        <v>17</v>
      </c>
      <c r="C271" s="4" t="s">
        <v>368</v>
      </c>
      <c r="D271" t="s">
        <v>35</v>
      </c>
      <c r="E271" t="s">
        <v>36</v>
      </c>
      <c r="F271" t="s">
        <v>13</v>
      </c>
      <c r="H271">
        <v>120</v>
      </c>
      <c r="I271">
        <v>39.35</v>
      </c>
      <c r="J271">
        <v>-107.43</v>
      </c>
      <c r="L271" s="2">
        <f>+(M271*N271)*(O271/100)</f>
        <v>10179</v>
      </c>
      <c r="M271">
        <v>3</v>
      </c>
      <c r="N271">
        <v>3770</v>
      </c>
      <c r="O271">
        <v>90</v>
      </c>
    </row>
    <row r="272" spans="1:15" x14ac:dyDescent="0.25">
      <c r="A272" t="s">
        <v>37</v>
      </c>
      <c r="B272">
        <v>18</v>
      </c>
      <c r="C272" s="4" t="s">
        <v>368</v>
      </c>
      <c r="D272" t="s">
        <v>35</v>
      </c>
      <c r="E272" t="s">
        <v>36</v>
      </c>
      <c r="F272" t="s">
        <v>13</v>
      </c>
      <c r="H272">
        <v>160</v>
      </c>
      <c r="I272">
        <v>39.4</v>
      </c>
      <c r="J272">
        <v>-106.69</v>
      </c>
      <c r="L272" s="2">
        <f>+(M272*N272)*(O272/100)</f>
        <v>0</v>
      </c>
    </row>
    <row r="273" spans="1:15" x14ac:dyDescent="0.25">
      <c r="A273" t="s">
        <v>152</v>
      </c>
      <c r="B273">
        <v>103</v>
      </c>
      <c r="C273" s="4" t="s">
        <v>368</v>
      </c>
      <c r="D273" t="s">
        <v>35</v>
      </c>
      <c r="E273" t="s">
        <v>36</v>
      </c>
      <c r="F273" t="s">
        <v>13</v>
      </c>
      <c r="H273">
        <v>500</v>
      </c>
      <c r="I273">
        <v>39.53</v>
      </c>
      <c r="J273">
        <v>-105.99</v>
      </c>
      <c r="L273" s="2">
        <f>+(M273*N273)*(O273/100)</f>
        <v>0</v>
      </c>
      <c r="M273">
        <v>0</v>
      </c>
    </row>
    <row r="274" spans="1:15" x14ac:dyDescent="0.25">
      <c r="A274" t="s">
        <v>153</v>
      </c>
      <c r="B274">
        <v>104</v>
      </c>
      <c r="C274" s="4" t="s">
        <v>368</v>
      </c>
      <c r="D274" t="s">
        <v>35</v>
      </c>
      <c r="E274" t="s">
        <v>36</v>
      </c>
      <c r="F274" t="s">
        <v>13</v>
      </c>
      <c r="H274">
        <v>1000</v>
      </c>
      <c r="I274">
        <v>39.5</v>
      </c>
      <c r="J274">
        <v>-106.07</v>
      </c>
      <c r="L274" s="2">
        <f>+(M274*N274)*(O274/100)</f>
        <v>3960</v>
      </c>
      <c r="M274">
        <v>20</v>
      </c>
      <c r="N274">
        <v>220</v>
      </c>
      <c r="O274">
        <v>90</v>
      </c>
    </row>
    <row r="275" spans="1:15" x14ac:dyDescent="0.25">
      <c r="A275" t="s">
        <v>154</v>
      </c>
      <c r="B275">
        <v>105</v>
      </c>
      <c r="C275" s="4" t="s">
        <v>368</v>
      </c>
      <c r="D275" t="s">
        <v>35</v>
      </c>
      <c r="E275" t="s">
        <v>36</v>
      </c>
      <c r="F275" t="s">
        <v>13</v>
      </c>
      <c r="H275">
        <v>15000</v>
      </c>
      <c r="I275">
        <v>39.58</v>
      </c>
      <c r="J275">
        <v>-105.96</v>
      </c>
      <c r="L275" s="2">
        <f>+(M275*N275)*(O275/100)</f>
        <v>547470</v>
      </c>
      <c r="M275">
        <v>2765</v>
      </c>
      <c r="N275">
        <v>220</v>
      </c>
      <c r="O275">
        <v>90</v>
      </c>
    </row>
    <row r="276" spans="1:15" x14ac:dyDescent="0.25">
      <c r="A276" t="s">
        <v>202</v>
      </c>
      <c r="B276">
        <v>144</v>
      </c>
      <c r="C276" s="4" t="s">
        <v>368</v>
      </c>
      <c r="D276" t="s">
        <v>35</v>
      </c>
      <c r="E276" t="s">
        <v>36</v>
      </c>
      <c r="F276" t="s">
        <v>17</v>
      </c>
      <c r="G276">
        <v>2500</v>
      </c>
      <c r="I276">
        <v>39.61</v>
      </c>
      <c r="J276">
        <v>-107.18</v>
      </c>
      <c r="K276">
        <v>0</v>
      </c>
    </row>
    <row r="277" spans="1:15" x14ac:dyDescent="0.25">
      <c r="A277" t="s">
        <v>243</v>
      </c>
      <c r="B277">
        <v>184</v>
      </c>
      <c r="C277" s="4" t="s">
        <v>368</v>
      </c>
      <c r="D277" t="s">
        <v>35</v>
      </c>
      <c r="E277" t="s">
        <v>36</v>
      </c>
      <c r="F277" t="s">
        <v>17</v>
      </c>
      <c r="G277">
        <v>5000</v>
      </c>
      <c r="I277">
        <v>39.700000000000003</v>
      </c>
      <c r="J277">
        <v>-106.52</v>
      </c>
      <c r="K277">
        <v>0</v>
      </c>
    </row>
    <row r="278" spans="1:15" x14ac:dyDescent="0.25">
      <c r="A278" t="s">
        <v>259</v>
      </c>
      <c r="B278">
        <v>198</v>
      </c>
      <c r="C278" s="4" t="s">
        <v>368</v>
      </c>
      <c r="D278" t="s">
        <v>35</v>
      </c>
      <c r="E278" t="s">
        <v>36</v>
      </c>
      <c r="F278" t="s">
        <v>17</v>
      </c>
      <c r="G278">
        <v>1100</v>
      </c>
      <c r="I278">
        <v>39.67</v>
      </c>
      <c r="J278">
        <v>-107.63</v>
      </c>
    </row>
    <row r="279" spans="1:15" x14ac:dyDescent="0.25">
      <c r="A279" t="s">
        <v>260</v>
      </c>
      <c r="B279">
        <v>199</v>
      </c>
      <c r="C279" s="4" t="s">
        <v>368</v>
      </c>
      <c r="D279" t="s">
        <v>35</v>
      </c>
      <c r="E279" t="s">
        <v>36</v>
      </c>
      <c r="F279" t="s">
        <v>17</v>
      </c>
      <c r="G279">
        <v>2065</v>
      </c>
      <c r="I279">
        <v>39.19</v>
      </c>
      <c r="J279">
        <v>-107.3</v>
      </c>
    </row>
    <row r="280" spans="1:15" x14ac:dyDescent="0.25">
      <c r="A280" t="s">
        <v>261</v>
      </c>
      <c r="B280">
        <v>200</v>
      </c>
      <c r="C280" s="4" t="s">
        <v>368</v>
      </c>
      <c r="D280" t="s">
        <v>35</v>
      </c>
      <c r="E280" t="s">
        <v>36</v>
      </c>
      <c r="F280" t="s">
        <v>17</v>
      </c>
      <c r="G280">
        <v>2500</v>
      </c>
      <c r="I280">
        <v>39.49</v>
      </c>
      <c r="J280">
        <v>-107.02</v>
      </c>
    </row>
    <row r="281" spans="1:15" x14ac:dyDescent="0.25">
      <c r="A281" t="s">
        <v>288</v>
      </c>
      <c r="B281">
        <v>226</v>
      </c>
      <c r="C281" s="4" t="s">
        <v>368</v>
      </c>
      <c r="D281" t="s">
        <v>35</v>
      </c>
      <c r="E281" t="s">
        <v>36</v>
      </c>
      <c r="F281" t="s">
        <v>17</v>
      </c>
      <c r="G281">
        <v>1700</v>
      </c>
      <c r="I281">
        <v>40.24</v>
      </c>
      <c r="J281">
        <v>-107.52</v>
      </c>
    </row>
    <row r="282" spans="1:15" x14ac:dyDescent="0.25">
      <c r="A282" t="s">
        <v>301</v>
      </c>
      <c r="B282">
        <v>240</v>
      </c>
      <c r="C282" s="4" t="s">
        <v>368</v>
      </c>
      <c r="D282" t="s">
        <v>35</v>
      </c>
      <c r="E282" t="s">
        <v>36</v>
      </c>
      <c r="F282" t="s">
        <v>13</v>
      </c>
      <c r="H282">
        <v>2000</v>
      </c>
      <c r="I282">
        <v>39.56</v>
      </c>
      <c r="J282">
        <v>-106.09</v>
      </c>
      <c r="L282" s="2">
        <f>+(M282*N282)*(O282/100)</f>
        <v>0</v>
      </c>
      <c r="M282">
        <v>0</v>
      </c>
    </row>
    <row r="283" spans="1:15" x14ac:dyDescent="0.25">
      <c r="A283" t="s">
        <v>306</v>
      </c>
      <c r="B283">
        <v>243</v>
      </c>
      <c r="C283" s="4" t="s">
        <v>368</v>
      </c>
      <c r="D283" t="s">
        <v>35</v>
      </c>
      <c r="E283" t="s">
        <v>36</v>
      </c>
      <c r="F283" t="s">
        <v>13</v>
      </c>
      <c r="H283">
        <v>25</v>
      </c>
      <c r="I283">
        <v>39.880000000000003</v>
      </c>
      <c r="J283">
        <v>-106.38</v>
      </c>
      <c r="L283" s="2">
        <f>+(M283*N283)*(O283/100)</f>
        <v>4950</v>
      </c>
      <c r="M283">
        <v>25</v>
      </c>
      <c r="N283">
        <v>220</v>
      </c>
      <c r="O283">
        <v>90</v>
      </c>
    </row>
    <row r="284" spans="1:15" x14ac:dyDescent="0.25">
      <c r="A284" t="s">
        <v>329</v>
      </c>
      <c r="B284">
        <v>268</v>
      </c>
      <c r="C284" s="4" t="s">
        <v>368</v>
      </c>
      <c r="D284" t="s">
        <v>35</v>
      </c>
      <c r="E284" t="s">
        <v>36</v>
      </c>
      <c r="F284" t="s">
        <v>13</v>
      </c>
      <c r="H284">
        <v>60</v>
      </c>
      <c r="I284">
        <v>39.29</v>
      </c>
      <c r="J284">
        <v>-106.6</v>
      </c>
      <c r="L284" s="2">
        <f>+(M284*N284)*(O284/100)</f>
        <v>15675</v>
      </c>
      <c r="M284">
        <v>60</v>
      </c>
      <c r="N284">
        <v>275</v>
      </c>
      <c r="O284">
        <v>95</v>
      </c>
    </row>
    <row r="285" spans="1:15" x14ac:dyDescent="0.25">
      <c r="A285" t="s">
        <v>231</v>
      </c>
      <c r="B285">
        <v>172</v>
      </c>
      <c r="C285" s="4" t="s">
        <v>369</v>
      </c>
      <c r="D285" t="s">
        <v>232</v>
      </c>
      <c r="E285" t="s">
        <v>233</v>
      </c>
      <c r="F285" t="s">
        <v>13</v>
      </c>
      <c r="H285">
        <v>500</v>
      </c>
      <c r="I285">
        <v>40.799999999999997</v>
      </c>
      <c r="J285">
        <v>-108.94</v>
      </c>
      <c r="L285" s="2">
        <f>+(M285*N285)*(O285/100)</f>
        <v>0</v>
      </c>
    </row>
    <row r="286" spans="1:15" x14ac:dyDescent="0.25">
      <c r="A286" t="s">
        <v>236</v>
      </c>
      <c r="B286">
        <v>176</v>
      </c>
      <c r="C286" s="4" t="s">
        <v>369</v>
      </c>
      <c r="D286" t="s">
        <v>232</v>
      </c>
      <c r="E286" t="s">
        <v>233</v>
      </c>
      <c r="F286" t="s">
        <v>17</v>
      </c>
      <c r="G286">
        <v>300</v>
      </c>
      <c r="I286">
        <v>40.83</v>
      </c>
      <c r="J286">
        <v>-108.99</v>
      </c>
    </row>
    <row r="287" spans="1:15" x14ac:dyDescent="0.25">
      <c r="A287" t="s">
        <v>113</v>
      </c>
      <c r="B287">
        <v>76</v>
      </c>
      <c r="C287" s="4" t="s">
        <v>369</v>
      </c>
      <c r="D287" t="s">
        <v>114</v>
      </c>
      <c r="E287" t="s">
        <v>115</v>
      </c>
      <c r="F287" t="s">
        <v>13</v>
      </c>
      <c r="H287">
        <v>200</v>
      </c>
      <c r="I287">
        <v>39.86</v>
      </c>
      <c r="J287">
        <v>-104.81</v>
      </c>
      <c r="L287" s="2">
        <f>+(M287*N287)*(O287/100)</f>
        <v>7541.82</v>
      </c>
      <c r="M287">
        <v>13</v>
      </c>
      <c r="N287">
        <v>586</v>
      </c>
      <c r="O287">
        <v>99</v>
      </c>
    </row>
  </sheetData>
  <sortState ref="A2:O289">
    <sortCondition ref="C2:C289"/>
    <sortCondition ref="D2:D289"/>
    <sortCondition ref="B2:B28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sortState ref="A2:O348">
    <sortCondition ref="B2:B3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CORA_TNC_2020</vt:lpstr>
      <vt:lpstr>Sheet1</vt:lpstr>
      <vt:lpstr>CORA_TNC_2020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2023-07-13T20:56:00Z</dcterms:created>
  <dcterms:modified xsi:type="dcterms:W3CDTF">2023-08-08T15:59:51Z</dcterms:modified>
</cp:coreProperties>
</file>