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RJ\StateRx\"/>
    </mc:Choice>
  </mc:AlternateContent>
  <xr:revisionPtr revIDLastSave="0" documentId="13_ncr:1_{D1BEF1B0-AC66-491F-8914-C6A6D99C0539}" xr6:coauthVersionLast="47" xr6:coauthVersionMax="47" xr10:uidLastSave="{00000000-0000-0000-0000-000000000000}"/>
  <bookViews>
    <workbookView xWindow="-108" yWindow="-108" windowWidth="23256" windowHeight="13896" xr2:uid="{25158DE5-819B-4E9C-8133-8EC91A336281}"/>
  </bookViews>
  <sheets>
    <sheet name="this week" sheetId="16" r:id="rId1"/>
    <sheet name="checklist" sheetId="12" r:id="rId2"/>
    <sheet name="to do 1" sheetId="1" r:id="rId3"/>
    <sheet name="inquiries" sheetId="8" r:id="rId4"/>
    <sheet name="to do 2" sheetId="2" r:id="rId5"/>
    <sheet name="to do spatial overlays" sheetId="7" r:id="rId6"/>
    <sheet name="plots" sheetId="3" r:id="rId7"/>
    <sheet name="tabular summary" sheetId="6" r:id="rId8"/>
    <sheet name="spatial summaries" sheetId="4" r:id="rId9"/>
    <sheet name="maps" sheetId="5" r:id="rId10"/>
    <sheet name="documentation" sheetId="10" r:id="rId11"/>
    <sheet name="burn status" sheetId="17" r:id="rId12"/>
  </sheets>
  <definedNames>
    <definedName name="_xlnm._FilterDatabase" localSheetId="1" hidden="1">checklist!$A$1:$L$1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 l="1"/>
  <c r="M7" i="1" s="1"/>
  <c r="M6" i="1" l="1"/>
  <c r="M9" i="1"/>
  <c r="M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tc={E3B74EA3-F325-4812-AD83-C5D6415668FF}</author>
    <author>tc={C280DFDA-8842-4B1C-AE96-72B86856422E}</author>
    <author>tc={06B7A9A7-A445-4252-9CCB-57D3686DFA02}</author>
    <author>tc={65EDE810-8AD2-40CE-B77D-4D2EDE09ADBA}</author>
    <author>tc={D1A9D9B6-E17A-4DCC-A6A1-F9EB8CAC74A1}</author>
    <author>tc={8CE3DA89-5276-402C-868B-7B009D28D41A}</author>
  </authors>
  <commentList>
    <comment ref="E3" authorId="0" shapeId="0" xr:uid="{E3B74EA3-F325-4812-AD83-C5D6415668FF}">
      <text>
        <t>[Threaded comment]
Your version of Excel allows you to read this threaded comment; however, any edits to it will get removed if the file is opened in a newer version of Excel. Learn more: https://go.microsoft.com/fwlink/?linkid=870924
Comment:
    There are requests, but I dropped some of them at the beginning of the r script; go back and check if this is what I want to do; for now data are for completed requests</t>
      </text>
    </comment>
    <comment ref="F3" authorId="1" shapeId="0" xr:uid="{C280DFDA-8842-4B1C-AE96-72B86856422E}">
      <text>
        <t>[Threaded comment]
Your version of Excel allows you to read this threaded comment; however, any edits to it will get removed if the file is opened in a newer version of Excel. Learn more: https://go.microsoft.com/fwlink/?linkid=870924
Comment:
    I was unable to figure out the permits so I don't have this info for UT</t>
      </text>
    </comment>
    <comment ref="E7" authorId="2" shapeId="0" xr:uid="{06B7A9A7-A445-4252-9CCB-57D3686DFA02}">
      <text>
        <t>[Threaded comment]
Your version of Excel allows you to read this threaded comment; however, any edits to it will get removed if the file is opened in a newer version of Excel. Learn more: https://go.microsoft.com/fwlink/?linkid=870924
Comment:
    I'm working from the accomplished spreadsheet so I don't think I should say anything about requests b/c presumably I only have requests that were accomplished</t>
      </text>
    </comment>
    <comment ref="F7" authorId="3" shapeId="0" xr:uid="{65EDE810-8AD2-40CE-B77D-4D2EDE09ADBA}">
      <text>
        <t>[Threaded comment]
Your version of Excel allows you to read this threaded comment; however, any edits to it will get removed if the file is opened in a newer version of Excel. Learn more: https://go.microsoft.com/fwlink/?linkid=870924
Comment:
    I did not process but I could try</t>
      </text>
    </comment>
    <comment ref="E10" authorId="4" shapeId="0" xr:uid="{D1A9D9B6-E17A-4DCC-A6A1-F9EB8CAC74A1}">
      <text>
        <t xml:space="preserve">[Threaded comment]
Your version of Excel allows you to read this threaded comment; however, any edits to it will get removed if the file is opened in a newer version of Excel. Learn more: https://go.microsoft.com/fwlink/?linkid=870924
Comment:
    Requested acres: can put in a big number so they are not boxed in; Matt doesn’t recommend using requests
</t>
      </text>
    </comment>
    <comment ref="A11" authorId="5" shapeId="0" xr:uid="{8CE3DA89-5276-402C-868B-7B009D28D41A}">
      <text>
        <t>[Threaded comment]
Your version of Excel allows you to read this threaded comment; however, any edits to it will get removed if the file is opened in a newer version of Excel. Learn more: https://go.microsoft.com/fwlink/?linkid=870924
Comment:
    Hold off until new data is provided</t>
      </text>
    </comment>
  </commentList>
</comments>
</file>

<file path=xl/sharedStrings.xml><?xml version="1.0" encoding="utf-8"?>
<sst xmlns="http://schemas.openxmlformats.org/spreadsheetml/2006/main" count="386" uniqueCount="258">
  <si>
    <t>after data are compiled draft check of the data to find and fix errors</t>
  </si>
  <si>
    <t>DATA CHECKING ROUTINE</t>
  </si>
  <si>
    <t>SEE THIS TO: convert legals to lat/lon: https://www.rdocumentation.org/packages/sharpshootR/versions/1.6/topics/PLSS2LL</t>
  </si>
  <si>
    <t>convert legal to lat/lon if lat/lon not present</t>
  </si>
  <si>
    <t>make sure each state that has legals, has that data in the Rx database even in if lat/lon present</t>
  </si>
  <si>
    <t xml:space="preserve">LEGAL </t>
  </si>
  <si>
    <t>update the git repo</t>
  </si>
  <si>
    <t>clean up what is on nimbus</t>
  </si>
  <si>
    <t>make sure the R project files are clean; archive old stuff</t>
  </si>
  <si>
    <t>CLEAN UP</t>
  </si>
  <si>
    <t>#   SOURCE &gt; SOURCE_NAME (vs. SOURCE_ID)</t>
  </si>
  <si>
    <t>#   ditto: ACRES_PERMITTED + ACRES_COMPLETED</t>
  </si>
  <si>
    <t>#   BURN_DATE &gt; DATE_BURN</t>
  </si>
  <si>
    <t>#   PERMIT_DATE &gt; DATE_PERMIT</t>
  </si>
  <si>
    <t># name changes: yes make changes</t>
  </si>
  <si>
    <t>NAME CHANGES</t>
  </si>
  <si>
    <t>make helper function that takes rmaining incorrect lat/lons after hand corrections and makes them NA</t>
  </si>
  <si>
    <t>make helper function to change incorrect sign and make a difference table for remaining points outside the state (check this on WA data)</t>
  </si>
  <si>
    <t>LAT/LON ROUTINE</t>
  </si>
  <si>
    <t>update the database fields documentation</t>
  </si>
  <si>
    <t>need to have a record of what different fields mean for different states; e.g. date can be permit, request or burn date</t>
  </si>
  <si>
    <t>DOCUMENTATION</t>
  </si>
  <si>
    <t>error check all scripts</t>
  </si>
  <si>
    <t>WY hanging chad: see note at top of script</t>
  </si>
  <si>
    <t>OR hanging chad: see note at the end of the r script</t>
  </si>
  <si>
    <t>standardize w/ improvements; ID is a good example of more efficent script writing that earlier states could use</t>
  </si>
  <si>
    <t>chcek all preprocessed data for NA values in the fields and determine which should be given a default value</t>
  </si>
  <si>
    <t>go back through pre processing scripts and use example from MT to get column names w/o spaces, saves renaming fields</t>
  </si>
  <si>
    <t>IMPROVE R SCRIPTS</t>
  </si>
  <si>
    <t>PRIORITY</t>
  </si>
  <si>
    <t>DATABASE</t>
  </si>
  <si>
    <t>PRE PROCESSING</t>
  </si>
  <si>
    <t>CHECKING</t>
  </si>
  <si>
    <t>co big year?</t>
  </si>
  <si>
    <t>permited acres vs complete</t>
  </si>
  <si>
    <t>identify states that have many requests</t>
  </si>
  <si>
    <t>gp by unique permit and sum completed?</t>
  </si>
  <si>
    <t>status: review and standardize; unknown in states that don't report</t>
  </si>
  <si>
    <t>plot</t>
  </si>
  <si>
    <t>west</t>
  </si>
  <si>
    <t>all years</t>
  </si>
  <si>
    <t>annual</t>
  </si>
  <si>
    <t>fire size histogram for completed burns</t>
  </si>
  <si>
    <t>x</t>
  </si>
  <si>
    <t>completed acres/burn type</t>
  </si>
  <si>
    <t># permits/time</t>
  </si>
  <si>
    <t>acres/permitted v. completed/time</t>
  </si>
  <si>
    <t>distance to wui</t>
  </si>
  <si>
    <t>in v. out wui</t>
  </si>
  <si>
    <t>public v. private land</t>
  </si>
  <si>
    <t>pts by lifeform (use majority w/in buffered point?)</t>
  </si>
  <si>
    <t>all points</t>
  </si>
  <si>
    <t>doy, seasonality (issues w/ dates; use subset of states?)</t>
  </si>
  <si>
    <t>proportion of burning done by state by year by tnc</t>
  </si>
  <si>
    <t>as specified in database structure: in burned area, facts, etc</t>
  </si>
  <si>
    <t xml:space="preserve">hex density? # acres completed </t>
  </si>
  <si>
    <t>state</t>
  </si>
  <si>
    <t>State attributes</t>
  </si>
  <si>
    <t>completed (T/F)</t>
  </si>
  <si>
    <t>Burn type reported (T/F)</t>
  </si>
  <si>
    <t>years, range</t>
  </si>
  <si>
    <t>years, total</t>
  </si>
  <si>
    <t># permits</t>
  </si>
  <si>
    <t>acres permited</t>
  </si>
  <si>
    <t># completed</t>
  </si>
  <si>
    <t>acres completed</t>
  </si>
  <si>
    <t>STATE</t>
  </si>
  <si>
    <t>YEAR</t>
  </si>
  <si>
    <t>State data summary</t>
  </si>
  <si>
    <t xml:space="preserve">State </t>
  </si>
  <si>
    <t>check on issue w/ source id coming in as numeric after exporting from pre process as character</t>
  </si>
  <si>
    <t>special characters in some fields (e.g. burn type reported); deal w/ these here or in pre processing? How do these display in Arc? In Excel?</t>
  </si>
  <si>
    <t>burn name, this might be UT</t>
  </si>
  <si>
    <t xml:space="preserve">completed acres: make sure reported cosnistently for all states; espeically using 0 and -9999 values; T says use NA if I don't know, not -9999, 0 is they reported 0 </t>
  </si>
  <si>
    <t>make a unique identifier w/ year, state, permit number ; dissolve; take max permitted and sum of completed</t>
  </si>
  <si>
    <t>percent of permited acres completed by state</t>
  </si>
  <si>
    <t>area permited/state area; permitted density</t>
  </si>
  <si>
    <t>same as above for completed</t>
  </si>
  <si>
    <t>percent of area permited and number of permits by entity (public vs. pvt), bar chart</t>
  </si>
  <si>
    <t xml:space="preserve">fire size histogram for permited burns </t>
  </si>
  <si>
    <t xml:space="preserve"> box plot of permited acres for broadcast over time</t>
  </si>
  <si>
    <t>burn type refinement</t>
  </si>
  <si>
    <t>make a list of burn types from SIT, INFORM, AND FACTS</t>
  </si>
  <si>
    <t>xwalk each type as Broadcast, Pile, Unknown</t>
  </si>
  <si>
    <t>overlay w/ our permit points</t>
  </si>
  <si>
    <t>if burn type is Unknown in our database; can we use the burn type from one of the other databases</t>
  </si>
  <si>
    <t>only do the years that all states have in common</t>
  </si>
  <si>
    <t>remove non conus lat/lons</t>
  </si>
  <si>
    <t>update the database fields documentation based on changes made</t>
  </si>
  <si>
    <t>follow up on 2 emails requesting clarifications: ID, MT; for ID also ask about burn type "Rangeland (not cultivated or seeded in the last 10 years)" is this broadcast?</t>
  </si>
  <si>
    <t>AZ</t>
  </si>
  <si>
    <t>CA</t>
  </si>
  <si>
    <t>CO</t>
  </si>
  <si>
    <t>ID</t>
  </si>
  <si>
    <t>MT</t>
  </si>
  <si>
    <t>NM</t>
  </si>
  <si>
    <t>NV</t>
  </si>
  <si>
    <t>OR</t>
  </si>
  <si>
    <t>UT</t>
  </si>
  <si>
    <t>WA</t>
  </si>
  <si>
    <t>WY</t>
  </si>
  <si>
    <t>many requests?</t>
  </si>
  <si>
    <t>completed acres</t>
  </si>
  <si>
    <t>0 = no acres burned on the permit</t>
  </si>
  <si>
    <t>NA completed acres were not reported. Sometimes completed acres are not reported for completed pile burns.</t>
  </si>
  <si>
    <t>burn type reported</t>
  </si>
  <si>
    <t>copy exactly from source</t>
  </si>
  <si>
    <t>NA indicates the source did not identify a type.</t>
  </si>
  <si>
    <t>yes</t>
  </si>
  <si>
    <t>id/mt airshed contact</t>
  </si>
  <si>
    <t>what's a burn number? How to find individual burn units?</t>
  </si>
  <si>
    <t>status</t>
  </si>
  <si>
    <t xml:space="preserve">burn type </t>
  </si>
  <si>
    <t>status: complete, incomplete, unknown</t>
  </si>
  <si>
    <t>permited acres</t>
  </si>
  <si>
    <t>copy from source</t>
  </si>
  <si>
    <t>NA indicates the source did not provide acres permitted.</t>
  </si>
  <si>
    <t>legal</t>
  </si>
  <si>
    <t>NA</t>
  </si>
  <si>
    <t>entity requesting: review pad (in living atlas) and other data. Choose field. Process in Arc. Extract value at each point in R. For plotting DF classify as public v. pvt v. state</t>
  </si>
  <si>
    <t>straight line in ID</t>
  </si>
  <si>
    <t>NOTES</t>
  </si>
  <si>
    <t>for 2010-2021 I only have the year the permit was issued. For these years the DATE is set to a default of 1 Jan with the appropriate year.</t>
  </si>
  <si>
    <t>duplicated(co2019$ShortPermitNum) # the rows of dat var1 duplicated</t>
  </si>
  <si>
    <t>no</t>
  </si>
  <si>
    <t>ID, keep 10million + acre burn barrel records? See screen cap below</t>
  </si>
  <si>
    <t>ID, 88K records in 1 place</t>
  </si>
  <si>
    <t>no, but has duplicate records</t>
  </si>
  <si>
    <t>ID, consider limiting data to 2013 to present when data collection was most consistent</t>
  </si>
  <si>
    <t>remove dup rows in raw dataset?</t>
  </si>
  <si>
    <t>TO DO</t>
  </si>
  <si>
    <t>update script formatting based on new style</t>
  </si>
  <si>
    <t>n_distinct(nm_ready$SOURCE_ID)</t>
  </si>
  <si>
    <t>### CHECKING FOR DUPLICATES</t>
  </si>
  <si>
    <t>checking &lt;- nm_ready %&gt;%</t>
  </si>
  <si>
    <t xml:space="preserve">  mutate(year = year(ymd(DATE))) %&gt;%</t>
  </si>
  <si>
    <t xml:space="preserve">  distinct(SOURCE_ID, year)</t>
  </si>
  <si>
    <t>update script formatting based on new style (e.g. remove special spaces from column names)</t>
  </si>
  <si>
    <t>legal is avialable but I didn't add it b/c everything has lat/lon and they look legit</t>
  </si>
  <si>
    <t>COMPLETE</t>
  </si>
  <si>
    <t>88370 of 263812 records have the same lat/lon; ID can't explain this</t>
  </si>
  <si>
    <t>unique permit #?</t>
  </si>
  <si>
    <t>na</t>
  </si>
  <si>
    <t>finish lat/lon checking routine (what to do w/ lat/lon = 0 (see CA); AZ has NaN values (not a number))</t>
  </si>
  <si>
    <t>no, the same source id is used over mulitple years</t>
  </si>
  <si>
    <t>SUMMARIES FOR ID</t>
  </si>
  <si>
    <t>see email from Kristy</t>
  </si>
  <si>
    <t>asked Jason about how to calc permited and accomplished when there are multiple requests</t>
  </si>
  <si>
    <t>consider adding "Prescribed Fire" to the list of broadcast burn words for classifying burn type</t>
  </si>
  <si>
    <t>consider adding "slash" to the list of pile words for classifying burn type</t>
  </si>
  <si>
    <t>/</t>
  </si>
  <si>
    <t>yes, sum completed to get accomplished</t>
  </si>
  <si>
    <t>asked Troy permited vs accomplished w/ multiple reqeusts</t>
  </si>
  <si>
    <t>yes, pretty sure I can sum completed to get accomplished, sent email to contact</t>
  </si>
  <si>
    <t>clarifying permited and accomplished</t>
  </si>
  <si>
    <t>Update spreadsheet documentation for the fields that I standardized here
backup to git</t>
  </si>
  <si>
    <t>yes, sum completed to get accomplished, can get reasonable approximation of permitted see R</t>
  </si>
  <si>
    <t>script needs update</t>
  </si>
  <si>
    <t xml:space="preserve">  # burn status
  # data are for completed burns, but I classify status as unknown when there were no completed acres
  mutate(BURN_STATUS = case_when(COMPLETED_ACRES &lt;= 0 ~ "Unknown",  
                                 COMPLETED_ACRES &gt; 0 ~ "Complete"))</t>
  </si>
  <si>
    <t xml:space="preserve">  #burn status
  mutate(BURN_STATUS = case_when(is.na(WasBurned) ~ "Incomplete",
                                 WasBurned == "Burned" ~ "Complete"))</t>
  </si>
  <si>
    <t># burn status
# data are for completed burns, but I classify status as unknown when there were no completed acres
mutate(BURN_STATUS = case_when(Acres &lt;= 0 ~ "Unknown", 
                               Acres &gt; 0 ~ "Complete"))</t>
  </si>
  <si>
    <t xml:space="preserve">  #burn status
  # data were only provided on completed burns, but I classify status as unknown when there were no completed acres
  mutate(BURN_STATUS2 = case_when(COMPLETED_ACRES &lt;= 0 | is.na(COMPLETED_ACRES) ~ "Unknown", 
                               COMPLETED_ACRES &gt; 0 ~ "Complete"))</t>
  </si>
  <si>
    <t xml:space="preserve">  #burns are complete when the burn days is &gt; 0 and area or volume &gt; 0 was reported
  mutate(BURN_STATUS = case_when(T_BURN_DAYS == 0 ~ "Incomplete",
                                 T_BURN_DAYS &gt; 0 &amp; T_TOTAL_AREA_ACRES | T_TOTAL_VOLUME_CU_FT &gt; 0 ~ "Complete",
                                 .default = "Unknown"))%&gt;% </t>
  </si>
  <si>
    <t>#burn status
# Status can be "completed" and burned acres "0", so I'm classifying status partially based on completed acres
  mutate(BURN_STATUS = case_when(Status == "Completed" &amp; COMPLETED_ACRES == 0 ~ "Unknown",
                                 COMPLETED_ACRES &gt; 0 ~ "Complete",
                                 .default = "Incomplete"))</t>
  </si>
  <si>
    <t xml:space="preserve">  # burn status
  # the pile volume column represents actual pile volume consumed so it can be used to find status of pile burns
  mutate(BURN_STATUS = case_when(COMPLETED_ACRES &gt; 0 | PILE_VOLUME &gt; 0 ~ "Complete",
                                 .default = "Incomplete")) </t>
  </si>
  <si>
    <t xml:space="preserve">#burn status
  mutate(BURN_STATUS = case_when(Acres.Burned == 0 ~ "Incomplete",
                                 Acres.Burned &gt; 0 ~ "Complete",
                                 .default = "Unknown")) </t>
  </si>
  <si>
    <t xml:space="preserve">  # burn status
  mutate(BURN_STATUS = case_when(Acres.Burned == 0 ~ "Incomplete",
                                 Acres.Burned &gt; 0 ~ "Complete",
                                 .default = "Unknown"))</t>
  </si>
  <si>
    <t>#burn status 
permit_only_processed &lt;- permit_only_processed %&gt;%
  mutate(BURN_STATUS = case_when(is.na(TONS) ~ "Unknown", #don't know type if tons is NA
                                 TONS &lt; 100 ~ "Unknown", #for tons &lt; 100 a request is not required, so there is no info on burn status
                                 TONS &gt;= 100 ~ "Incomplete")) #incomplete b/c tons &gt;= 100 &amp; the permit has no requests
# burn status 
permit_with_request_processed &lt;- permit_with_request_processed %&gt;%
  mutate(BURN_STATUS = case_when(is.na(COMPLETED_ACRES) ~ "Unknown", 
                                 COMPLETED_ACRES == 0 ~ "Incomplete",
                                 COMPLETED_ACRES &gt; 0 ~ "Complete"))</t>
  </si>
  <si>
    <t>when status is always known</t>
  </si>
  <si>
    <t>does the and or work here?</t>
  </si>
  <si>
    <t>OK</t>
  </si>
  <si>
    <t>Unique Combo</t>
  </si>
  <si>
    <t>burn name, burn type, lat, lon</t>
  </si>
  <si>
    <t>source id, burn name, burn type, lat, lon</t>
  </si>
  <si>
    <t>burn name, lat, lon</t>
  </si>
  <si>
    <t xml:space="preserve">yes, completed acres can be summed </t>
  </si>
  <si>
    <t>source id, burn name, lat, lon</t>
  </si>
  <si>
    <t>?</t>
  </si>
  <si>
    <t>get distinct rows pre-process (no duplicate records)</t>
  </si>
  <si>
    <t>REQUEST</t>
  </si>
  <si>
    <t xml:space="preserve">PERMIT </t>
  </si>
  <si>
    <t>source id, lat, lon</t>
  </si>
  <si>
    <r>
      <rPr>
        <sz val="11"/>
        <color rgb="FFFF0000"/>
        <rFont val="Calibri"/>
        <family val="2"/>
        <scheme val="minor"/>
      </rPr>
      <t>washoe and clark county requests</t>
    </r>
    <r>
      <rPr>
        <sz val="11"/>
        <color theme="1"/>
        <rFont val="Calibri"/>
        <family val="2"/>
        <scheme val="minor"/>
      </rPr>
      <t>; update script formatting based on new style</t>
    </r>
  </si>
  <si>
    <t>TONS</t>
  </si>
  <si>
    <t>standardize, sometimes planned, sometimes completed</t>
  </si>
  <si>
    <t>STATUS</t>
  </si>
  <si>
    <t>draft</t>
  </si>
  <si>
    <t>draft, completed</t>
  </si>
  <si>
    <t>can I use entity rather than spatial?</t>
  </si>
  <si>
    <t>put mtbs fire perimeters in the leaflet map</t>
  </si>
  <si>
    <t>OR source id is output as sci notation after preprocessing</t>
  </si>
  <si>
    <t>request &lt; permit</t>
  </si>
  <si>
    <t>request = permit</t>
  </si>
  <si>
    <t>request &gt; permit</t>
  </si>
  <si>
    <t>request or permit = NA</t>
  </si>
  <si>
    <t>Max request vs. permitted comparison</t>
  </si>
  <si>
    <t>WA state only</t>
  </si>
  <si>
    <t>summary done in CHECK_RX_DUPLICATES.CSV</t>
  </si>
  <si>
    <t>OR points in the Pacific ocean</t>
  </si>
  <si>
    <t>WA points in OR, points in Mexico</t>
  </si>
  <si>
    <t>clean up the pad spatial and csv files</t>
  </si>
  <si>
    <t>clarifying permited and accomplished; tried again new contact 11/27</t>
  </si>
  <si>
    <t>records request for washoe and clark counties sent 11/27</t>
  </si>
  <si>
    <t>In summarized fields, set NA values to 0 or something that makes sense other than NA</t>
  </si>
  <si>
    <t>for pile burns, if acres permitted = NA, set to 0; [is this necessary if I do the item above?]</t>
  </si>
  <si>
    <t>spatial data</t>
  </si>
  <si>
    <t>buffer rx points</t>
  </si>
  <si>
    <t>make buffer a circle the size of the completed, or permitted, or max reqeusted acres</t>
  </si>
  <si>
    <t>if burn area = 0 or NA</t>
  </si>
  <si>
    <t>if pile, give a buffer of .01 ac</t>
  </si>
  <si>
    <t>if broadcast, give a buffer of 10 ac</t>
  </si>
  <si>
    <t>LF</t>
  </si>
  <si>
    <t>clip to W states w/ buffer?</t>
  </si>
  <si>
    <t>PAD</t>
  </si>
  <si>
    <t>project to match LF w/ snap to LF EVT</t>
  </si>
  <si>
    <t>keep only the attribute field I want</t>
  </si>
  <si>
    <t>keep only attributes I want</t>
  </si>
  <si>
    <t>pre process rasters in Arc</t>
  </si>
  <si>
    <t>intersect in R</t>
  </si>
  <si>
    <t>in terra vect() turns a layer into a terra vector, when done tur it back into an sf object for plotting, etc</t>
  </si>
  <si>
    <t>take max land cover and pad value w/in the buffer</t>
  </si>
  <si>
    <t>Notes/ideas from T</t>
  </si>
  <si>
    <t>was a pile burn a pre cursor to broadcast? Do distance from pile to broadcast burn poly that happened after the pile burn; 1 do distance from pile to broadcast, 2 filter for dates after the date of the pile burn</t>
  </si>
  <si>
    <t>gut check numbers vs. other authoritative source</t>
  </si>
  <si>
    <t>sit, nfpors; what do they get for totals during same reporting period?</t>
  </si>
  <si>
    <t>draft list of plots</t>
  </si>
  <si>
    <t>methods: # of records by state total</t>
  </si>
  <si>
    <t>show picture of sycan, missing data example; working on figuring out how complete; right now we can't say; working to estimate that</t>
  </si>
  <si>
    <t>goal to represent private burning, improved; not sure how complete?</t>
  </si>
  <si>
    <t>also burns in this database that aren't in TNC database</t>
  </si>
  <si>
    <t>goals</t>
  </si>
  <si>
    <t>improve accuracy w/ inform, sit, tnc</t>
  </si>
  <si>
    <t>methods: explain completed vs. planned vs. requested</t>
  </si>
  <si>
    <t>planned vs completed by state for consistent years; make the last one all west</t>
  </si>
  <si>
    <t>stacked bar fed, state, pvt by state broadcast acres only; whole west</t>
  </si>
  <si>
    <t>fire size box and whiskers; average completed size by state</t>
  </si>
  <si>
    <t>colors</t>
  </si>
  <si>
    <t>grey and red</t>
  </si>
  <si>
    <t>blue and red</t>
  </si>
  <si>
    <t>next steps: overlaying points w/ other databases</t>
  </si>
  <si>
    <t>add OR planned burn data</t>
  </si>
  <si>
    <t>DO THIS BEFORE THE SUMMARIZE STEP!</t>
  </si>
  <si>
    <t>PctProgOutProjBudRegIR &lt;- PctProgOutProjBudRegIR%&gt;%
  mutate(pctIRProg100AvgP = if_else(is.na(pctIRProg100Avg), -10,pctIRProg100Avg ))</t>
  </si>
  <si>
    <t># PERMits pile vs. broadcast by state and whole west; then go to for broadcast</t>
  </si>
  <si>
    <t>for online map, add 2022 wildfire polygons from MTBS</t>
  </si>
  <si>
    <t>make a plan for the fuel tx effectiveness workshop</t>
  </si>
  <si>
    <t xml:space="preserve">follow up on leads from Katie S. </t>
  </si>
  <si>
    <t>Willow Creek is an interesting example as well because we have to coordinate with Lane Regional Air Protection Agency as opposed to ODF Smoke Management. LRAPA likely keeps great records of all burning that happens in Lane County. Aaron Speck would be the person to contact there.</t>
  </si>
  <si>
    <t xml:space="preserve">Have you connected with the Coalition of Prescribed Fire Councils? (Zach Prusak). I know they have been doing annual burn reports at the national level. I think they are working on an update now. They may have some insight on how that information has been pulled together. </t>
  </si>
  <si>
    <t>make buffer area field in R w/ this logic:</t>
  </si>
  <si>
    <t>project my data to lf projection before running the intersect</t>
  </si>
  <si>
    <t>use light grey canvas base map that shows sycan marsh, add preserve perimeter</t>
  </si>
  <si>
    <t xml:space="preserve">clean up the gis files, see list of files to delete in gis processing doc; also, delete files and code in R project associated w/ the old way of getting the pad info </t>
  </si>
  <si>
    <t>Leaflet: add the ID number in the popup, adjust the zoom, republish w/ ag remove; make a google doc for feedback; put materials in participant folder;</t>
  </si>
  <si>
    <t>PLOTS</t>
  </si>
  <si>
    <t>add the west</t>
  </si>
  <si>
    <t>look into removing acres requested in AZ b/c they are unreliable; they are for emissions not rx fire tracking</t>
  </si>
  <si>
    <t xml:space="preserve">what data did I get from OR, does it include home owners burning piles?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</si>
</sst>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scheme val="minor"/>
    </font>
    <font>
      <i/>
      <sz val="11"/>
      <color theme="1"/>
      <name val="Calibri"/>
      <family val="2"/>
      <scheme val="minor"/>
    </font>
    <font>
      <strike/>
      <sz val="11"/>
      <color theme="1"/>
      <name val="Calibri"/>
      <family val="2"/>
      <scheme val="minor"/>
    </font>
    <font>
      <b/>
      <sz val="11"/>
      <color theme="1"/>
      <name val="Calibri"/>
      <family val="2"/>
      <scheme val="minor"/>
    </font>
    <font>
      <sz val="11"/>
      <color rgb="FFFF0000"/>
      <name val="Calibri"/>
      <family val="2"/>
      <scheme val="minor"/>
    </font>
    <font>
      <sz val="8"/>
      <color rgb="FFDE935F"/>
      <name val="Lucida Console"/>
      <family val="3"/>
    </font>
    <font>
      <sz val="11"/>
      <color theme="1"/>
      <name val="Calibri"/>
      <family val="2"/>
      <scheme val="minor"/>
    </font>
    <font>
      <strike/>
      <sz val="1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2"/>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42">
    <xf numFmtId="0" fontId="0" fillId="0" borderId="0" xfId="0"/>
    <xf numFmtId="0" fontId="0" fillId="0" borderId="0" xfId="0" applyAlignment="1">
      <alignment horizontal="right"/>
    </xf>
    <xf numFmtId="0" fontId="1" fillId="0" borderId="0" xfId="0" applyFont="1"/>
    <xf numFmtId="0" fontId="0" fillId="2" borderId="0" xfId="0" applyFill="1"/>
    <xf numFmtId="0" fontId="2" fillId="0" borderId="0" xfId="0" applyFont="1"/>
    <xf numFmtId="0" fontId="0" fillId="3" borderId="0" xfId="0" applyFill="1"/>
    <xf numFmtId="0" fontId="3" fillId="0" borderId="0" xfId="0" applyFont="1"/>
    <xf numFmtId="0" fontId="0" fillId="5" borderId="0" xfId="0" applyFill="1"/>
    <xf numFmtId="0" fontId="0" fillId="0" borderId="0" xfId="0" applyFill="1"/>
    <xf numFmtId="0" fontId="6" fillId="0" borderId="0" xfId="0" applyFont="1" applyAlignment="1">
      <alignment vertical="center"/>
    </xf>
    <xf numFmtId="0" fontId="5" fillId="0" borderId="0" xfId="0" applyFont="1"/>
    <xf numFmtId="0" fontId="5" fillId="2" borderId="0" xfId="0" applyFont="1" applyFill="1"/>
    <xf numFmtId="0" fontId="5" fillId="0" borderId="0" xfId="0" applyFont="1" applyFill="1"/>
    <xf numFmtId="0" fontId="0" fillId="6" borderId="0" xfId="0" applyFill="1"/>
    <xf numFmtId="0" fontId="0" fillId="0" borderId="0" xfId="0" applyAlignment="1">
      <alignment wrapText="1"/>
    </xf>
    <xf numFmtId="0" fontId="1" fillId="0" borderId="0" xfId="0" applyFont="1" applyFill="1"/>
    <xf numFmtId="0" fontId="1" fillId="0" borderId="0" xfId="0" applyFont="1" applyFill="1" applyAlignment="1">
      <alignment wrapText="1"/>
    </xf>
    <xf numFmtId="0" fontId="0" fillId="7" borderId="0" xfId="0" applyFill="1"/>
    <xf numFmtId="0" fontId="0" fillId="8" borderId="0" xfId="0" applyFill="1"/>
    <xf numFmtId="0" fontId="0" fillId="9" borderId="0" xfId="0" applyFill="1"/>
    <xf numFmtId="0" fontId="0" fillId="11" borderId="0" xfId="0" applyFill="1"/>
    <xf numFmtId="0" fontId="0" fillId="12" borderId="0" xfId="0" applyFill="1"/>
    <xf numFmtId="0" fontId="0" fillId="2" borderId="0" xfId="0" applyFill="1" applyAlignment="1">
      <alignment wrapText="1"/>
    </xf>
    <xf numFmtId="0" fontId="0" fillId="4" borderId="0" xfId="0" applyFill="1" applyAlignment="1">
      <alignment wrapText="1"/>
    </xf>
    <xf numFmtId="0" fontId="0" fillId="13" borderId="0" xfId="0" applyFill="1" applyAlignment="1">
      <alignment wrapText="1"/>
    </xf>
    <xf numFmtId="0" fontId="0" fillId="10" borderId="0" xfId="0" applyFill="1" applyAlignment="1">
      <alignment wrapText="1"/>
    </xf>
    <xf numFmtId="0" fontId="4" fillId="0" borderId="0" xfId="0" applyFont="1" applyFill="1"/>
    <xf numFmtId="0" fontId="0" fillId="0" borderId="0" xfId="0" applyFill="1" applyAlignment="1">
      <alignment horizontal="fill"/>
    </xf>
    <xf numFmtId="0" fontId="0" fillId="6" borderId="0" xfId="0" applyFill="1" applyAlignment="1">
      <alignment horizontal="fill"/>
    </xf>
    <xf numFmtId="0" fontId="0" fillId="0" borderId="0" xfId="0" applyFill="1" applyAlignment="1"/>
    <xf numFmtId="0" fontId="3" fillId="0" borderId="0" xfId="0" applyFont="1" applyFill="1"/>
    <xf numFmtId="0" fontId="8" fillId="0" borderId="0" xfId="0" applyFont="1" applyFill="1"/>
    <xf numFmtId="0" fontId="2" fillId="2" borderId="0" xfId="0" applyFont="1" applyFill="1"/>
    <xf numFmtId="0" fontId="4" fillId="0" borderId="0" xfId="0" applyFont="1"/>
    <xf numFmtId="164" fontId="0" fillId="0" borderId="0" xfId="1" applyNumberFormat="1" applyFont="1"/>
    <xf numFmtId="0" fontId="0" fillId="14" borderId="0" xfId="0" applyFill="1"/>
    <xf numFmtId="0" fontId="5" fillId="11" borderId="0" xfId="0" applyFont="1" applyFill="1"/>
    <xf numFmtId="0" fontId="0" fillId="11" borderId="0" xfId="0" applyFill="1" applyAlignment="1">
      <alignment wrapText="1"/>
    </xf>
    <xf numFmtId="0" fontId="0" fillId="15" borderId="0" xfId="0" applyFill="1"/>
    <xf numFmtId="0" fontId="0" fillId="13" borderId="0" xfId="0" applyFill="1"/>
    <xf numFmtId="0" fontId="0" fillId="4" borderId="0" xfId="0" applyFill="1"/>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281940</xdr:colOff>
      <xdr:row>28</xdr:row>
      <xdr:rowOff>167640</xdr:rowOff>
    </xdr:from>
    <xdr:to>
      <xdr:col>7</xdr:col>
      <xdr:colOff>167640</xdr:colOff>
      <xdr:row>34</xdr:row>
      <xdr:rowOff>119988</xdr:rowOff>
    </xdr:to>
    <xdr:pic>
      <xdr:nvPicPr>
        <xdr:cNvPr id="2" name="Picture 1">
          <a:extLst>
            <a:ext uri="{FF2B5EF4-FFF2-40B4-BE49-F238E27FC236}">
              <a16:creationId xmlns:a16="http://schemas.microsoft.com/office/drawing/2014/main" id="{57F3F390-E3EA-4D0B-9F05-45B6DC5AC47E}"/>
            </a:ext>
          </a:extLst>
        </xdr:cNvPr>
        <xdr:cNvPicPr>
          <a:picLocks noChangeAspect="1"/>
        </xdr:cNvPicPr>
      </xdr:nvPicPr>
      <xdr:blipFill>
        <a:blip xmlns:r="http://schemas.openxmlformats.org/officeDocument/2006/relationships" r:embed="rId1"/>
        <a:stretch>
          <a:fillRect/>
        </a:stretch>
      </xdr:blipFill>
      <xdr:spPr>
        <a:xfrm>
          <a:off x="891540" y="5288280"/>
          <a:ext cx="8229600" cy="10496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13</xdr:row>
      <xdr:rowOff>0</xdr:rowOff>
    </xdr:from>
    <xdr:to>
      <xdr:col>19</xdr:col>
      <xdr:colOff>282123</xdr:colOff>
      <xdr:row>15</xdr:row>
      <xdr:rowOff>15273</xdr:rowOff>
    </xdr:to>
    <xdr:pic>
      <xdr:nvPicPr>
        <xdr:cNvPr id="2" name="Picture 1">
          <a:extLst>
            <a:ext uri="{FF2B5EF4-FFF2-40B4-BE49-F238E27FC236}">
              <a16:creationId xmlns:a16="http://schemas.microsoft.com/office/drawing/2014/main" id="{05F4A21C-C12F-6AD9-120D-BC0E6203F661}"/>
            </a:ext>
          </a:extLst>
        </xdr:cNvPr>
        <xdr:cNvPicPr>
          <a:picLocks noChangeAspect="1"/>
        </xdr:cNvPicPr>
      </xdr:nvPicPr>
      <xdr:blipFill>
        <a:blip xmlns:r="http://schemas.openxmlformats.org/officeDocument/2006/relationships" r:embed="rId1"/>
        <a:stretch>
          <a:fillRect/>
        </a:stretch>
      </xdr:blipFill>
      <xdr:spPr>
        <a:xfrm>
          <a:off x="9753600" y="2194560"/>
          <a:ext cx="2110923" cy="3810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ori Blankenship" id="{36267AC1-CAE9-4E6F-905C-D1D9763ABC5D}" userId="S::kblankenship@TNC.ORG::46c7affb-3dc8-4e4f-b486-0a11de6ebea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11-17T22:35:18.89" personId="{36267AC1-CAE9-4E6F-905C-D1D9763ABC5D}" id="{E3B74EA3-F325-4812-AD83-C5D6415668FF}">
    <text>There are requests, but I dropped some of them at the beginning of the r script; go back and check if this is what I want to do; for now data are for completed requests</text>
  </threadedComment>
  <threadedComment ref="F3" dT="2023-11-13T14:16:34.31" personId="{36267AC1-CAE9-4E6F-905C-D1D9763ABC5D}" id="{C280DFDA-8842-4B1C-AE96-72B86856422E}">
    <text>I was unable to figure out the permits so I don't have this info for UT</text>
  </threadedComment>
  <threadedComment ref="E7" dT="2023-11-17T21:41:26.54" personId="{36267AC1-CAE9-4E6F-905C-D1D9763ABC5D}" id="{06B7A9A7-A445-4252-9CCB-57D3686DFA02}">
    <text>I'm working from the accomplished spreadsheet so I don't think I should say anything about requests b/c presumably I only have requests that were accomplished</text>
  </threadedComment>
  <threadedComment ref="F7" dT="2023-11-13T14:09:22.92" personId="{36267AC1-CAE9-4E6F-905C-D1D9763ABC5D}" id="{65EDE810-8AD2-40CE-B77D-4D2EDE09ADBA}">
    <text>I did not process but I could try</text>
  </threadedComment>
  <threadedComment ref="E10" dT="2023-11-17T19:41:07.47" personId="{36267AC1-CAE9-4E6F-905C-D1D9763ABC5D}" id="{D1A9D9B6-E17A-4DCC-A6A1-F9EB8CAC74A1}">
    <text xml:space="preserve">Requested acres: can put in a big number so they are not boxed in; Matt doesn’t recommend using requests
</text>
  </threadedComment>
  <threadedComment ref="A11" dT="2023-11-13T20:20:25.03" personId="{36267AC1-CAE9-4E6F-905C-D1D9763ABC5D}" id="{8CE3DA89-5276-402C-868B-7B009D28D41A}">
    <text>Hold off until new data is provided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DF838-E91F-479B-BB7E-4DB4DA2419B3}">
  <dimension ref="A1:P50"/>
  <sheetViews>
    <sheetView tabSelected="1" topLeftCell="A39" workbookViewId="0">
      <selection activeCell="A46" sqref="A46"/>
    </sheetView>
  </sheetViews>
  <sheetFormatPr defaultRowHeight="14.4" x14ac:dyDescent="0.3"/>
  <cols>
    <col min="3" max="3" width="42.21875" customWidth="1"/>
    <col min="16" max="16" width="43.6640625" customWidth="1"/>
  </cols>
  <sheetData>
    <row r="1" spans="1:16" x14ac:dyDescent="0.3">
      <c r="A1" t="s">
        <v>225</v>
      </c>
      <c r="C1" t="s">
        <v>230</v>
      </c>
    </row>
    <row r="2" spans="1:16" x14ac:dyDescent="0.3">
      <c r="C2" t="s">
        <v>226</v>
      </c>
    </row>
    <row r="3" spans="1:16" x14ac:dyDescent="0.3">
      <c r="C3" t="s">
        <v>227</v>
      </c>
      <c r="L3" t="s">
        <v>251</v>
      </c>
    </row>
    <row r="4" spans="1:16" x14ac:dyDescent="0.3">
      <c r="D4" t="s">
        <v>228</v>
      </c>
    </row>
    <row r="5" spans="1:16" x14ac:dyDescent="0.3">
      <c r="D5" t="s">
        <v>229</v>
      </c>
    </row>
    <row r="6" spans="1:16" x14ac:dyDescent="0.3">
      <c r="C6" t="s">
        <v>231</v>
      </c>
    </row>
    <row r="7" spans="1:16" x14ac:dyDescent="0.3">
      <c r="C7" t="s">
        <v>232</v>
      </c>
      <c r="N7" t="s">
        <v>236</v>
      </c>
    </row>
    <row r="8" spans="1:16" x14ac:dyDescent="0.3">
      <c r="C8" t="s">
        <v>243</v>
      </c>
    </row>
    <row r="9" spans="1:16" x14ac:dyDescent="0.3">
      <c r="C9" t="s">
        <v>234</v>
      </c>
      <c r="O9" t="s">
        <v>237</v>
      </c>
    </row>
    <row r="10" spans="1:16" x14ac:dyDescent="0.3">
      <c r="C10" t="s">
        <v>233</v>
      </c>
      <c r="O10" t="s">
        <v>238</v>
      </c>
    </row>
    <row r="11" spans="1:16" x14ac:dyDescent="0.3">
      <c r="C11" t="s">
        <v>235</v>
      </c>
    </row>
    <row r="13" spans="1:16" x14ac:dyDescent="0.3">
      <c r="C13" t="s">
        <v>239</v>
      </c>
    </row>
    <row r="16" spans="1:16" ht="18" customHeight="1" x14ac:dyDescent="0.3">
      <c r="A16" s="20" t="s">
        <v>203</v>
      </c>
      <c r="B16" s="20"/>
      <c r="C16" s="20"/>
      <c r="D16" s="20"/>
      <c r="E16" s="20"/>
      <c r="F16" s="20"/>
      <c r="G16" s="20"/>
      <c r="H16" s="20"/>
      <c r="I16" s="20"/>
      <c r="J16" s="20"/>
      <c r="K16" s="36" t="s">
        <v>241</v>
      </c>
      <c r="L16" s="20"/>
      <c r="M16" s="20"/>
      <c r="N16" s="20"/>
      <c r="O16" s="20"/>
      <c r="P16" s="37" t="s">
        <v>242</v>
      </c>
    </row>
    <row r="17" spans="1:5" x14ac:dyDescent="0.3">
      <c r="A17" s="8"/>
      <c r="B17" s="12" t="s">
        <v>204</v>
      </c>
    </row>
    <row r="18" spans="1:5" x14ac:dyDescent="0.3">
      <c r="A18" s="8"/>
      <c r="B18" s="8"/>
    </row>
    <row r="19" spans="1:5" x14ac:dyDescent="0.3">
      <c r="A19" s="8" t="s">
        <v>205</v>
      </c>
      <c r="B19" s="8"/>
    </row>
    <row r="20" spans="1:5" x14ac:dyDescent="0.3">
      <c r="A20" s="8"/>
      <c r="B20" s="20" t="s">
        <v>206</v>
      </c>
      <c r="C20" s="20"/>
      <c r="D20" s="20" t="s">
        <v>249</v>
      </c>
      <c r="E20" s="20"/>
    </row>
    <row r="21" spans="1:5" x14ac:dyDescent="0.3">
      <c r="A21" s="8"/>
      <c r="B21" s="8"/>
      <c r="C21" s="20"/>
      <c r="D21" s="20" t="s">
        <v>207</v>
      </c>
      <c r="E21" s="20"/>
    </row>
    <row r="22" spans="1:5" x14ac:dyDescent="0.3">
      <c r="A22" s="8"/>
      <c r="B22" s="8"/>
      <c r="C22" s="20"/>
      <c r="D22" s="20" t="s">
        <v>208</v>
      </c>
      <c r="E22" s="20"/>
    </row>
    <row r="23" spans="1:5" x14ac:dyDescent="0.3">
      <c r="A23" s="8"/>
      <c r="B23" s="8"/>
      <c r="C23" s="20"/>
      <c r="D23" s="20"/>
      <c r="E23" s="20" t="s">
        <v>209</v>
      </c>
    </row>
    <row r="24" spans="1:5" x14ac:dyDescent="0.3">
      <c r="A24" s="8"/>
      <c r="B24" s="8"/>
      <c r="C24" s="20"/>
      <c r="D24" s="20"/>
      <c r="E24" s="20" t="s">
        <v>210</v>
      </c>
    </row>
    <row r="25" spans="1:5" x14ac:dyDescent="0.3">
      <c r="A25" s="8"/>
      <c r="B25" s="38" t="s">
        <v>217</v>
      </c>
      <c r="C25" s="38"/>
      <c r="D25" s="38"/>
    </row>
    <row r="26" spans="1:5" x14ac:dyDescent="0.3">
      <c r="A26" s="8"/>
      <c r="B26" s="38"/>
      <c r="C26" s="38" t="s">
        <v>211</v>
      </c>
      <c r="D26" s="38" t="s">
        <v>212</v>
      </c>
    </row>
    <row r="27" spans="1:5" x14ac:dyDescent="0.3">
      <c r="A27" s="8"/>
      <c r="B27" s="38"/>
      <c r="C27" s="38"/>
      <c r="D27" s="38" t="s">
        <v>215</v>
      </c>
    </row>
    <row r="28" spans="1:5" x14ac:dyDescent="0.3">
      <c r="A28" s="8"/>
      <c r="B28" s="38"/>
      <c r="C28" s="38"/>
      <c r="D28" s="38"/>
    </row>
    <row r="29" spans="1:5" x14ac:dyDescent="0.3">
      <c r="B29" s="38"/>
      <c r="C29" s="38" t="s">
        <v>213</v>
      </c>
      <c r="D29" s="38" t="s">
        <v>214</v>
      </c>
    </row>
    <row r="30" spans="1:5" x14ac:dyDescent="0.3">
      <c r="B30" s="38"/>
      <c r="C30" s="38"/>
      <c r="D30" s="38" t="s">
        <v>216</v>
      </c>
    </row>
    <row r="32" spans="1:5" x14ac:dyDescent="0.3">
      <c r="B32" s="39" t="s">
        <v>218</v>
      </c>
      <c r="C32" s="39"/>
    </row>
    <row r="33" spans="1:3" x14ac:dyDescent="0.3">
      <c r="B33" s="39"/>
      <c r="C33" s="39" t="s">
        <v>219</v>
      </c>
    </row>
    <row r="34" spans="1:3" x14ac:dyDescent="0.3">
      <c r="B34" s="39"/>
      <c r="C34" s="39" t="s">
        <v>220</v>
      </c>
    </row>
    <row r="35" spans="1:3" x14ac:dyDescent="0.3">
      <c r="B35" s="39"/>
      <c r="C35" s="39" t="s">
        <v>250</v>
      </c>
    </row>
    <row r="37" spans="1:3" x14ac:dyDescent="0.3">
      <c r="A37" t="s">
        <v>223</v>
      </c>
    </row>
    <row r="38" spans="1:3" x14ac:dyDescent="0.3">
      <c r="B38" t="s">
        <v>224</v>
      </c>
    </row>
    <row r="40" spans="1:3" x14ac:dyDescent="0.3">
      <c r="A40" t="s">
        <v>244</v>
      </c>
    </row>
    <row r="44" spans="1:3" x14ac:dyDescent="0.3">
      <c r="A44" t="s">
        <v>252</v>
      </c>
    </row>
    <row r="46" spans="1:3" x14ac:dyDescent="0.3">
      <c r="A46" s="3" t="s">
        <v>253</v>
      </c>
    </row>
    <row r="47" spans="1:3" x14ac:dyDescent="0.3">
      <c r="A47" t="s">
        <v>245</v>
      </c>
    </row>
    <row r="49" spans="1:1" x14ac:dyDescent="0.3">
      <c r="A49" t="s">
        <v>254</v>
      </c>
    </row>
    <row r="50" spans="1:1" x14ac:dyDescent="0.3">
      <c r="A50" t="s">
        <v>255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56CBD-FAF4-41D3-91F3-37168F04E350}">
  <dimension ref="A2:A4"/>
  <sheetViews>
    <sheetView workbookViewId="0">
      <selection activeCell="A8" sqref="A8"/>
    </sheetView>
  </sheetViews>
  <sheetFormatPr defaultRowHeight="14.4" x14ac:dyDescent="0.3"/>
  <sheetData>
    <row r="2" spans="1:1" x14ac:dyDescent="0.3">
      <c r="A2" t="s">
        <v>51</v>
      </c>
    </row>
    <row r="4" spans="1:1" x14ac:dyDescent="0.3">
      <c r="A4" t="s">
        <v>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D3F1-18CE-4FFB-B2C4-1CD7FECC91D7}">
  <dimension ref="A1:B7"/>
  <sheetViews>
    <sheetView workbookViewId="0">
      <selection activeCell="B34" sqref="B34"/>
    </sheetView>
  </sheetViews>
  <sheetFormatPr defaultRowHeight="14.4" x14ac:dyDescent="0.3"/>
  <sheetData>
    <row r="1" spans="1:2" x14ac:dyDescent="0.3">
      <c r="A1" t="s">
        <v>66</v>
      </c>
      <c r="B1" t="s">
        <v>121</v>
      </c>
    </row>
    <row r="2" spans="1:2" x14ac:dyDescent="0.3">
      <c r="A2" t="s">
        <v>92</v>
      </c>
      <c r="B2" t="s">
        <v>122</v>
      </c>
    </row>
    <row r="7" spans="1:2" x14ac:dyDescent="0.3">
      <c r="A7" t="s">
        <v>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45C2-70F9-4E14-B1B5-A1C8583103A6}">
  <dimension ref="A1:C11"/>
  <sheetViews>
    <sheetView workbookViewId="0">
      <selection activeCell="B7" sqref="B7"/>
    </sheetView>
  </sheetViews>
  <sheetFormatPr defaultRowHeight="14.4" x14ac:dyDescent="0.3"/>
  <cols>
    <col min="1" max="1" width="8.88671875" style="21"/>
    <col min="2" max="2" width="103.88671875" customWidth="1"/>
  </cols>
  <sheetData>
    <row r="1" spans="1:3" ht="57.6" x14ac:dyDescent="0.3">
      <c r="A1" s="3" t="s">
        <v>90</v>
      </c>
      <c r="B1" s="22" t="s">
        <v>166</v>
      </c>
    </row>
    <row r="2" spans="1:3" ht="57.6" x14ac:dyDescent="0.3">
      <c r="A2" s="3" t="s">
        <v>91</v>
      </c>
      <c r="B2" s="22" t="s">
        <v>165</v>
      </c>
    </row>
    <row r="3" spans="1:3" ht="57.6" x14ac:dyDescent="0.3">
      <c r="A3" s="21" t="s">
        <v>92</v>
      </c>
      <c r="B3" s="14" t="s">
        <v>164</v>
      </c>
      <c r="C3" t="s">
        <v>168</v>
      </c>
    </row>
    <row r="4" spans="1:3" x14ac:dyDescent="0.3">
      <c r="A4" s="21" t="s">
        <v>93</v>
      </c>
      <c r="B4" t="s">
        <v>142</v>
      </c>
    </row>
    <row r="5" spans="1:3" ht="72" x14ac:dyDescent="0.3">
      <c r="A5" s="21" t="s">
        <v>94</v>
      </c>
      <c r="B5" s="23" t="s">
        <v>163</v>
      </c>
    </row>
    <row r="6" spans="1:3" ht="57.6" x14ac:dyDescent="0.3">
      <c r="A6" s="21" t="s">
        <v>95</v>
      </c>
      <c r="B6" s="14" t="s">
        <v>162</v>
      </c>
      <c r="C6" s="10" t="s">
        <v>169</v>
      </c>
    </row>
    <row r="7" spans="1:3" ht="57.6" x14ac:dyDescent="0.3">
      <c r="A7" s="21" t="s">
        <v>96</v>
      </c>
      <c r="B7" s="24" t="s">
        <v>161</v>
      </c>
      <c r="C7" t="s">
        <v>170</v>
      </c>
    </row>
    <row r="8" spans="1:3" ht="57.6" x14ac:dyDescent="0.3">
      <c r="A8" s="21" t="s">
        <v>97</v>
      </c>
      <c r="B8" s="24" t="s">
        <v>160</v>
      </c>
      <c r="C8" t="s">
        <v>170</v>
      </c>
    </row>
    <row r="9" spans="1:3" ht="57.6" x14ac:dyDescent="0.3">
      <c r="A9" s="21" t="s">
        <v>98</v>
      </c>
      <c r="B9" s="24" t="s">
        <v>158</v>
      </c>
      <c r="C9" t="s">
        <v>170</v>
      </c>
    </row>
    <row r="10" spans="1:3" ht="158.4" x14ac:dyDescent="0.3">
      <c r="A10" s="21" t="s">
        <v>99</v>
      </c>
      <c r="B10" s="25" t="s">
        <v>167</v>
      </c>
    </row>
    <row r="11" spans="1:3" ht="43.2" x14ac:dyDescent="0.3">
      <c r="A11" s="21" t="s">
        <v>100</v>
      </c>
      <c r="B11" s="25" t="s">
        <v>159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8C388-E1CB-44F3-ACC3-F76C30052EB0}">
  <dimension ref="A1:O27"/>
  <sheetViews>
    <sheetView workbookViewId="0">
      <selection activeCell="E19" sqref="E19"/>
    </sheetView>
  </sheetViews>
  <sheetFormatPr defaultRowHeight="14.4" x14ac:dyDescent="0.3"/>
  <cols>
    <col min="2" max="2" width="17.77734375" customWidth="1"/>
    <col min="3" max="3" width="14.6640625" bestFit="1" customWidth="1"/>
    <col min="4" max="4" width="18.88671875" style="8" customWidth="1"/>
    <col min="5" max="5" width="21.77734375" style="8" customWidth="1"/>
    <col min="6" max="6" width="9.5546875" bestFit="1" customWidth="1"/>
    <col min="7" max="7" width="12.21875" bestFit="1" customWidth="1"/>
    <col min="12" max="12" width="58.6640625" customWidth="1"/>
  </cols>
  <sheetData>
    <row r="1" spans="1:15" x14ac:dyDescent="0.3">
      <c r="A1" s="26" t="s">
        <v>66</v>
      </c>
      <c r="B1" s="8" t="s">
        <v>101</v>
      </c>
      <c r="C1" s="12" t="s">
        <v>141</v>
      </c>
      <c r="D1" s="8" t="s">
        <v>171</v>
      </c>
      <c r="E1" s="15" t="s">
        <v>179</v>
      </c>
      <c r="F1" s="15" t="s">
        <v>180</v>
      </c>
      <c r="G1" s="15" t="s">
        <v>139</v>
      </c>
      <c r="H1" s="8" t="s">
        <v>111</v>
      </c>
      <c r="I1" s="8" t="s">
        <v>112</v>
      </c>
      <c r="J1" s="8" t="s">
        <v>117</v>
      </c>
      <c r="K1" s="15" t="s">
        <v>178</v>
      </c>
      <c r="L1" s="8" t="s">
        <v>130</v>
      </c>
      <c r="M1" s="8"/>
      <c r="N1" s="7" t="s">
        <v>102</v>
      </c>
    </row>
    <row r="2" spans="1:15" x14ac:dyDescent="0.3">
      <c r="A2" s="40" t="s">
        <v>91</v>
      </c>
      <c r="B2" s="8" t="s">
        <v>151</v>
      </c>
      <c r="C2" s="8" t="s">
        <v>124</v>
      </c>
      <c r="D2" s="8" t="s">
        <v>172</v>
      </c>
      <c r="E2" s="8" t="s">
        <v>43</v>
      </c>
      <c r="F2" s="8" t="s">
        <v>124</v>
      </c>
      <c r="G2" s="8" t="s">
        <v>43</v>
      </c>
      <c r="H2" s="8" t="s">
        <v>43</v>
      </c>
      <c r="I2" s="8" t="s">
        <v>43</v>
      </c>
      <c r="J2" s="8" t="s">
        <v>43</v>
      </c>
      <c r="K2" s="8" t="s">
        <v>43</v>
      </c>
      <c r="N2" s="7" t="s">
        <v>103</v>
      </c>
    </row>
    <row r="3" spans="1:15" ht="28.8" x14ac:dyDescent="0.3">
      <c r="A3" s="17" t="s">
        <v>98</v>
      </c>
      <c r="B3" s="27" t="s">
        <v>175</v>
      </c>
      <c r="C3" s="8" t="s">
        <v>124</v>
      </c>
      <c r="D3" s="8" t="s">
        <v>174</v>
      </c>
      <c r="E3" s="8" t="s">
        <v>150</v>
      </c>
      <c r="F3" s="8" t="s">
        <v>150</v>
      </c>
      <c r="G3" s="8" t="s">
        <v>43</v>
      </c>
      <c r="H3" s="8" t="s">
        <v>43</v>
      </c>
      <c r="I3" s="8" t="s">
        <v>118</v>
      </c>
      <c r="J3" s="8" t="s">
        <v>118</v>
      </c>
      <c r="K3" s="8" t="s">
        <v>43</v>
      </c>
      <c r="L3" s="14" t="s">
        <v>137</v>
      </c>
      <c r="N3" s="7" t="s">
        <v>104</v>
      </c>
    </row>
    <row r="4" spans="1:15" x14ac:dyDescent="0.3">
      <c r="A4" s="40" t="s">
        <v>92</v>
      </c>
      <c r="B4" s="8" t="s">
        <v>124</v>
      </c>
      <c r="C4" s="3" t="s">
        <v>142</v>
      </c>
      <c r="D4" s="8" t="s">
        <v>173</v>
      </c>
      <c r="E4" s="8" t="s">
        <v>124</v>
      </c>
      <c r="F4" s="8" t="s">
        <v>43</v>
      </c>
      <c r="G4" s="8" t="s">
        <v>43</v>
      </c>
      <c r="H4" s="8" t="s">
        <v>43</v>
      </c>
      <c r="I4" s="8" t="s">
        <v>43</v>
      </c>
      <c r="J4" s="8" t="s">
        <v>43</v>
      </c>
      <c r="K4" s="8" t="s">
        <v>43</v>
      </c>
    </row>
    <row r="5" spans="1:15" x14ac:dyDescent="0.3">
      <c r="A5" s="3" t="s">
        <v>94</v>
      </c>
      <c r="B5" s="27" t="s">
        <v>151</v>
      </c>
      <c r="C5" s="8"/>
      <c r="D5" s="8" t="s">
        <v>173</v>
      </c>
      <c r="E5" s="8" t="s">
        <v>43</v>
      </c>
      <c r="F5" s="8" t="s">
        <v>124</v>
      </c>
      <c r="G5" s="8" t="s">
        <v>43</v>
      </c>
      <c r="H5" s="8" t="s">
        <v>43</v>
      </c>
      <c r="I5" s="8" t="s">
        <v>43</v>
      </c>
      <c r="J5" s="8" t="s">
        <v>118</v>
      </c>
      <c r="K5" s="8" t="s">
        <v>43</v>
      </c>
      <c r="N5" s="7" t="s">
        <v>105</v>
      </c>
    </row>
    <row r="6" spans="1:15" x14ac:dyDescent="0.3">
      <c r="A6" s="3" t="s">
        <v>95</v>
      </c>
      <c r="B6" s="8" t="s">
        <v>124</v>
      </c>
      <c r="C6" s="3" t="s">
        <v>142</v>
      </c>
      <c r="D6" s="8" t="s">
        <v>173</v>
      </c>
      <c r="E6" s="8" t="s">
        <v>124</v>
      </c>
      <c r="F6" s="8" t="s">
        <v>43</v>
      </c>
      <c r="G6" s="8" t="s">
        <v>43</v>
      </c>
      <c r="H6" s="8" t="s">
        <v>43</v>
      </c>
      <c r="I6" s="8" t="s">
        <v>43</v>
      </c>
      <c r="J6" s="8" t="s">
        <v>118</v>
      </c>
      <c r="K6" s="8" t="s">
        <v>43</v>
      </c>
      <c r="L6" t="s">
        <v>131</v>
      </c>
      <c r="N6" s="7" t="s">
        <v>106</v>
      </c>
    </row>
    <row r="7" spans="1:15" x14ac:dyDescent="0.3">
      <c r="A7" s="17" t="s">
        <v>97</v>
      </c>
      <c r="B7" s="27" t="s">
        <v>153</v>
      </c>
      <c r="C7" s="8"/>
      <c r="D7" s="8" t="s">
        <v>173</v>
      </c>
      <c r="E7" s="8" t="s">
        <v>150</v>
      </c>
      <c r="F7" s="8" t="s">
        <v>150</v>
      </c>
      <c r="G7" s="8" t="s">
        <v>43</v>
      </c>
      <c r="H7" s="8" t="s">
        <v>43</v>
      </c>
      <c r="I7" s="8" t="s">
        <v>43</v>
      </c>
      <c r="J7" s="3" t="s">
        <v>138</v>
      </c>
      <c r="K7" s="8" t="s">
        <v>43</v>
      </c>
      <c r="L7" t="s">
        <v>137</v>
      </c>
      <c r="N7" s="7" t="s">
        <v>107</v>
      </c>
    </row>
    <row r="8" spans="1:15" x14ac:dyDescent="0.3">
      <c r="A8" s="3" t="s">
        <v>99</v>
      </c>
      <c r="B8" s="27" t="s">
        <v>156</v>
      </c>
      <c r="C8" s="8"/>
      <c r="D8" s="8" t="s">
        <v>173</v>
      </c>
      <c r="E8" s="8" t="s">
        <v>43</v>
      </c>
      <c r="F8" s="8" t="s">
        <v>43</v>
      </c>
      <c r="G8" s="8" t="s">
        <v>43</v>
      </c>
      <c r="H8" s="8" t="s">
        <v>43</v>
      </c>
      <c r="I8" s="8" t="s">
        <v>43</v>
      </c>
      <c r="J8" s="8" t="s">
        <v>43</v>
      </c>
      <c r="K8" s="8" t="s">
        <v>43</v>
      </c>
      <c r="L8" s="14" t="s">
        <v>157</v>
      </c>
    </row>
    <row r="9" spans="1:15" x14ac:dyDescent="0.3">
      <c r="A9" s="3" t="s">
        <v>100</v>
      </c>
      <c r="B9" s="8" t="s">
        <v>124</v>
      </c>
      <c r="C9" s="8" t="s">
        <v>108</v>
      </c>
      <c r="D9" s="8" t="s">
        <v>176</v>
      </c>
      <c r="E9" s="8" t="s">
        <v>124</v>
      </c>
      <c r="F9" s="8" t="s">
        <v>43</v>
      </c>
      <c r="G9" s="8" t="s">
        <v>43</v>
      </c>
      <c r="H9" s="8" t="s">
        <v>43</v>
      </c>
      <c r="I9" s="8" t="s">
        <v>118</v>
      </c>
      <c r="J9" s="8" t="s">
        <v>118</v>
      </c>
      <c r="K9" s="8" t="s">
        <v>43</v>
      </c>
      <c r="L9" s="8"/>
      <c r="N9" s="7" t="s">
        <v>113</v>
      </c>
    </row>
    <row r="10" spans="1:15" x14ac:dyDescent="0.3">
      <c r="A10" s="17" t="s">
        <v>90</v>
      </c>
      <c r="B10" s="8" t="s">
        <v>108</v>
      </c>
      <c r="C10" s="27" t="s">
        <v>144</v>
      </c>
      <c r="D10" s="8" t="s">
        <v>173</v>
      </c>
      <c r="E10" s="3" t="s">
        <v>43</v>
      </c>
      <c r="F10" s="8" t="s">
        <v>124</v>
      </c>
      <c r="G10" s="8" t="s">
        <v>43</v>
      </c>
      <c r="H10" s="8" t="s">
        <v>43</v>
      </c>
      <c r="I10" s="8" t="s">
        <v>43</v>
      </c>
      <c r="J10" s="8" t="s">
        <v>118</v>
      </c>
      <c r="K10" s="8" t="s">
        <v>43</v>
      </c>
    </row>
    <row r="11" spans="1:15" x14ac:dyDescent="0.3">
      <c r="A11" s="19" t="s">
        <v>93</v>
      </c>
      <c r="B11" s="28" t="s">
        <v>127</v>
      </c>
      <c r="C11" s="13"/>
      <c r="D11" s="13"/>
      <c r="E11" s="13"/>
      <c r="F11" s="13" t="s">
        <v>43</v>
      </c>
      <c r="G11" s="13" t="s">
        <v>124</v>
      </c>
      <c r="H11" s="13" t="s">
        <v>177</v>
      </c>
      <c r="I11" s="13" t="s">
        <v>118</v>
      </c>
      <c r="J11" s="13" t="s">
        <v>118</v>
      </c>
      <c r="K11" s="13"/>
      <c r="L11" s="13" t="s">
        <v>140</v>
      </c>
    </row>
    <row r="12" spans="1:15" x14ac:dyDescent="0.3">
      <c r="A12" s="3" t="s">
        <v>96</v>
      </c>
      <c r="B12" s="29" t="s">
        <v>108</v>
      </c>
      <c r="C12" s="8" t="s">
        <v>108</v>
      </c>
      <c r="D12" s="8" t="s">
        <v>181</v>
      </c>
      <c r="E12" s="8" t="s">
        <v>43</v>
      </c>
      <c r="F12" s="8" t="s">
        <v>43</v>
      </c>
      <c r="G12" s="8" t="s">
        <v>124</v>
      </c>
      <c r="H12" s="8" t="s">
        <v>124</v>
      </c>
      <c r="I12" s="8" t="s">
        <v>43</v>
      </c>
      <c r="J12" s="8" t="s">
        <v>118</v>
      </c>
      <c r="K12" s="8" t="s">
        <v>43</v>
      </c>
      <c r="L12" t="s">
        <v>182</v>
      </c>
    </row>
    <row r="13" spans="1:15" ht="43.2" x14ac:dyDescent="0.3">
      <c r="A13" s="8" t="s">
        <v>30</v>
      </c>
      <c r="L13" s="16" t="s">
        <v>155</v>
      </c>
    </row>
    <row r="14" spans="1:15" x14ac:dyDescent="0.3">
      <c r="C14" s="12"/>
      <c r="D14" s="12"/>
      <c r="E14" s="12"/>
      <c r="F14" s="12"/>
      <c r="G14" s="12"/>
    </row>
    <row r="15" spans="1:15" x14ac:dyDescent="0.3">
      <c r="B15" s="10"/>
      <c r="C15" s="10"/>
      <c r="D15" s="12"/>
      <c r="E15" s="12"/>
      <c r="F15" s="10"/>
      <c r="G15" s="10"/>
      <c r="N15" s="7" t="s">
        <v>114</v>
      </c>
    </row>
    <row r="16" spans="1:15" x14ac:dyDescent="0.3">
      <c r="A16" s="26"/>
      <c r="B16" s="33"/>
      <c r="C16" s="33"/>
      <c r="D16" s="33"/>
      <c r="E16" s="26"/>
      <c r="F16" s="8"/>
      <c r="O16" s="7" t="s">
        <v>115</v>
      </c>
    </row>
    <row r="17" spans="1:15" x14ac:dyDescent="0.3">
      <c r="A17" s="8"/>
      <c r="B17" s="8"/>
      <c r="C17" s="8"/>
      <c r="F17" s="8"/>
      <c r="G17" s="8"/>
      <c r="H17" s="8"/>
      <c r="O17" s="7" t="s">
        <v>116</v>
      </c>
    </row>
    <row r="18" spans="1:15" x14ac:dyDescent="0.3">
      <c r="A18" s="8"/>
      <c r="B18" s="8"/>
      <c r="C18" s="8"/>
      <c r="F18" s="8"/>
      <c r="G18" s="8"/>
      <c r="H18" s="8"/>
    </row>
    <row r="19" spans="1:15" x14ac:dyDescent="0.3">
      <c r="A19" s="8"/>
      <c r="F19" s="8"/>
      <c r="O19" s="9" t="s">
        <v>123</v>
      </c>
    </row>
    <row r="20" spans="1:15" x14ac:dyDescent="0.3">
      <c r="A20" s="8"/>
      <c r="F20" s="8"/>
      <c r="O20" s="9" t="s">
        <v>132</v>
      </c>
    </row>
    <row r="21" spans="1:15" x14ac:dyDescent="0.3">
      <c r="A21" s="8"/>
      <c r="F21" s="8"/>
    </row>
    <row r="22" spans="1:15" x14ac:dyDescent="0.3">
      <c r="A22" s="8"/>
      <c r="F22" s="8"/>
      <c r="O22" t="s">
        <v>133</v>
      </c>
    </row>
    <row r="23" spans="1:15" x14ac:dyDescent="0.3">
      <c r="A23" s="8"/>
      <c r="F23" s="8"/>
      <c r="O23" t="s">
        <v>134</v>
      </c>
    </row>
    <row r="24" spans="1:15" x14ac:dyDescent="0.3">
      <c r="A24" s="8"/>
      <c r="F24" s="8"/>
      <c r="O24" t="s">
        <v>135</v>
      </c>
    </row>
    <row r="25" spans="1:15" x14ac:dyDescent="0.3">
      <c r="A25" s="8"/>
      <c r="C25" s="8"/>
      <c r="F25" s="8"/>
      <c r="O25" t="s">
        <v>136</v>
      </c>
    </row>
    <row r="26" spans="1:15" x14ac:dyDescent="0.3">
      <c r="A26" s="8"/>
      <c r="D26"/>
      <c r="F26" s="8"/>
    </row>
    <row r="27" spans="1:15" x14ac:dyDescent="0.3">
      <c r="A27" s="8"/>
      <c r="D27"/>
      <c r="F27" s="8"/>
    </row>
  </sheetData>
  <autoFilter ref="A1:L1" xr:uid="{0118C388-E1CB-44F3-ACC3-F76C30052EB0}">
    <sortState xmlns:xlrd2="http://schemas.microsoft.com/office/spreadsheetml/2017/richdata2" ref="A2:L13">
      <sortCondition ref="D1"/>
    </sortState>
  </autoFilter>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778B-E75C-4BF3-9FC1-547A1D09A614}">
  <dimension ref="A1:T31"/>
  <sheetViews>
    <sheetView topLeftCell="A13" workbookViewId="0">
      <selection activeCell="B4" sqref="B4"/>
    </sheetView>
  </sheetViews>
  <sheetFormatPr defaultRowHeight="14.4" x14ac:dyDescent="0.3"/>
  <cols>
    <col min="3" max="3" width="89.109375" customWidth="1"/>
    <col min="5" max="5" width="3" customWidth="1"/>
    <col min="6" max="6" width="2.88671875" customWidth="1"/>
    <col min="11" max="11" width="21.77734375" customWidth="1"/>
    <col min="13" max="13" width="13.77734375" bestFit="1" customWidth="1"/>
    <col min="14" max="14" width="14.5546875" bestFit="1" customWidth="1"/>
  </cols>
  <sheetData>
    <row r="1" spans="1:18" x14ac:dyDescent="0.3">
      <c r="A1" t="s">
        <v>29</v>
      </c>
    </row>
    <row r="2" spans="1:18" x14ac:dyDescent="0.3">
      <c r="B2" t="s">
        <v>31</v>
      </c>
      <c r="K2" s="12"/>
    </row>
    <row r="3" spans="1:18" x14ac:dyDescent="0.3">
      <c r="A3" s="3">
        <v>1</v>
      </c>
      <c r="B3" s="3" t="s">
        <v>257</v>
      </c>
      <c r="C3" s="3"/>
      <c r="K3" s="12" t="s">
        <v>195</v>
      </c>
    </row>
    <row r="4" spans="1:18" x14ac:dyDescent="0.3">
      <c r="A4">
        <v>1</v>
      </c>
      <c r="B4" s="6" t="s">
        <v>89</v>
      </c>
      <c r="C4" s="6"/>
      <c r="K4" t="s">
        <v>197</v>
      </c>
    </row>
    <row r="5" spans="1:18" x14ac:dyDescent="0.3">
      <c r="A5">
        <v>2</v>
      </c>
      <c r="B5" s="6" t="s">
        <v>26</v>
      </c>
      <c r="K5" t="s">
        <v>196</v>
      </c>
    </row>
    <row r="6" spans="1:18" x14ac:dyDescent="0.3">
      <c r="A6" s="30">
        <v>1</v>
      </c>
      <c r="B6" s="30" t="s">
        <v>200</v>
      </c>
      <c r="C6" s="30"/>
      <c r="K6" t="s">
        <v>191</v>
      </c>
      <c r="L6">
        <v>2168</v>
      </c>
      <c r="M6" s="34">
        <f>L6/$L$10</f>
        <v>0.21992290525461555</v>
      </c>
      <c r="Q6" s="2"/>
    </row>
    <row r="7" spans="1:18" x14ac:dyDescent="0.3">
      <c r="A7" s="8">
        <v>1</v>
      </c>
      <c r="B7" s="30" t="s">
        <v>73</v>
      </c>
      <c r="C7" s="8"/>
      <c r="D7" s="8"/>
      <c r="K7" t="s">
        <v>192</v>
      </c>
      <c r="L7">
        <v>3684</v>
      </c>
      <c r="M7" s="34">
        <f>L7/$L$10</f>
        <v>0.37370663420572126</v>
      </c>
    </row>
    <row r="8" spans="1:18" x14ac:dyDescent="0.3">
      <c r="A8" s="35">
        <v>2</v>
      </c>
      <c r="B8" s="35"/>
      <c r="C8" s="35" t="s">
        <v>88</v>
      </c>
      <c r="D8" s="8"/>
      <c r="K8" t="s">
        <v>193</v>
      </c>
      <c r="L8">
        <v>10</v>
      </c>
      <c r="M8" s="34">
        <f>L8/$L$10</f>
        <v>1.0144045445323595E-3</v>
      </c>
    </row>
    <row r="9" spans="1:18" x14ac:dyDescent="0.3">
      <c r="A9" s="8">
        <v>1</v>
      </c>
      <c r="B9" s="30" t="s">
        <v>34</v>
      </c>
      <c r="C9" s="30"/>
      <c r="D9" s="8"/>
      <c r="K9" t="s">
        <v>194</v>
      </c>
      <c r="L9">
        <v>3996</v>
      </c>
      <c r="M9" s="34">
        <f>L9/$L$10</f>
        <v>0.40535605599513086</v>
      </c>
    </row>
    <row r="10" spans="1:18" x14ac:dyDescent="0.3">
      <c r="B10" s="6"/>
      <c r="C10" s="6" t="s">
        <v>35</v>
      </c>
      <c r="G10" s="4"/>
      <c r="L10" s="33">
        <f>SUM(L6:L9)</f>
        <v>9858</v>
      </c>
    </row>
    <row r="11" spans="1:18" x14ac:dyDescent="0.3">
      <c r="B11" s="6"/>
      <c r="C11" s="6" t="s">
        <v>36</v>
      </c>
    </row>
    <row r="13" spans="1:18" x14ac:dyDescent="0.3">
      <c r="A13" s="15">
        <v>1</v>
      </c>
      <c r="B13" s="31" t="s">
        <v>37</v>
      </c>
      <c r="C13" s="31"/>
    </row>
    <row r="14" spans="1:18" x14ac:dyDescent="0.3">
      <c r="A14" s="15">
        <v>2</v>
      </c>
      <c r="B14" s="31" t="s">
        <v>129</v>
      </c>
      <c r="C14" s="31"/>
    </row>
    <row r="15" spans="1:18" x14ac:dyDescent="0.3">
      <c r="B15" t="s">
        <v>30</v>
      </c>
    </row>
    <row r="16" spans="1:18" x14ac:dyDescent="0.3">
      <c r="A16" s="30">
        <v>2</v>
      </c>
      <c r="B16" s="30" t="s">
        <v>119</v>
      </c>
      <c r="R16" s="8"/>
    </row>
    <row r="17" spans="1:20" x14ac:dyDescent="0.3">
      <c r="A17" s="3">
        <v>1</v>
      </c>
      <c r="B17" s="32" t="s">
        <v>74</v>
      </c>
    </row>
    <row r="18" spans="1:20" x14ac:dyDescent="0.3">
      <c r="A18" s="6">
        <v>1</v>
      </c>
      <c r="B18" s="6" t="s">
        <v>70</v>
      </c>
      <c r="C18" s="6"/>
    </row>
    <row r="19" spans="1:20" x14ac:dyDescent="0.3">
      <c r="A19">
        <v>2</v>
      </c>
      <c r="B19" t="s">
        <v>71</v>
      </c>
    </row>
    <row r="20" spans="1:20" x14ac:dyDescent="0.3">
      <c r="A20" s="3">
        <v>1</v>
      </c>
      <c r="B20" s="3" t="s">
        <v>189</v>
      </c>
      <c r="D20" s="8"/>
      <c r="E20" s="8"/>
      <c r="F20" s="8"/>
    </row>
    <row r="21" spans="1:20" x14ac:dyDescent="0.3">
      <c r="A21" s="30">
        <v>1</v>
      </c>
      <c r="B21" s="30" t="s">
        <v>190</v>
      </c>
      <c r="C21" s="30"/>
    </row>
    <row r="22" spans="1:20" x14ac:dyDescent="0.3">
      <c r="C22" t="s">
        <v>32</v>
      </c>
    </row>
    <row r="23" spans="1:20" x14ac:dyDescent="0.3">
      <c r="B23">
        <v>1</v>
      </c>
      <c r="C23" t="s">
        <v>33</v>
      </c>
    </row>
    <row r="24" spans="1:20" x14ac:dyDescent="0.3">
      <c r="B24">
        <v>1</v>
      </c>
      <c r="C24" t="s">
        <v>120</v>
      </c>
    </row>
    <row r="25" spans="1:20" x14ac:dyDescent="0.3">
      <c r="B25">
        <v>1</v>
      </c>
      <c r="C25" t="s">
        <v>125</v>
      </c>
      <c r="M25" s="8"/>
      <c r="N25" s="8"/>
      <c r="O25" s="8"/>
      <c r="P25" s="8"/>
      <c r="Q25" s="8"/>
      <c r="R25" s="8"/>
      <c r="S25" s="8"/>
      <c r="T25" s="8"/>
    </row>
    <row r="26" spans="1:20" x14ac:dyDescent="0.3">
      <c r="C26" t="s">
        <v>126</v>
      </c>
      <c r="M26" s="8"/>
      <c r="N26" s="8"/>
      <c r="O26" s="8"/>
      <c r="P26" s="8"/>
      <c r="Q26" s="8"/>
      <c r="R26" s="8"/>
      <c r="S26" s="8"/>
      <c r="T26" s="8"/>
    </row>
    <row r="27" spans="1:20" x14ac:dyDescent="0.3">
      <c r="C27" t="s">
        <v>128</v>
      </c>
      <c r="M27" s="8"/>
      <c r="N27" s="8"/>
      <c r="O27" s="8"/>
      <c r="P27" s="8"/>
      <c r="Q27" s="8"/>
      <c r="R27" s="8"/>
      <c r="S27" s="8"/>
      <c r="T27" s="8"/>
    </row>
    <row r="28" spans="1:20" x14ac:dyDescent="0.3">
      <c r="M28" s="8"/>
      <c r="N28" s="8"/>
      <c r="O28" s="8"/>
      <c r="P28" s="8"/>
      <c r="Q28" s="8"/>
      <c r="R28" s="8"/>
      <c r="S28" s="8"/>
      <c r="T28" s="8"/>
    </row>
    <row r="29" spans="1:20" x14ac:dyDescent="0.3">
      <c r="M29" s="8"/>
      <c r="N29" s="8"/>
      <c r="O29" s="8"/>
      <c r="P29" s="8"/>
      <c r="Q29" s="8"/>
      <c r="R29" s="8"/>
      <c r="S29" s="8"/>
      <c r="T29" s="8"/>
    </row>
    <row r="30" spans="1:20" x14ac:dyDescent="0.3">
      <c r="M30" s="8"/>
      <c r="N30" s="8"/>
      <c r="O30" s="8"/>
      <c r="P30" s="8"/>
      <c r="Q30" s="8"/>
      <c r="R30" s="8"/>
      <c r="S30" s="8"/>
      <c r="T30" s="8"/>
    </row>
    <row r="31" spans="1:20" x14ac:dyDescent="0.3">
      <c r="M31" s="8"/>
      <c r="N31" s="8"/>
      <c r="O31" s="8"/>
      <c r="P31" s="8"/>
      <c r="Q31" s="8"/>
      <c r="R31" s="8"/>
      <c r="S31" s="8"/>
      <c r="T31" s="8"/>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9BAF-C83F-4253-8659-5711E6B968C9}">
  <dimension ref="A1:B7"/>
  <sheetViews>
    <sheetView workbookViewId="0">
      <selection activeCell="B8" sqref="B8"/>
    </sheetView>
  </sheetViews>
  <sheetFormatPr defaultRowHeight="14.4" x14ac:dyDescent="0.3"/>
  <cols>
    <col min="2" max="2" width="78" customWidth="1"/>
  </cols>
  <sheetData>
    <row r="1" spans="1:2" x14ac:dyDescent="0.3">
      <c r="A1" t="s">
        <v>93</v>
      </c>
      <c r="B1" t="s">
        <v>109</v>
      </c>
    </row>
    <row r="2" spans="1:2" x14ac:dyDescent="0.3">
      <c r="A2" t="s">
        <v>90</v>
      </c>
      <c r="B2" t="s">
        <v>110</v>
      </c>
    </row>
    <row r="3" spans="1:2" x14ac:dyDescent="0.3">
      <c r="A3" s="18" t="s">
        <v>91</v>
      </c>
      <c r="B3" s="18" t="s">
        <v>147</v>
      </c>
    </row>
    <row r="4" spans="1:2" x14ac:dyDescent="0.3">
      <c r="A4" s="18" t="s">
        <v>94</v>
      </c>
      <c r="B4" s="18" t="s">
        <v>152</v>
      </c>
    </row>
    <row r="5" spans="1:2" x14ac:dyDescent="0.3">
      <c r="A5" s="20" t="s">
        <v>99</v>
      </c>
      <c r="B5" s="20" t="s">
        <v>154</v>
      </c>
    </row>
    <row r="6" spans="1:2" x14ac:dyDescent="0.3">
      <c r="A6" t="s">
        <v>97</v>
      </c>
      <c r="B6" t="s">
        <v>201</v>
      </c>
    </row>
    <row r="7" spans="1:2" x14ac:dyDescent="0.3">
      <c r="A7" t="s">
        <v>96</v>
      </c>
      <c r="B7" t="s">
        <v>202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686E-AC74-4D6B-A4E0-A59B79186090}">
  <dimension ref="B2:Q62"/>
  <sheetViews>
    <sheetView workbookViewId="0">
      <selection activeCell="B63" sqref="B63"/>
    </sheetView>
  </sheetViews>
  <sheetFormatPr defaultRowHeight="14.4" x14ac:dyDescent="0.3"/>
  <sheetData>
    <row r="2" spans="2:17" x14ac:dyDescent="0.3">
      <c r="B2" t="s">
        <v>28</v>
      </c>
    </row>
    <row r="3" spans="2:17" x14ac:dyDescent="0.3">
      <c r="B3" t="s">
        <v>27</v>
      </c>
    </row>
    <row r="4" spans="2:17" x14ac:dyDescent="0.3">
      <c r="B4" t="s">
        <v>25</v>
      </c>
      <c r="Q4" s="2"/>
    </row>
    <row r="5" spans="2:17" x14ac:dyDescent="0.3">
      <c r="B5" t="s">
        <v>24</v>
      </c>
    </row>
    <row r="6" spans="2:17" x14ac:dyDescent="0.3">
      <c r="B6" t="s">
        <v>23</v>
      </c>
    </row>
    <row r="7" spans="2:17" x14ac:dyDescent="0.3">
      <c r="B7" t="s">
        <v>22</v>
      </c>
    </row>
    <row r="9" spans="2:17" x14ac:dyDescent="0.3">
      <c r="B9" t="s">
        <v>18</v>
      </c>
    </row>
    <row r="10" spans="2:17" x14ac:dyDescent="0.3">
      <c r="B10" t="s">
        <v>143</v>
      </c>
      <c r="O10" s="1"/>
    </row>
    <row r="11" spans="2:17" x14ac:dyDescent="0.3">
      <c r="B11" t="s">
        <v>17</v>
      </c>
    </row>
    <row r="12" spans="2:17" x14ac:dyDescent="0.3">
      <c r="B12" t="s">
        <v>16</v>
      </c>
      <c r="Q12" t="s">
        <v>72</v>
      </c>
    </row>
    <row r="13" spans="2:17" x14ac:dyDescent="0.3">
      <c r="B13" t="s">
        <v>198</v>
      </c>
    </row>
    <row r="14" spans="2:17" x14ac:dyDescent="0.3">
      <c r="B14" t="s">
        <v>199</v>
      </c>
    </row>
    <row r="16" spans="2:17" x14ac:dyDescent="0.3">
      <c r="B16" t="s">
        <v>15</v>
      </c>
      <c r="M16" s="8"/>
    </row>
    <row r="17" spans="2:13" x14ac:dyDescent="0.3">
      <c r="B17" t="s">
        <v>14</v>
      </c>
      <c r="M17" s="8"/>
    </row>
    <row r="18" spans="2:13" x14ac:dyDescent="0.3">
      <c r="B18" t="s">
        <v>13</v>
      </c>
      <c r="M18" s="8"/>
    </row>
    <row r="19" spans="2:13" x14ac:dyDescent="0.3">
      <c r="B19" t="s">
        <v>12</v>
      </c>
    </row>
    <row r="20" spans="2:13" x14ac:dyDescent="0.3">
      <c r="B20" t="s">
        <v>11</v>
      </c>
    </row>
    <row r="21" spans="2:13" x14ac:dyDescent="0.3">
      <c r="B21" t="s">
        <v>10</v>
      </c>
    </row>
    <row r="23" spans="2:13" x14ac:dyDescent="0.3">
      <c r="B23" t="s">
        <v>9</v>
      </c>
    </row>
    <row r="24" spans="2:13" x14ac:dyDescent="0.3">
      <c r="B24" t="s">
        <v>8</v>
      </c>
    </row>
    <row r="25" spans="2:13" x14ac:dyDescent="0.3">
      <c r="B25" t="s">
        <v>7</v>
      </c>
    </row>
    <row r="26" spans="2:13" x14ac:dyDescent="0.3">
      <c r="B26" t="s">
        <v>6</v>
      </c>
    </row>
    <row r="29" spans="2:13" x14ac:dyDescent="0.3">
      <c r="B29" t="s">
        <v>5</v>
      </c>
    </row>
    <row r="30" spans="2:13" x14ac:dyDescent="0.3">
      <c r="B30" t="s">
        <v>4</v>
      </c>
    </row>
    <row r="31" spans="2:13" x14ac:dyDescent="0.3">
      <c r="B31" t="s">
        <v>3</v>
      </c>
    </row>
    <row r="32" spans="2:13" x14ac:dyDescent="0.3">
      <c r="B32" t="s">
        <v>2</v>
      </c>
    </row>
    <row r="34" spans="2:2" x14ac:dyDescent="0.3">
      <c r="B34" t="s">
        <v>21</v>
      </c>
    </row>
    <row r="35" spans="2:2" x14ac:dyDescent="0.3">
      <c r="B35" t="s">
        <v>20</v>
      </c>
    </row>
    <row r="36" spans="2:2" x14ac:dyDescent="0.3">
      <c r="B36" t="s">
        <v>19</v>
      </c>
    </row>
    <row r="38" spans="2:2" x14ac:dyDescent="0.3">
      <c r="B38" t="s">
        <v>1</v>
      </c>
    </row>
    <row r="39" spans="2:2" x14ac:dyDescent="0.3">
      <c r="B39" t="s">
        <v>0</v>
      </c>
    </row>
    <row r="41" spans="2:2" x14ac:dyDescent="0.3">
      <c r="B41" t="s">
        <v>145</v>
      </c>
    </row>
    <row r="42" spans="2:2" x14ac:dyDescent="0.3">
      <c r="B42" t="s">
        <v>146</v>
      </c>
    </row>
    <row r="44" spans="2:2" x14ac:dyDescent="0.3">
      <c r="B44" t="s">
        <v>30</v>
      </c>
    </row>
    <row r="45" spans="2:2" x14ac:dyDescent="0.3">
      <c r="B45" t="s">
        <v>148</v>
      </c>
    </row>
    <row r="46" spans="2:2" x14ac:dyDescent="0.3">
      <c r="B46" t="s">
        <v>149</v>
      </c>
    </row>
    <row r="48" spans="2:2" x14ac:dyDescent="0.3">
      <c r="B48" t="s">
        <v>183</v>
      </c>
    </row>
    <row r="49" spans="2:3" x14ac:dyDescent="0.3">
      <c r="B49" t="s">
        <v>184</v>
      </c>
    </row>
    <row r="52" spans="2:3" x14ac:dyDescent="0.3">
      <c r="B52" t="s">
        <v>221</v>
      </c>
    </row>
    <row r="54" spans="2:3" x14ac:dyDescent="0.3">
      <c r="B54" t="s">
        <v>222</v>
      </c>
    </row>
    <row r="56" spans="2:3" x14ac:dyDescent="0.3">
      <c r="B56" t="s">
        <v>240</v>
      </c>
    </row>
    <row r="58" spans="2:3" x14ac:dyDescent="0.3">
      <c r="B58" t="s">
        <v>246</v>
      </c>
    </row>
    <row r="59" spans="2:3" x14ac:dyDescent="0.3">
      <c r="C59" t="s">
        <v>247</v>
      </c>
    </row>
    <row r="60" spans="2:3" x14ac:dyDescent="0.3">
      <c r="C60" t="s">
        <v>248</v>
      </c>
    </row>
    <row r="62" spans="2:3" x14ac:dyDescent="0.3">
      <c r="B62" t="s">
        <v>256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B9D9-62B1-4607-9165-74D788FDF57B}">
  <dimension ref="A2:B6"/>
  <sheetViews>
    <sheetView workbookViewId="0">
      <selection activeCell="B6" sqref="B6"/>
    </sheetView>
  </sheetViews>
  <sheetFormatPr defaultRowHeight="14.4" x14ac:dyDescent="0.3"/>
  <sheetData>
    <row r="2" spans="1:2" x14ac:dyDescent="0.3">
      <c r="A2" t="s">
        <v>81</v>
      </c>
    </row>
    <row r="3" spans="1:2" x14ac:dyDescent="0.3">
      <c r="B3" t="s">
        <v>82</v>
      </c>
    </row>
    <row r="4" spans="1:2" x14ac:dyDescent="0.3">
      <c r="B4" t="s">
        <v>83</v>
      </c>
    </row>
    <row r="5" spans="1:2" x14ac:dyDescent="0.3">
      <c r="B5" t="s">
        <v>84</v>
      </c>
    </row>
    <row r="6" spans="1:2" x14ac:dyDescent="0.3">
      <c r="B6"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56105-AB8B-4581-A967-BFD3464D4822}">
  <dimension ref="A1:I21"/>
  <sheetViews>
    <sheetView workbookViewId="0">
      <selection activeCell="B3" sqref="B3:B10"/>
    </sheetView>
  </sheetViews>
  <sheetFormatPr defaultRowHeight="14.4" x14ac:dyDescent="0.3"/>
  <cols>
    <col min="1" max="1" width="22.109375" customWidth="1"/>
    <col min="2" max="2" width="87.44140625" customWidth="1"/>
    <col min="9" max="9" width="41" bestFit="1" customWidth="1"/>
  </cols>
  <sheetData>
    <row r="1" spans="1:9" x14ac:dyDescent="0.3">
      <c r="A1" t="s">
        <v>185</v>
      </c>
      <c r="B1" t="s">
        <v>38</v>
      </c>
      <c r="C1" s="41" t="s">
        <v>39</v>
      </c>
      <c r="D1" s="41"/>
      <c r="E1" s="41" t="s">
        <v>56</v>
      </c>
      <c r="F1" s="41"/>
    </row>
    <row r="2" spans="1:9" x14ac:dyDescent="0.3">
      <c r="B2" s="10" t="s">
        <v>188</v>
      </c>
      <c r="C2" t="s">
        <v>40</v>
      </c>
      <c r="D2" t="s">
        <v>41</v>
      </c>
      <c r="E2" t="s">
        <v>40</v>
      </c>
      <c r="F2" t="s">
        <v>41</v>
      </c>
    </row>
    <row r="3" spans="1:9" x14ac:dyDescent="0.3">
      <c r="B3" s="11" t="s">
        <v>78</v>
      </c>
      <c r="I3" s="3" t="s">
        <v>86</v>
      </c>
    </row>
    <row r="4" spans="1:9" x14ac:dyDescent="0.3">
      <c r="B4" s="5" t="s">
        <v>77</v>
      </c>
      <c r="C4" t="s">
        <v>43</v>
      </c>
      <c r="E4" t="s">
        <v>43</v>
      </c>
      <c r="I4" s="3" t="s">
        <v>87</v>
      </c>
    </row>
    <row r="5" spans="1:9" x14ac:dyDescent="0.3">
      <c r="A5" t="s">
        <v>186</v>
      </c>
      <c r="B5" s="3" t="s">
        <v>45</v>
      </c>
      <c r="D5" t="s">
        <v>43</v>
      </c>
      <c r="F5" t="s">
        <v>43</v>
      </c>
    </row>
    <row r="6" spans="1:9" x14ac:dyDescent="0.3">
      <c r="B6" t="s">
        <v>46</v>
      </c>
      <c r="C6" t="s">
        <v>43</v>
      </c>
      <c r="D6" t="s">
        <v>43</v>
      </c>
      <c r="E6" t="s">
        <v>43</v>
      </c>
      <c r="F6" t="s">
        <v>43</v>
      </c>
    </row>
    <row r="7" spans="1:9" x14ac:dyDescent="0.3">
      <c r="B7" t="s">
        <v>44</v>
      </c>
      <c r="C7" t="s">
        <v>43</v>
      </c>
      <c r="E7" t="s">
        <v>43</v>
      </c>
    </row>
    <row r="9" spans="1:9" x14ac:dyDescent="0.3">
      <c r="A9" t="s">
        <v>186</v>
      </c>
      <c r="B9" s="3" t="s">
        <v>80</v>
      </c>
    </row>
    <row r="10" spans="1:9" x14ac:dyDescent="0.3">
      <c r="A10" t="s">
        <v>187</v>
      </c>
      <c r="B10" s="3" t="s">
        <v>79</v>
      </c>
      <c r="C10" t="s">
        <v>43</v>
      </c>
      <c r="E10" t="s">
        <v>43</v>
      </c>
      <c r="F10" t="s">
        <v>43</v>
      </c>
    </row>
    <row r="11" spans="1:9" x14ac:dyDescent="0.3">
      <c r="B11" s="5" t="s">
        <v>42</v>
      </c>
    </row>
    <row r="15" spans="1:9" x14ac:dyDescent="0.3">
      <c r="B15" t="s">
        <v>52</v>
      </c>
    </row>
    <row r="16" spans="1:9" x14ac:dyDescent="0.3">
      <c r="B16" t="s">
        <v>53</v>
      </c>
    </row>
    <row r="19" spans="2:2" x14ac:dyDescent="0.3">
      <c r="B19" t="s">
        <v>75</v>
      </c>
    </row>
    <row r="21" spans="2:2" x14ac:dyDescent="0.3">
      <c r="B21" t="s">
        <v>76</v>
      </c>
    </row>
  </sheetData>
  <mergeCells count="2">
    <mergeCell ref="C1:D1"/>
    <mergeCell ref="E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A8839-6FCC-46CA-A458-98B76D0939D0}">
  <dimension ref="A1:F11"/>
  <sheetViews>
    <sheetView workbookViewId="0">
      <selection activeCell="M13" sqref="M13"/>
    </sheetView>
  </sheetViews>
  <sheetFormatPr defaultRowHeight="14.4" x14ac:dyDescent="0.3"/>
  <cols>
    <col min="2" max="2" width="14" bestFit="1" customWidth="1"/>
    <col min="3" max="3" width="20.77734375" bestFit="1" customWidth="1"/>
    <col min="4" max="4" width="13.21875" bestFit="1" customWidth="1"/>
    <col min="5" max="5" width="11.109375" bestFit="1" customWidth="1"/>
    <col min="6" max="6" width="14.5546875" bestFit="1" customWidth="1"/>
  </cols>
  <sheetData>
    <row r="1" spans="1:6" x14ac:dyDescent="0.3">
      <c r="A1" t="s">
        <v>57</v>
      </c>
    </row>
    <row r="2" spans="1:6" x14ac:dyDescent="0.3">
      <c r="A2" t="s">
        <v>69</v>
      </c>
      <c r="B2" t="s">
        <v>58</v>
      </c>
      <c r="C2" t="s">
        <v>59</v>
      </c>
      <c r="D2" t="s">
        <v>60</v>
      </c>
      <c r="E2" t="s">
        <v>61</v>
      </c>
    </row>
    <row r="10" spans="1:6" x14ac:dyDescent="0.3">
      <c r="A10" t="s">
        <v>68</v>
      </c>
    </row>
    <row r="11" spans="1:6" x14ac:dyDescent="0.3">
      <c r="A11" t="s">
        <v>66</v>
      </c>
      <c r="B11" t="s">
        <v>67</v>
      </c>
      <c r="C11" t="s">
        <v>62</v>
      </c>
      <c r="D11" t="s">
        <v>63</v>
      </c>
      <c r="E11" t="s">
        <v>64</v>
      </c>
      <c r="F11"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8F401-54DC-4AAA-BA84-9AC325020A6D}">
  <dimension ref="A2:A8"/>
  <sheetViews>
    <sheetView workbookViewId="0">
      <selection activeCell="A9" sqref="A9"/>
    </sheetView>
  </sheetViews>
  <sheetFormatPr defaultRowHeight="14.4" x14ac:dyDescent="0.3"/>
  <sheetData>
    <row r="2" spans="1:1" x14ac:dyDescent="0.3">
      <c r="A2" t="s">
        <v>47</v>
      </c>
    </row>
    <row r="3" spans="1:1" x14ac:dyDescent="0.3">
      <c r="A3" t="s">
        <v>48</v>
      </c>
    </row>
    <row r="4" spans="1:1" x14ac:dyDescent="0.3">
      <c r="A4" t="s">
        <v>49</v>
      </c>
    </row>
    <row r="5" spans="1:1" x14ac:dyDescent="0.3">
      <c r="A5" t="s">
        <v>50</v>
      </c>
    </row>
    <row r="8" spans="1:1" x14ac:dyDescent="0.3">
      <c r="A8"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this week</vt:lpstr>
      <vt:lpstr>checklist</vt:lpstr>
      <vt:lpstr>to do 1</vt:lpstr>
      <vt:lpstr>inquiries</vt:lpstr>
      <vt:lpstr>to do 2</vt:lpstr>
      <vt:lpstr>to do spatial overlays</vt:lpstr>
      <vt:lpstr>plots</vt:lpstr>
      <vt:lpstr>tabular summary</vt:lpstr>
      <vt:lpstr>spatial summaries</vt:lpstr>
      <vt:lpstr>maps</vt:lpstr>
      <vt:lpstr>documentation</vt:lpstr>
      <vt:lpstr>burn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 Blankenship</dc:creator>
  <cp:lastModifiedBy>Kori Blankenship</cp:lastModifiedBy>
  <dcterms:created xsi:type="dcterms:W3CDTF">2023-11-03T12:56:12Z</dcterms:created>
  <dcterms:modified xsi:type="dcterms:W3CDTF">2023-11-30T17:44:51Z</dcterms:modified>
</cp:coreProperties>
</file>