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K3" i="1"/>
  <c r="K4" i="1"/>
  <c r="K5" i="1"/>
  <c r="K6" i="1"/>
  <c r="K7" i="1"/>
  <c r="K8" i="1"/>
  <c r="K9" i="1"/>
  <c r="K10" i="1"/>
  <c r="K11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<sst xmlns="http://schemas.openxmlformats.org/spreadsheetml/2006/main" count="46" uniqueCount="40">
  <si>
    <t>Number</t>
  </si>
  <si>
    <t>Purpose</t>
  </si>
  <si>
    <t>Filename</t>
  </si>
  <si>
    <t>SD on (time)</t>
  </si>
  <si>
    <t>SD on (sec)</t>
  </si>
  <si>
    <t>SD off (time)</t>
  </si>
  <si>
    <t>SD off (sec)</t>
  </si>
  <si>
    <t>acclimate</t>
  </si>
  <si>
    <t>KK002_SDC3_2016-11-03_acclimate.edf</t>
  </si>
  <si>
    <t>Sleep Opportunity</t>
  </si>
  <si>
    <t>Sleep Deprivation</t>
  </si>
  <si>
    <t>KK002_SDC3_test_2016-11-04_TS_2016-11-04_08_55_33.edf</t>
  </si>
  <si>
    <t>KK002_SDC3_test_2016-11-04_TS_2016-11-05_08_55_33.edf</t>
  </si>
  <si>
    <t>KK002_SDC3_test_2016-11-04_TS_2016-11-06_07_55_33.edf</t>
  </si>
  <si>
    <t>SD1</t>
  </si>
  <si>
    <t>SD2</t>
  </si>
  <si>
    <t>NA</t>
  </si>
  <si>
    <t>full</t>
  </si>
  <si>
    <t>SD3</t>
  </si>
  <si>
    <t>SD4</t>
  </si>
  <si>
    <t>SD5</t>
  </si>
  <si>
    <t>KK002_SDC3_test_2016-11-04_TS_2016-11-07_07_55_33.edf</t>
  </si>
  <si>
    <t>KK002_SDC3_test_2016-11-04_TS_2016-11-08_07_55_33.edf</t>
  </si>
  <si>
    <t>KK002_SDC3_test_2016-11-04_TS_2016-11-09_07_55_33.edf</t>
  </si>
  <si>
    <t>SD6</t>
  </si>
  <si>
    <t>SD7</t>
  </si>
  <si>
    <t>KK002_SDC3_test_2016-11-04_TS_2016-11-10_07_55_33.edf</t>
  </si>
  <si>
    <t>KK002_SDC3_test_2016-11-04_TS_2016-11-11_07_55_33.edf</t>
  </si>
  <si>
    <t>REM onset (time)</t>
  </si>
  <si>
    <t>REM onset (sec)</t>
  </si>
  <si>
    <t>Lat2NREM (sec)</t>
  </si>
  <si>
    <t>Lat2REM (sec)</t>
  </si>
  <si>
    <t>RECORDING END: 10:30AM</t>
  </si>
  <si>
    <t>SWS onset (time)</t>
  </si>
  <si>
    <t>SWS onset (sec)</t>
  </si>
  <si>
    <t>SDduration (hr)</t>
  </si>
  <si>
    <t>Baseline</t>
  </si>
  <si>
    <t>Comments</t>
  </si>
  <si>
    <t>Lots of microsleep during SD</t>
  </si>
  <si>
    <t>Lots of microsleep during SD, strat: (inch forward/rest)Xrepeat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</si>
</sst>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"/>
    <numFmt numFmtId="171" formatCode="[$-409]h:mm\ AM/P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0" fontId="0" fillId="0" borderId="0" xfId="0" applyNumberFormat="1"/>
    <xf numFmtId="1" fontId="0" fillId="0" borderId="0" xfId="0" applyNumberFormat="1"/>
    <xf numFmtId="171" fontId="0" fillId="0" borderId="0" xfId="0" applyNumberFormat="1"/>
    <xf numFmtId="171" fontId="1" fillId="0" borderId="0" xfId="0" applyNumberFormat="1" applyFont="1"/>
    <xf numFmtId="0" fontId="0" fillId="0" borderId="0" xfId="0" applyAlignment="1">
      <alignment wrapText="1"/>
    </xf>
    <xf numFmtId="171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</cellXfs>
  <cellStyles count="1"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1" formatCode="[$-409]h:mm\ AM/PM;@"/>
    </dxf>
    <dxf>
      <numFmt numFmtId="1" formatCode="0"/>
    </dxf>
    <dxf>
      <numFmt numFmtId="171" formatCode="[$-409]h:mm\ AM/PM;@"/>
    </dxf>
    <dxf>
      <numFmt numFmtId="171" formatCode="[$-409]h:mm\ AM/PM;@"/>
    </dxf>
    <dxf>
      <numFmt numFmtId="171" formatCode="[$-409]h:mm\ AM/PM;@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SD on sleep 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Lat2NREM (sec)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Baseline</c:v>
                </c:pt>
                <c:pt idx="1">
                  <c:v>SD1</c:v>
                </c:pt>
                <c:pt idx="2">
                  <c:v>SD2</c:v>
                </c:pt>
                <c:pt idx="3">
                  <c:v>SD3</c:v>
                </c:pt>
                <c:pt idx="4">
                  <c:v>SD4</c:v>
                </c:pt>
                <c:pt idx="5">
                  <c:v>SD5</c:v>
                </c:pt>
                <c:pt idx="6">
                  <c:v>SD6</c:v>
                </c:pt>
              </c:strCache>
            </c:strRef>
          </c:cat>
          <c:val>
            <c:numRef>
              <c:f>Sheet1!$K$4:$K$10</c:f>
              <c:numCache>
                <c:formatCode>0</c:formatCode>
                <c:ptCount val="7"/>
                <c:pt idx="0">
                  <c:v>0</c:v>
                </c:pt>
                <c:pt idx="1">
                  <c:v>2553</c:v>
                </c:pt>
                <c:pt idx="2">
                  <c:v>5530</c:v>
                </c:pt>
                <c:pt idx="3">
                  <c:v>1796</c:v>
                </c:pt>
                <c:pt idx="4">
                  <c:v>187</c:v>
                </c:pt>
                <c:pt idx="5">
                  <c:v>159</c:v>
                </c:pt>
                <c:pt idx="6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Lat2REM (sec)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Baseline</c:v>
                </c:pt>
                <c:pt idx="1">
                  <c:v>SD1</c:v>
                </c:pt>
                <c:pt idx="2">
                  <c:v>SD2</c:v>
                </c:pt>
                <c:pt idx="3">
                  <c:v>SD3</c:v>
                </c:pt>
                <c:pt idx="4">
                  <c:v>SD4</c:v>
                </c:pt>
                <c:pt idx="5">
                  <c:v>SD5</c:v>
                </c:pt>
                <c:pt idx="6">
                  <c:v>SD6</c:v>
                </c:pt>
              </c:strCache>
            </c:strRef>
          </c:cat>
          <c:val>
            <c:numRef>
              <c:f>Sheet1!$N$4:$N$10</c:f>
              <c:numCache>
                <c:formatCode>0</c:formatCode>
                <c:ptCount val="7"/>
                <c:pt idx="0">
                  <c:v>0</c:v>
                </c:pt>
                <c:pt idx="1">
                  <c:v>2636</c:v>
                </c:pt>
                <c:pt idx="2">
                  <c:v>5638</c:v>
                </c:pt>
                <c:pt idx="3">
                  <c:v>2008</c:v>
                </c:pt>
                <c:pt idx="4">
                  <c:v>436</c:v>
                </c:pt>
                <c:pt idx="5">
                  <c:v>449</c:v>
                </c:pt>
                <c:pt idx="6">
                  <c:v>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56704"/>
        <c:axId val="80059392"/>
      </c:lineChart>
      <c:lineChart>
        <c:grouping val="standard"/>
        <c:varyColors val="0"/>
        <c:ser>
          <c:idx val="2"/>
          <c:order val="2"/>
          <c:tx>
            <c:strRef>
              <c:f>Sheet1!$H$2</c:f>
              <c:strCache>
                <c:ptCount val="1"/>
                <c:pt idx="0">
                  <c:v>SDduration (hr)</c:v>
                </c:pt>
              </c:strCache>
            </c:strRef>
          </c:tx>
          <c:cat>
            <c:strRef>
              <c:f>Sheet1!$B$4:$B$10</c:f>
              <c:strCache>
                <c:ptCount val="7"/>
                <c:pt idx="0">
                  <c:v>Baseline</c:v>
                </c:pt>
                <c:pt idx="1">
                  <c:v>SD1</c:v>
                </c:pt>
                <c:pt idx="2">
                  <c:v>SD2</c:v>
                </c:pt>
                <c:pt idx="3">
                  <c:v>SD3</c:v>
                </c:pt>
                <c:pt idx="4">
                  <c:v>SD4</c:v>
                </c:pt>
                <c:pt idx="5">
                  <c:v>SD5</c:v>
                </c:pt>
                <c:pt idx="6">
                  <c:v>SD6</c:v>
                </c:pt>
              </c:strCache>
            </c:strRef>
          </c:cat>
          <c:val>
            <c:numRef>
              <c:f>Sheet1!$H$4:$H$10</c:f>
              <c:numCache>
                <c:formatCode>0.0</c:formatCode>
                <c:ptCount val="7"/>
                <c:pt idx="0" formatCode="0">
                  <c:v>0</c:v>
                </c:pt>
                <c:pt idx="1">
                  <c:v>17.535277777777779</c:v>
                </c:pt>
                <c:pt idx="2">
                  <c:v>17.818888888888889</c:v>
                </c:pt>
                <c:pt idx="3">
                  <c:v>17.80638888888889</c:v>
                </c:pt>
                <c:pt idx="4">
                  <c:v>17.828611111111112</c:v>
                </c:pt>
                <c:pt idx="5">
                  <c:v>17.824444444444445</c:v>
                </c:pt>
                <c:pt idx="6">
                  <c:v>17.809444444444445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69280"/>
        <c:axId val="97688960"/>
      </c:lineChart>
      <c:catAx>
        <c:axId val="80056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0059392"/>
        <c:crosses val="autoZero"/>
        <c:auto val="1"/>
        <c:lblAlgn val="ctr"/>
        <c:lblOffset val="100"/>
        <c:noMultiLvlLbl val="0"/>
      </c:catAx>
      <c:valAx>
        <c:axId val="8005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(sec)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0056704"/>
        <c:crosses val="autoZero"/>
        <c:crossBetween val="between"/>
      </c:valAx>
      <c:valAx>
        <c:axId val="97688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(hrs)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9169280"/>
        <c:crosses val="max"/>
        <c:crossBetween val="between"/>
      </c:valAx>
      <c:catAx>
        <c:axId val="12916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9768896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479425</xdr:colOff>
      <xdr:row>1</xdr:row>
      <xdr:rowOff>9525</xdr:rowOff>
    </xdr:from>
    <xdr:to>
      <xdr:col>23</xdr:col>
      <xdr:colOff>174625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O11" totalsRowShown="0" headerRowDxfId="0">
  <autoFilter ref="A2:O11"/>
  <tableColumns count="15">
    <tableColumn id="1" name="Number"/>
    <tableColumn id="2" name="Purpose"/>
    <tableColumn id="3" name="Filename"/>
    <tableColumn id="4" name="SD on (time)" dataDxfId="9"/>
    <tableColumn id="5" name="SD on (sec)" dataDxfId="12"/>
    <tableColumn id="6" name="SD off (time)" dataDxfId="8"/>
    <tableColumn id="7" name="SD off (sec)" dataDxfId="11"/>
    <tableColumn id="10" name="SDduration (hr)" dataDxfId="6">
      <calculatedColumnFormula>Table2[[#This Row],[SD off (sec)]]-Table2[[#This Row],[SD on (sec)]]</calculatedColumnFormula>
    </tableColumn>
    <tableColumn id="8" name="SWS onset (time)" dataDxfId="7"/>
    <tableColumn id="9" name="SWS onset (sec)" dataDxfId="10"/>
    <tableColumn id="11" name="Lat2NREM (sec)" dataDxfId="3">
      <calculatedColumnFormula>Table2[[#This Row],[SWS onset (sec)]]-Table2[[#This Row],[SD off (sec)]]</calculatedColumnFormula>
    </tableColumn>
    <tableColumn id="12" name="REM onset (time)" dataDxfId="5"/>
    <tableColumn id="13" name="REM onset (sec)" dataDxfId="4"/>
    <tableColumn id="14" name="Lat2REM (sec)" dataDxfId="2">
      <calculatedColumnFormula>Table2[[#This Row],[REM onset (sec)]]-Table2[[#This Row],[SD off (sec)]]</calculatedColumnFormula>
    </tableColumn>
    <tableColumn id="15" name="Comment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pane xSplit="1870" topLeftCell="L1" activePane="topRight"/>
      <selection activeCell="A2" sqref="A2:XFD2"/>
      <selection pane="topRight" activeCell="O15" sqref="O15"/>
    </sheetView>
  </sheetViews>
  <sheetFormatPr defaultRowHeight="14.5" x14ac:dyDescent="0.35"/>
  <cols>
    <col min="1" max="1" width="9.1796875" bestFit="1" customWidth="1"/>
    <col min="2" max="2" width="10" customWidth="1"/>
    <col min="3" max="3" width="51.81640625" customWidth="1"/>
    <col min="4" max="4" width="13.1796875" style="3" customWidth="1"/>
    <col min="5" max="5" width="8.08984375" style="2" customWidth="1"/>
    <col min="6" max="6" width="10.7265625" style="3" customWidth="1"/>
    <col min="7" max="7" width="9.54296875" style="2" customWidth="1"/>
    <col min="8" max="8" width="12.1796875" style="2" customWidth="1"/>
    <col min="9" max="9" width="14.7265625" style="3" customWidth="1"/>
    <col min="10" max="10" width="11.7265625" style="2" customWidth="1"/>
    <col min="11" max="11" width="11.7265625" bestFit="1" customWidth="1"/>
    <col min="12" max="12" width="10.26953125" style="3" customWidth="1"/>
    <col min="13" max="13" width="13" style="2" customWidth="1"/>
    <col min="14" max="14" width="10.7265625" style="2" customWidth="1"/>
    <col min="15" max="15" width="59.453125" bestFit="1" customWidth="1"/>
  </cols>
  <sheetData>
    <row r="1" spans="1:15" x14ac:dyDescent="0.35">
      <c r="D1" s="3" t="s">
        <v>10</v>
      </c>
      <c r="I1" s="3" t="s">
        <v>9</v>
      </c>
    </row>
    <row r="2" spans="1:15" s="5" customFormat="1" ht="29" x14ac:dyDescent="0.35">
      <c r="A2" s="5" t="s">
        <v>0</v>
      </c>
      <c r="B2" s="5" t="s">
        <v>1</v>
      </c>
      <c r="C2" s="5" t="s">
        <v>2</v>
      </c>
      <c r="D2" s="6" t="s">
        <v>3</v>
      </c>
      <c r="E2" s="7" t="s">
        <v>4</v>
      </c>
      <c r="F2" s="6" t="s">
        <v>5</v>
      </c>
      <c r="G2" s="7" t="s">
        <v>6</v>
      </c>
      <c r="H2" s="7" t="s">
        <v>35</v>
      </c>
      <c r="I2" s="6" t="s">
        <v>33</v>
      </c>
      <c r="J2" s="7" t="s">
        <v>34</v>
      </c>
      <c r="K2" s="5" t="s">
        <v>30</v>
      </c>
      <c r="L2" s="6" t="s">
        <v>28</v>
      </c>
      <c r="M2" s="7" t="s">
        <v>29</v>
      </c>
      <c r="N2" s="7" t="s">
        <v>31</v>
      </c>
      <c r="O2" s="5" t="s">
        <v>37</v>
      </c>
    </row>
    <row r="3" spans="1:15" x14ac:dyDescent="0.35">
      <c r="A3">
        <v>1</v>
      </c>
      <c r="B3" t="s">
        <v>7</v>
      </c>
      <c r="C3" t="s">
        <v>8</v>
      </c>
      <c r="D3" s="3" t="s">
        <v>16</v>
      </c>
      <c r="E3" s="2" t="s">
        <v>16</v>
      </c>
      <c r="F3" s="3" t="s">
        <v>17</v>
      </c>
      <c r="G3" s="2" t="s">
        <v>17</v>
      </c>
      <c r="H3" s="2">
        <v>0</v>
      </c>
      <c r="K3" s="2" t="e">
        <f>Table2[[#This Row],[SWS onset (sec)]]-Table2[[#This Row],[SD off (sec)]]</f>
        <v>#VALUE!</v>
      </c>
      <c r="N3" s="2" t="e">
        <f>Table2[[#This Row],[REM onset (sec)]]-Table2[[#This Row],[SD off (sec)]]</f>
        <v>#VALUE!</v>
      </c>
      <c r="O3" s="8"/>
    </row>
    <row r="4" spans="1:15" x14ac:dyDescent="0.35">
      <c r="A4">
        <v>2</v>
      </c>
      <c r="B4" t="s">
        <v>36</v>
      </c>
      <c r="C4" t="s">
        <v>11</v>
      </c>
      <c r="D4" s="3" t="s">
        <v>16</v>
      </c>
      <c r="E4" s="2" t="s">
        <v>16</v>
      </c>
      <c r="F4" s="3" t="s">
        <v>17</v>
      </c>
      <c r="G4" s="2" t="s">
        <v>17</v>
      </c>
      <c r="H4" s="2">
        <v>0</v>
      </c>
      <c r="I4" s="3">
        <v>0.3923611111111111</v>
      </c>
      <c r="J4" s="2">
        <v>1792</v>
      </c>
      <c r="K4" s="2" t="e">
        <f>Table2[[#This Row],[SWS onset (sec)]]-Table2[[#This Row],[SD off (sec)]]</f>
        <v>#VALUE!</v>
      </c>
      <c r="L4" s="3">
        <v>0.3972222222222222</v>
      </c>
      <c r="M4" s="2">
        <v>2213</v>
      </c>
      <c r="N4" s="2" t="e">
        <f>Table2[[#This Row],[REM onset (sec)]]-Table2[[#This Row],[SD off (sec)]]</f>
        <v>#VALUE!</v>
      </c>
      <c r="O4" s="8"/>
    </row>
    <row r="5" spans="1:15" x14ac:dyDescent="0.35">
      <c r="A5">
        <v>3</v>
      </c>
      <c r="B5" t="s">
        <v>14</v>
      </c>
      <c r="C5" t="s">
        <v>12</v>
      </c>
      <c r="D5" s="3">
        <v>0.3833333333333333</v>
      </c>
      <c r="E5" s="2">
        <v>1040</v>
      </c>
      <c r="F5" s="4">
        <v>7.2916666666666671E-2</v>
      </c>
      <c r="G5" s="2">
        <v>64167</v>
      </c>
      <c r="H5" s="1">
        <f>(Table2[[#This Row],[SD off (sec)]]-Table2[[#This Row],[SD on (sec)]])/3600</f>
        <v>17.535277777777779</v>
      </c>
      <c r="I5" s="3">
        <v>0.10208333333333335</v>
      </c>
      <c r="J5" s="2">
        <v>66720</v>
      </c>
      <c r="K5" s="2">
        <f>Table2[[#This Row],[SWS onset (sec)]]-Table2[[#This Row],[SD off (sec)]]</f>
        <v>2553</v>
      </c>
      <c r="L5" s="3">
        <v>0.10277777777777779</v>
      </c>
      <c r="M5" s="2">
        <v>66803</v>
      </c>
      <c r="N5" s="2">
        <f>Table2[[#This Row],[REM onset (sec)]]-Table2[[#This Row],[SD off (sec)]]</f>
        <v>2636</v>
      </c>
      <c r="O5" s="2" t="s">
        <v>38</v>
      </c>
    </row>
    <row r="6" spans="1:15" x14ac:dyDescent="0.35">
      <c r="A6">
        <v>4</v>
      </c>
      <c r="B6" t="s">
        <v>15</v>
      </c>
      <c r="C6" t="s">
        <v>13</v>
      </c>
      <c r="D6" s="3">
        <v>0.37152777777777773</v>
      </c>
      <c r="E6" s="2">
        <v>0</v>
      </c>
      <c r="F6" s="3">
        <v>7.2222222222222229E-2</v>
      </c>
      <c r="G6" s="2">
        <v>64148</v>
      </c>
      <c r="H6" s="1">
        <f>(Table2[[#This Row],[SD off (sec)]]-Table2[[#This Row],[SD on (sec)]])/3600</f>
        <v>17.818888888888889</v>
      </c>
      <c r="I6" s="3">
        <v>0.1361111111111111</v>
      </c>
      <c r="J6" s="2">
        <v>69678</v>
      </c>
      <c r="K6" s="2">
        <f>Table2[[#This Row],[SWS onset (sec)]]-Table2[[#This Row],[SD off (sec)]]</f>
        <v>5530</v>
      </c>
      <c r="L6" s="3">
        <v>0.13749999999999998</v>
      </c>
      <c r="M6" s="2">
        <v>69786</v>
      </c>
      <c r="N6" s="2">
        <f>Table2[[#This Row],[REM onset (sec)]]-Table2[[#This Row],[SD off (sec)]]</f>
        <v>5638</v>
      </c>
      <c r="O6" s="2" t="s">
        <v>39</v>
      </c>
    </row>
    <row r="7" spans="1:15" x14ac:dyDescent="0.35">
      <c r="A7">
        <v>5</v>
      </c>
      <c r="B7" t="s">
        <v>18</v>
      </c>
      <c r="C7" t="s">
        <v>21</v>
      </c>
      <c r="D7" s="3">
        <v>0.37152777777777773</v>
      </c>
      <c r="E7" s="2">
        <v>0</v>
      </c>
      <c r="F7" s="3">
        <v>7.2222222222222229E-2</v>
      </c>
      <c r="G7" s="2">
        <v>64103</v>
      </c>
      <c r="H7" s="1">
        <f>(Table2[[#This Row],[SD off (sec)]]-Table2[[#This Row],[SD on (sec)]])/3600</f>
        <v>17.80638888888889</v>
      </c>
      <c r="I7" s="3">
        <v>9.2361111111111116E-2</v>
      </c>
      <c r="J7" s="2">
        <v>65899</v>
      </c>
      <c r="K7" s="2">
        <f>Table2[[#This Row],[SWS onset (sec)]]-Table2[[#This Row],[SD off (sec)]]</f>
        <v>1796</v>
      </c>
      <c r="L7" s="3">
        <v>9.5138888888888884E-2</v>
      </c>
      <c r="M7" s="2">
        <v>66111</v>
      </c>
      <c r="N7" s="2">
        <f>Table2[[#This Row],[REM onset (sec)]]-Table2[[#This Row],[SD off (sec)]]</f>
        <v>2008</v>
      </c>
      <c r="O7" s="8"/>
    </row>
    <row r="8" spans="1:15" x14ac:dyDescent="0.35">
      <c r="A8">
        <v>6</v>
      </c>
      <c r="B8" t="s">
        <v>19</v>
      </c>
      <c r="C8" t="s">
        <v>22</v>
      </c>
      <c r="D8" s="3">
        <v>0.37152777777777773</v>
      </c>
      <c r="E8" s="2">
        <v>0</v>
      </c>
      <c r="F8" s="3">
        <v>7.2916666666666671E-2</v>
      </c>
      <c r="G8" s="2">
        <v>64183</v>
      </c>
      <c r="H8" s="1">
        <f>(Table2[[#This Row],[SD off (sec)]]-Table2[[#This Row],[SD on (sec)]])/3600</f>
        <v>17.828611111111112</v>
      </c>
      <c r="I8" s="3">
        <v>7.4999999999999997E-2</v>
      </c>
      <c r="J8" s="2">
        <v>64370</v>
      </c>
      <c r="K8" s="2">
        <f>Table2[[#This Row],[SWS onset (sec)]]-Table2[[#This Row],[SD off (sec)]]</f>
        <v>187</v>
      </c>
      <c r="L8" s="3">
        <v>7.7777777777777779E-2</v>
      </c>
      <c r="M8" s="2">
        <v>64619</v>
      </c>
      <c r="N8" s="2">
        <f>Table2[[#This Row],[REM onset (sec)]]-Table2[[#This Row],[SD off (sec)]]</f>
        <v>436</v>
      </c>
      <c r="O8" s="8"/>
    </row>
    <row r="9" spans="1:15" x14ac:dyDescent="0.35">
      <c r="A9">
        <v>7</v>
      </c>
      <c r="B9" t="s">
        <v>20</v>
      </c>
      <c r="C9" t="s">
        <v>23</v>
      </c>
      <c r="D9" s="3">
        <v>0.3298611111111111</v>
      </c>
      <c r="E9" s="2">
        <v>0</v>
      </c>
      <c r="F9" s="3">
        <v>7.2916666666666671E-2</v>
      </c>
      <c r="G9" s="2">
        <v>64168</v>
      </c>
      <c r="H9" s="1">
        <f>(Table2[[#This Row],[SD off (sec)]]-Table2[[#This Row],[SD on (sec)]])/3600</f>
        <v>17.824444444444445</v>
      </c>
      <c r="I9" s="3">
        <v>7.4305555555555555E-2</v>
      </c>
      <c r="J9" s="2">
        <v>64327</v>
      </c>
      <c r="K9" s="2">
        <f>Table2[[#This Row],[SWS onset (sec)]]-Table2[[#This Row],[SD off (sec)]]</f>
        <v>159</v>
      </c>
      <c r="L9" s="3">
        <v>7.7777777777777779E-2</v>
      </c>
      <c r="M9" s="2">
        <v>64617</v>
      </c>
      <c r="N9" s="2">
        <f>Table2[[#This Row],[REM onset (sec)]]-Table2[[#This Row],[SD off (sec)]]</f>
        <v>449</v>
      </c>
      <c r="O9" s="8"/>
    </row>
    <row r="10" spans="1:15" x14ac:dyDescent="0.35">
      <c r="A10">
        <v>8</v>
      </c>
      <c r="B10" t="s">
        <v>24</v>
      </c>
      <c r="C10" t="s">
        <v>26</v>
      </c>
      <c r="D10" s="3">
        <v>0.3298611111111111</v>
      </c>
      <c r="E10" s="2">
        <v>0</v>
      </c>
      <c r="F10" s="3">
        <v>7.2222222222222229E-2</v>
      </c>
      <c r="G10" s="2">
        <v>64114</v>
      </c>
      <c r="H10" s="1">
        <f>(Table2[[#This Row],[SD off (sec)]]-Table2[[#This Row],[SD on (sec)]])/3600</f>
        <v>17.809444444444445</v>
      </c>
      <c r="I10" s="3">
        <v>7.4305555555555555E-2</v>
      </c>
      <c r="J10" s="2">
        <v>64289</v>
      </c>
      <c r="K10" s="2">
        <f>Table2[[#This Row],[SWS onset (sec)]]-Table2[[#This Row],[SD off (sec)]]</f>
        <v>175</v>
      </c>
      <c r="L10" s="3">
        <v>7.6388888888888895E-2</v>
      </c>
      <c r="M10" s="2">
        <v>64490</v>
      </c>
      <c r="N10" s="2">
        <f>Table2[[#This Row],[REM onset (sec)]]-Table2[[#This Row],[SD off (sec)]]</f>
        <v>376</v>
      </c>
      <c r="O10" s="8"/>
    </row>
    <row r="11" spans="1:15" x14ac:dyDescent="0.35">
      <c r="A11">
        <v>9</v>
      </c>
      <c r="B11" t="s">
        <v>25</v>
      </c>
      <c r="C11" t="s">
        <v>27</v>
      </c>
      <c r="D11" s="3">
        <v>0.3298611111111111</v>
      </c>
      <c r="E11" s="2">
        <v>0</v>
      </c>
      <c r="F11" s="3" t="s">
        <v>32</v>
      </c>
      <c r="H11" s="1">
        <f>(Table2[[#This Row],[SD off (sec)]]-Table2[[#This Row],[SD on (sec)]])/3600</f>
        <v>0</v>
      </c>
      <c r="K11" s="2">
        <f>Table2[[#This Row],[SWS onset (sec)]]-Table2[[#This Row],[SD off (sec)]]</f>
        <v>0</v>
      </c>
      <c r="N11" s="2">
        <f>Table2[[#This Row],[REM onset (sec)]]-Table2[[#This Row],[SD off (sec)]]</f>
        <v>0</v>
      </c>
      <c r="O11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2016-11-14T22:12:21Z</dcterms:modified>
</cp:coreProperties>
</file>