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0720" activeTab="2"/>
  </bookViews>
  <sheets>
    <sheet name="Sheet1" sheetId="2" r:id="rId1"/>
    <sheet name="Sheet2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E14" i="4"/>
  <c r="E15" i="4" s="1"/>
  <c r="D14" i="4"/>
  <c r="D15" i="4" s="1"/>
  <c r="C14" i="4"/>
  <c r="C15" i="4" s="1"/>
  <c r="B14" i="4"/>
  <c r="E13" i="4"/>
  <c r="D13" i="4"/>
  <c r="C13" i="4"/>
  <c r="B13" i="4"/>
</calcChain>
</file>

<file path=xl/sharedStrings.xml><?xml version="1.0" encoding="utf-8"?>
<sst xmlns="http://schemas.openxmlformats.org/spreadsheetml/2006/main" count="328" uniqueCount="100">
  <si>
    <t>Diaphragm Hyp (µg/mg wet weight)</t>
  </si>
  <si>
    <t>6-mo RA</t>
  </si>
  <si>
    <t>6-mo EH</t>
  </si>
  <si>
    <t>18-mo RA</t>
  </si>
  <si>
    <t>18-mo EH</t>
  </si>
  <si>
    <t>Mean</t>
  </si>
  <si>
    <t>SD</t>
  </si>
  <si>
    <t>SEM</t>
  </si>
  <si>
    <t>Software Version</t>
  </si>
  <si>
    <t>2.00.18</t>
  </si>
  <si>
    <t>Sample ID</t>
  </si>
  <si>
    <t>Tissue ID</t>
  </si>
  <si>
    <t>tissue wt (wet) (mg)</t>
  </si>
  <si>
    <t>Exp Group</t>
  </si>
  <si>
    <t>SPL1</t>
  </si>
  <si>
    <t>D1-1</t>
  </si>
  <si>
    <t>Old-EH</t>
  </si>
  <si>
    <t>Plate Number</t>
  </si>
  <si>
    <t>Plate 1</t>
  </si>
  <si>
    <t>SPL2</t>
  </si>
  <si>
    <t>D1-4</t>
  </si>
  <si>
    <t>Date</t>
  </si>
  <si>
    <t>SPL3</t>
  </si>
  <si>
    <t>D2-2</t>
  </si>
  <si>
    <t>Time</t>
  </si>
  <si>
    <t>SPL4</t>
  </si>
  <si>
    <t>D4-2</t>
  </si>
  <si>
    <t>Old-RA</t>
  </si>
  <si>
    <t>Reader Type:</t>
  </si>
  <si>
    <t>Synergy</t>
  </si>
  <si>
    <t>SPL5</t>
  </si>
  <si>
    <t>D6-3</t>
  </si>
  <si>
    <t>Reader Serial Number:</t>
  </si>
  <si>
    <t>SPL6</t>
  </si>
  <si>
    <t>D7-4</t>
  </si>
  <si>
    <t>Reading Type</t>
  </si>
  <si>
    <t>Reader</t>
  </si>
  <si>
    <t>SPL7</t>
  </si>
  <si>
    <t>E10-4</t>
  </si>
  <si>
    <t>Young-RA</t>
  </si>
  <si>
    <t>SPL8</t>
  </si>
  <si>
    <t>E11-3</t>
  </si>
  <si>
    <t>Procedure Details</t>
  </si>
  <si>
    <t>SPL9</t>
  </si>
  <si>
    <t>E11-4</t>
  </si>
  <si>
    <t>Plate Type</t>
  </si>
  <si>
    <t>96 WELL PLATE</t>
  </si>
  <si>
    <t>Read</t>
  </si>
  <si>
    <t>Absorbance Endpoint</t>
  </si>
  <si>
    <t>Full Plate</t>
  </si>
  <si>
    <t>Wavelengths:  562</t>
  </si>
  <si>
    <t>Read Speed: Normal</t>
  </si>
  <si>
    <t>Layout</t>
  </si>
  <si>
    <t>A</t>
  </si>
  <si>
    <t>BLK</t>
  </si>
  <si>
    <t>Well ID</t>
  </si>
  <si>
    <t>Conc/Dil</t>
  </si>
  <si>
    <t>B</t>
  </si>
  <si>
    <t>STD1</t>
  </si>
  <si>
    <t>C</t>
  </si>
  <si>
    <t>STD2</t>
  </si>
  <si>
    <t>D</t>
  </si>
  <si>
    <t>STD3</t>
  </si>
  <si>
    <t>E</t>
  </si>
  <si>
    <t>STD4</t>
  </si>
  <si>
    <t>F</t>
  </si>
  <si>
    <t>G</t>
  </si>
  <si>
    <t>H</t>
  </si>
  <si>
    <t>Results</t>
  </si>
  <si>
    <t>Actual Temperature:</t>
  </si>
  <si>
    <t>Blank 562</t>
  </si>
  <si>
    <t>&lt;0.325</t>
  </si>
  <si>
    <t>&gt;4.175</t>
  </si>
  <si>
    <t>[Concentration]</t>
  </si>
  <si>
    <t>StdCurve</t>
  </si>
  <si>
    <t>StdCurve Fitting Results</t>
  </si>
  <si>
    <t>Curve Name</t>
  </si>
  <si>
    <t>Curve Formula</t>
  </si>
  <si>
    <t>R2</t>
  </si>
  <si>
    <t>Fit F Prob</t>
  </si>
  <si>
    <t>Y=A*X+B</t>
  </si>
  <si>
    <t>?????</t>
  </si>
  <si>
    <t>D2-1</t>
  </si>
  <si>
    <t>OLD-EH</t>
  </si>
  <si>
    <t>D2-3</t>
  </si>
  <si>
    <t>D4-5</t>
  </si>
  <si>
    <t>OLD-RA</t>
  </si>
  <si>
    <t>D7-3</t>
  </si>
  <si>
    <t>E7-1</t>
  </si>
  <si>
    <t>YOUNG-EH</t>
  </si>
  <si>
    <t>E7-4</t>
  </si>
  <si>
    <t>E8-1</t>
  </si>
  <si>
    <t>E8-2</t>
  </si>
  <si>
    <t>E9-2</t>
  </si>
  <si>
    <t>SPL10</t>
  </si>
  <si>
    <t>E10-8</t>
  </si>
  <si>
    <t>YOUNG-RA</t>
  </si>
  <si>
    <t>SPL11</t>
  </si>
  <si>
    <t>E12-3</t>
  </si>
  <si>
    <t>&lt;0.487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</si>
</sst>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4" fontId="4" fillId="0" borderId="0" xfId="0" applyNumberFormat="1" applyFont="1" applyAlignment="1">
      <alignment horizontal="left" vertical="center" wrapText="1"/>
    </xf>
    <xf numFmtId="19" fontId="4" fillId="0" borderId="0" xfId="0" applyNumberFormat="1" applyFont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4" borderId="5" xfId="0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5" xfId="0" applyFont="1" applyBorder="1" applyAlignment="1">
      <alignment horizontal="center" vertical="center" wrapText="1"/>
    </xf>
    <xf numFmtId="0" fontId="0" fillId="0" borderId="1" xfId="0" applyBorder="1"/>
    <xf numFmtId="0" fontId="4" fillId="18" borderId="6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1381125</xdr:colOff>
      <xdr:row>68</xdr:row>
      <xdr:rowOff>0</xdr:rowOff>
    </xdr:from>
    <xdr:to>
      <xdr:col>11</xdr:col>
      <xdr:colOff>419100</xdr:colOff>
      <xdr:row>94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11544300"/>
          <a:ext cx="7629525" cy="5076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1381125</xdr:colOff>
      <xdr:row>68</xdr:row>
      <xdr:rowOff>0</xdr:rowOff>
    </xdr:from>
    <xdr:to>
      <xdr:col>11</xdr:col>
      <xdr:colOff>352425</xdr:colOff>
      <xdr:row>94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11544300"/>
          <a:ext cx="7629525" cy="5076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5"/>
  <sheetViews>
    <sheetView workbookViewId="0">
      <selection activeCell="I33" sqref="I33"/>
    </sheetView>
  </sheetViews>
  <sheetFormatPr defaultRowHeight="14.5" x14ac:dyDescent="0.35"/>
  <cols>
    <col min="1" max="1" width="20.7265625" customWidth="1"/>
    <col min="2" max="2" width="12.7265625" customWidth="1"/>
    <col min="5" max="5" width="10.453125" bestFit="1" customWidth="1"/>
    <col min="6" max="6" width="10" bestFit="1" customWidth="1"/>
    <col min="7" max="7" width="18.7265625" bestFit="1" customWidth="1"/>
    <col min="8" max="8" width="10.54296875" bestFit="1" customWidth="1"/>
  </cols>
  <sheetData>
    <row r="2" spans="1:8" ht="15" x14ac:dyDescent="0.25">
      <c r="A2" s="8" t="s">
        <v>8</v>
      </c>
      <c r="B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</row>
    <row r="3" spans="1:8" ht="15" x14ac:dyDescent="0.25">
      <c r="E3" s="1" t="s">
        <v>14</v>
      </c>
      <c r="F3" s="1" t="s">
        <v>15</v>
      </c>
      <c r="G3" s="1">
        <v>20.100000000000001</v>
      </c>
      <c r="H3" s="1" t="s">
        <v>16</v>
      </c>
    </row>
    <row r="4" spans="1:8" ht="15" x14ac:dyDescent="0.25">
      <c r="A4" s="8" t="s">
        <v>17</v>
      </c>
      <c r="B4" s="8" t="s">
        <v>18</v>
      </c>
      <c r="E4" s="1" t="s">
        <v>19</v>
      </c>
      <c r="F4" s="1" t="s">
        <v>20</v>
      </c>
      <c r="G4" s="1">
        <v>16.8</v>
      </c>
      <c r="H4" s="1" t="s">
        <v>16</v>
      </c>
    </row>
    <row r="5" spans="1:8" ht="15" x14ac:dyDescent="0.25">
      <c r="A5" s="8" t="s">
        <v>21</v>
      </c>
      <c r="B5" s="10">
        <v>41122</v>
      </c>
      <c r="E5" s="1" t="s">
        <v>22</v>
      </c>
      <c r="F5" s="1" t="s">
        <v>23</v>
      </c>
      <c r="G5" s="1">
        <v>8.1999999999999993</v>
      </c>
      <c r="H5" s="1" t="s">
        <v>16</v>
      </c>
    </row>
    <row r="6" spans="1:8" ht="15" x14ac:dyDescent="0.25">
      <c r="A6" s="8" t="s">
        <v>24</v>
      </c>
      <c r="B6" s="11">
        <v>0.5995949074074074</v>
      </c>
      <c r="E6" s="1" t="s">
        <v>25</v>
      </c>
      <c r="F6" s="1" t="s">
        <v>26</v>
      </c>
      <c r="G6" s="1">
        <v>25.1</v>
      </c>
      <c r="H6" s="1" t="s">
        <v>27</v>
      </c>
    </row>
    <row r="7" spans="1:8" ht="15" x14ac:dyDescent="0.25">
      <c r="A7" s="8" t="s">
        <v>28</v>
      </c>
      <c r="B7" s="8" t="s">
        <v>29</v>
      </c>
      <c r="E7" s="1" t="s">
        <v>30</v>
      </c>
      <c r="F7" s="1" t="s">
        <v>31</v>
      </c>
      <c r="G7" s="12">
        <v>26.1</v>
      </c>
      <c r="H7" s="1" t="s">
        <v>27</v>
      </c>
    </row>
    <row r="8" spans="1:8" ht="15" x14ac:dyDescent="0.25">
      <c r="A8" s="8" t="s">
        <v>32</v>
      </c>
      <c r="B8" s="8">
        <v>196761</v>
      </c>
      <c r="E8" s="1" t="s">
        <v>33</v>
      </c>
      <c r="F8" s="1" t="s">
        <v>34</v>
      </c>
      <c r="G8" s="12">
        <v>29</v>
      </c>
      <c r="H8" s="1" t="s">
        <v>27</v>
      </c>
    </row>
    <row r="9" spans="1:8" ht="15" x14ac:dyDescent="0.25">
      <c r="A9" s="8" t="s">
        <v>35</v>
      </c>
      <c r="B9" s="8" t="s">
        <v>36</v>
      </c>
      <c r="E9" s="1" t="s">
        <v>37</v>
      </c>
      <c r="F9" s="1" t="s">
        <v>38</v>
      </c>
      <c r="G9" s="12">
        <v>42.2</v>
      </c>
      <c r="H9" s="1" t="s">
        <v>39</v>
      </c>
    </row>
    <row r="10" spans="1:8" ht="15" x14ac:dyDescent="0.25">
      <c r="E10" s="1" t="s">
        <v>40</v>
      </c>
      <c r="F10" s="1" t="s">
        <v>41</v>
      </c>
      <c r="G10" s="12">
        <v>37.299999999999997</v>
      </c>
      <c r="H10" s="1" t="s">
        <v>39</v>
      </c>
    </row>
    <row r="11" spans="1:8" ht="15" x14ac:dyDescent="0.25">
      <c r="A11" s="13" t="s">
        <v>42</v>
      </c>
      <c r="B11" s="8"/>
      <c r="E11" s="1" t="s">
        <v>43</v>
      </c>
      <c r="F11" s="1" t="s">
        <v>44</v>
      </c>
      <c r="G11" s="1">
        <v>27.4</v>
      </c>
      <c r="H11" s="1" t="s">
        <v>39</v>
      </c>
    </row>
    <row r="12" spans="1:8" ht="15" x14ac:dyDescent="0.25">
      <c r="A12" t="s">
        <v>45</v>
      </c>
      <c r="B12" t="s">
        <v>46</v>
      </c>
    </row>
    <row r="13" spans="1:8" ht="15" x14ac:dyDescent="0.25">
      <c r="A13" t="s">
        <v>47</v>
      </c>
      <c r="B13" t="s">
        <v>48</v>
      </c>
    </row>
    <row r="14" spans="1:8" ht="15" x14ac:dyDescent="0.25">
      <c r="B14" t="s">
        <v>49</v>
      </c>
    </row>
    <row r="15" spans="1:8" ht="15" x14ac:dyDescent="0.25">
      <c r="B15" t="s">
        <v>50</v>
      </c>
    </row>
    <row r="16" spans="1:8" ht="15" x14ac:dyDescent="0.25">
      <c r="B16" t="s">
        <v>51</v>
      </c>
    </row>
    <row r="18" spans="1:15" ht="15" x14ac:dyDescent="0.25">
      <c r="A18" s="13" t="s">
        <v>52</v>
      </c>
      <c r="B18" s="8"/>
    </row>
    <row r="20" spans="1:15" ht="15" x14ac:dyDescent="0.25">
      <c r="B20" s="14"/>
      <c r="C20" s="15">
        <v>1</v>
      </c>
      <c r="D20" s="15">
        <v>2</v>
      </c>
      <c r="E20" s="15">
        <v>3</v>
      </c>
      <c r="F20" s="15">
        <v>4</v>
      </c>
      <c r="G20" s="15">
        <v>5</v>
      </c>
      <c r="H20" s="15">
        <v>6</v>
      </c>
      <c r="I20" s="15">
        <v>7</v>
      </c>
      <c r="J20" s="15">
        <v>8</v>
      </c>
      <c r="K20" s="15">
        <v>9</v>
      </c>
      <c r="L20" s="15">
        <v>10</v>
      </c>
      <c r="M20" s="15">
        <v>11</v>
      </c>
      <c r="N20" s="15">
        <v>12</v>
      </c>
    </row>
    <row r="21" spans="1:15" x14ac:dyDescent="0.35">
      <c r="B21" s="50" t="s">
        <v>53</v>
      </c>
      <c r="C21" s="16" t="s">
        <v>54</v>
      </c>
      <c r="D21" s="17" t="s">
        <v>14</v>
      </c>
      <c r="E21" s="17" t="s">
        <v>22</v>
      </c>
      <c r="F21" s="17" t="s">
        <v>30</v>
      </c>
      <c r="G21" s="17" t="s">
        <v>37</v>
      </c>
      <c r="H21" s="16" t="s">
        <v>54</v>
      </c>
      <c r="I21" s="17" t="s">
        <v>43</v>
      </c>
      <c r="J21" s="18"/>
      <c r="K21" s="18"/>
      <c r="L21" s="18"/>
      <c r="M21" s="18"/>
      <c r="N21" s="18"/>
      <c r="O21" s="19" t="s">
        <v>55</v>
      </c>
    </row>
    <row r="22" spans="1:15" x14ac:dyDescent="0.35">
      <c r="B22" s="52"/>
      <c r="C22" s="20"/>
      <c r="D22" s="21"/>
      <c r="E22" s="21"/>
      <c r="F22" s="21"/>
      <c r="G22" s="21"/>
      <c r="H22" s="20"/>
      <c r="I22" s="21"/>
      <c r="J22" s="22"/>
      <c r="K22" s="22"/>
      <c r="L22" s="22"/>
      <c r="M22" s="22"/>
      <c r="N22" s="22"/>
      <c r="O22" s="19" t="s">
        <v>56</v>
      </c>
    </row>
    <row r="23" spans="1:15" x14ac:dyDescent="0.35">
      <c r="B23" s="50" t="s">
        <v>57</v>
      </c>
      <c r="C23" s="23" t="s">
        <v>58</v>
      </c>
      <c r="D23" s="17" t="s">
        <v>14</v>
      </c>
      <c r="E23" s="17" t="s">
        <v>22</v>
      </c>
      <c r="F23" s="17" t="s">
        <v>30</v>
      </c>
      <c r="G23" s="17" t="s">
        <v>37</v>
      </c>
      <c r="H23" s="23" t="s">
        <v>58</v>
      </c>
      <c r="I23" s="17" t="s">
        <v>43</v>
      </c>
      <c r="J23" s="18"/>
      <c r="K23" s="18"/>
      <c r="L23" s="18"/>
      <c r="M23" s="18"/>
      <c r="N23" s="18"/>
      <c r="O23" s="19" t="s">
        <v>55</v>
      </c>
    </row>
    <row r="24" spans="1:15" x14ac:dyDescent="0.35">
      <c r="B24" s="52"/>
      <c r="C24" s="24">
        <v>0.5</v>
      </c>
      <c r="D24" s="21"/>
      <c r="E24" s="21"/>
      <c r="F24" s="21"/>
      <c r="G24" s="21"/>
      <c r="H24" s="24">
        <v>0.5</v>
      </c>
      <c r="I24" s="21"/>
      <c r="J24" s="22"/>
      <c r="K24" s="22"/>
      <c r="L24" s="22"/>
      <c r="M24" s="22"/>
      <c r="N24" s="22"/>
      <c r="O24" s="19" t="s">
        <v>56</v>
      </c>
    </row>
    <row r="25" spans="1:15" x14ac:dyDescent="0.35">
      <c r="B25" s="50" t="s">
        <v>59</v>
      </c>
      <c r="C25" s="23" t="s">
        <v>60</v>
      </c>
      <c r="D25" s="17" t="s">
        <v>14</v>
      </c>
      <c r="E25" s="17" t="s">
        <v>22</v>
      </c>
      <c r="F25" s="17" t="s">
        <v>30</v>
      </c>
      <c r="G25" s="17" t="s">
        <v>37</v>
      </c>
      <c r="H25" s="23" t="s">
        <v>60</v>
      </c>
      <c r="I25" s="17" t="s">
        <v>43</v>
      </c>
      <c r="J25" s="18"/>
      <c r="K25" s="18"/>
      <c r="L25" s="18"/>
      <c r="M25" s="18"/>
      <c r="N25" s="18"/>
      <c r="O25" s="19" t="s">
        <v>55</v>
      </c>
    </row>
    <row r="26" spans="1:15" x14ac:dyDescent="0.35">
      <c r="B26" s="52"/>
      <c r="C26" s="24">
        <v>1</v>
      </c>
      <c r="D26" s="21"/>
      <c r="E26" s="21"/>
      <c r="F26" s="21"/>
      <c r="G26" s="21"/>
      <c r="H26" s="24">
        <v>1</v>
      </c>
      <c r="I26" s="21"/>
      <c r="J26" s="22"/>
      <c r="K26" s="22"/>
      <c r="L26" s="22"/>
      <c r="M26" s="22"/>
      <c r="N26" s="22"/>
      <c r="O26" s="19" t="s">
        <v>56</v>
      </c>
    </row>
    <row r="27" spans="1:15" x14ac:dyDescent="0.35">
      <c r="B27" s="50" t="s">
        <v>61</v>
      </c>
      <c r="C27" s="23" t="s">
        <v>62</v>
      </c>
      <c r="D27" s="17" t="s">
        <v>19</v>
      </c>
      <c r="E27" s="17" t="s">
        <v>25</v>
      </c>
      <c r="F27" s="17" t="s">
        <v>33</v>
      </c>
      <c r="G27" s="17" t="s">
        <v>40</v>
      </c>
      <c r="H27" s="23" t="s">
        <v>62</v>
      </c>
      <c r="I27" s="18"/>
      <c r="J27" s="18"/>
      <c r="K27" s="18"/>
      <c r="L27" s="18"/>
      <c r="M27" s="18"/>
      <c r="N27" s="18"/>
      <c r="O27" s="19" t="s">
        <v>55</v>
      </c>
    </row>
    <row r="28" spans="1:15" x14ac:dyDescent="0.35">
      <c r="B28" s="52"/>
      <c r="C28" s="24">
        <v>2</v>
      </c>
      <c r="D28" s="21"/>
      <c r="E28" s="21"/>
      <c r="F28" s="21"/>
      <c r="G28" s="21"/>
      <c r="H28" s="24">
        <v>2</v>
      </c>
      <c r="I28" s="22"/>
      <c r="J28" s="22"/>
      <c r="K28" s="22"/>
      <c r="L28" s="22"/>
      <c r="M28" s="22"/>
      <c r="N28" s="22"/>
      <c r="O28" s="19" t="s">
        <v>56</v>
      </c>
    </row>
    <row r="29" spans="1:15" x14ac:dyDescent="0.35">
      <c r="B29" s="50" t="s">
        <v>63</v>
      </c>
      <c r="C29" s="23" t="s">
        <v>64</v>
      </c>
      <c r="D29" s="17" t="s">
        <v>19</v>
      </c>
      <c r="E29" s="17" t="s">
        <v>25</v>
      </c>
      <c r="F29" s="17" t="s">
        <v>33</v>
      </c>
      <c r="G29" s="17" t="s">
        <v>40</v>
      </c>
      <c r="H29" s="23" t="s">
        <v>64</v>
      </c>
      <c r="I29" s="18"/>
      <c r="J29" s="18"/>
      <c r="K29" s="18"/>
      <c r="L29" s="18"/>
      <c r="M29" s="18"/>
      <c r="N29" s="18"/>
      <c r="O29" s="19" t="s">
        <v>55</v>
      </c>
    </row>
    <row r="30" spans="1:15" x14ac:dyDescent="0.35">
      <c r="B30" s="52"/>
      <c r="C30" s="24">
        <v>4</v>
      </c>
      <c r="D30" s="21"/>
      <c r="E30" s="21"/>
      <c r="F30" s="21"/>
      <c r="G30" s="21"/>
      <c r="H30" s="24">
        <v>4</v>
      </c>
      <c r="I30" s="22"/>
      <c r="J30" s="22"/>
      <c r="K30" s="22"/>
      <c r="L30" s="22"/>
      <c r="M30" s="22"/>
      <c r="N30" s="22"/>
      <c r="O30" s="19" t="s">
        <v>56</v>
      </c>
    </row>
    <row r="31" spans="1:15" x14ac:dyDescent="0.35">
      <c r="B31" s="50" t="s">
        <v>65</v>
      </c>
      <c r="C31" s="18"/>
      <c r="D31" s="17" t="s">
        <v>19</v>
      </c>
      <c r="E31" s="17" t="s">
        <v>25</v>
      </c>
      <c r="F31" s="17" t="s">
        <v>33</v>
      </c>
      <c r="G31" s="17" t="s">
        <v>40</v>
      </c>
      <c r="H31" s="18"/>
      <c r="I31" s="18"/>
      <c r="J31" s="18"/>
      <c r="K31" s="18"/>
      <c r="L31" s="18"/>
      <c r="M31" s="18"/>
      <c r="N31" s="18"/>
      <c r="O31" s="19" t="s">
        <v>55</v>
      </c>
    </row>
    <row r="32" spans="1:15" x14ac:dyDescent="0.35">
      <c r="B32" s="52"/>
      <c r="C32" s="22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19" t="s">
        <v>56</v>
      </c>
    </row>
    <row r="33" spans="1:15" x14ac:dyDescent="0.35">
      <c r="B33" s="50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 t="s">
        <v>55</v>
      </c>
    </row>
    <row r="34" spans="1:15" x14ac:dyDescent="0.35">
      <c r="B34" s="5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9" t="s">
        <v>56</v>
      </c>
    </row>
    <row r="35" spans="1:15" x14ac:dyDescent="0.35">
      <c r="B35" s="50" t="s">
        <v>67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 t="s">
        <v>55</v>
      </c>
    </row>
    <row r="36" spans="1:15" x14ac:dyDescent="0.35">
      <c r="B36" s="5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9" t="s">
        <v>56</v>
      </c>
    </row>
    <row r="38" spans="1:15" x14ac:dyDescent="0.35">
      <c r="A38" s="13" t="s">
        <v>68</v>
      </c>
      <c r="B38" s="8"/>
    </row>
    <row r="39" spans="1:15" x14ac:dyDescent="0.35">
      <c r="A39" s="8" t="s">
        <v>69</v>
      </c>
      <c r="B39" s="8">
        <v>23.4</v>
      </c>
    </row>
    <row r="41" spans="1:15" x14ac:dyDescent="0.35">
      <c r="B41" s="14"/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</row>
    <row r="42" spans="1:15" x14ac:dyDescent="0.35">
      <c r="B42" s="50" t="s">
        <v>53</v>
      </c>
      <c r="C42" s="25">
        <v>0.36499999999999999</v>
      </c>
      <c r="D42" s="26">
        <v>0.97299999999999998</v>
      </c>
      <c r="E42" s="26">
        <v>0.94799999999999995</v>
      </c>
      <c r="F42" s="27">
        <v>0.71799999999999997</v>
      </c>
      <c r="G42" s="28">
        <v>0.48199999999999998</v>
      </c>
      <c r="H42" s="25">
        <v>0.36199999999999999</v>
      </c>
      <c r="I42" s="28">
        <v>0.46200000000000002</v>
      </c>
      <c r="J42" s="18"/>
      <c r="K42" s="18"/>
      <c r="L42" s="18"/>
      <c r="M42" s="18"/>
      <c r="N42" s="18"/>
      <c r="O42" s="19">
        <v>562</v>
      </c>
    </row>
    <row r="43" spans="1:15" x14ac:dyDescent="0.35">
      <c r="B43" s="51"/>
      <c r="C43" s="29">
        <v>2E-3</v>
      </c>
      <c r="D43" s="30">
        <v>0.60899999999999999</v>
      </c>
      <c r="E43" s="30">
        <v>0.58499999999999996</v>
      </c>
      <c r="F43" s="31">
        <v>0.35399999999999998</v>
      </c>
      <c r="G43" s="32">
        <v>0.11799999999999999</v>
      </c>
      <c r="H43" s="29">
        <v>-2E-3</v>
      </c>
      <c r="I43" s="32">
        <v>9.9000000000000005E-2</v>
      </c>
      <c r="J43" s="33"/>
      <c r="K43" s="33"/>
      <c r="L43" s="33"/>
      <c r="M43" s="33"/>
      <c r="N43" s="33"/>
      <c r="O43" s="19" t="s">
        <v>70</v>
      </c>
    </row>
    <row r="44" spans="1:15" x14ac:dyDescent="0.35">
      <c r="B44" s="52"/>
      <c r="C44" s="34" t="s">
        <v>71</v>
      </c>
      <c r="D44" s="34" t="s">
        <v>72</v>
      </c>
      <c r="E44" s="34">
        <v>4.0599999999999996</v>
      </c>
      <c r="F44" s="34">
        <v>2.456</v>
      </c>
      <c r="G44" s="34">
        <v>0.81100000000000005</v>
      </c>
      <c r="H44" s="34" t="s">
        <v>71</v>
      </c>
      <c r="I44" s="34">
        <v>0.67200000000000004</v>
      </c>
      <c r="J44" s="34"/>
      <c r="K44" s="34"/>
      <c r="L44" s="34"/>
      <c r="M44" s="34"/>
      <c r="N44" s="34"/>
      <c r="O44" s="19" t="s">
        <v>73</v>
      </c>
    </row>
    <row r="45" spans="1:15" x14ac:dyDescent="0.35">
      <c r="B45" s="50" t="s">
        <v>57</v>
      </c>
      <c r="C45" s="35">
        <v>0.41199999999999998</v>
      </c>
      <c r="D45" s="26">
        <v>1.01</v>
      </c>
      <c r="E45" s="26">
        <v>0.96699999999999997</v>
      </c>
      <c r="F45" s="36">
        <v>0.74399999999999999</v>
      </c>
      <c r="G45" s="28">
        <v>0.49199999999999999</v>
      </c>
      <c r="H45" s="28">
        <v>0.497</v>
      </c>
      <c r="I45" s="28">
        <v>0.48399999999999999</v>
      </c>
      <c r="J45" s="18"/>
      <c r="K45" s="18"/>
      <c r="L45" s="18"/>
      <c r="M45" s="18"/>
      <c r="N45" s="18"/>
      <c r="O45" s="19">
        <v>562</v>
      </c>
    </row>
    <row r="46" spans="1:15" x14ac:dyDescent="0.35">
      <c r="B46" s="51"/>
      <c r="C46" s="37">
        <v>4.9000000000000002E-2</v>
      </c>
      <c r="D46" s="30">
        <v>0.64700000000000002</v>
      </c>
      <c r="E46" s="30">
        <v>0.60299999999999998</v>
      </c>
      <c r="F46" s="38">
        <v>0.38100000000000001</v>
      </c>
      <c r="G46" s="32">
        <v>0.129</v>
      </c>
      <c r="H46" s="32">
        <v>0.13400000000000001</v>
      </c>
      <c r="I46" s="32">
        <v>0.121</v>
      </c>
      <c r="J46" s="33"/>
      <c r="K46" s="33"/>
      <c r="L46" s="33"/>
      <c r="M46" s="33"/>
      <c r="N46" s="33"/>
      <c r="O46" s="19" t="s">
        <v>70</v>
      </c>
    </row>
    <row r="47" spans="1:15" x14ac:dyDescent="0.35">
      <c r="B47" s="52"/>
      <c r="C47" s="34" t="s">
        <v>71</v>
      </c>
      <c r="D47" s="34" t="s">
        <v>72</v>
      </c>
      <c r="E47" s="34" t="s">
        <v>72</v>
      </c>
      <c r="F47" s="34">
        <v>2.637</v>
      </c>
      <c r="G47" s="34">
        <v>0.88100000000000001</v>
      </c>
      <c r="H47" s="34">
        <v>0.91600000000000004</v>
      </c>
      <c r="I47" s="34">
        <v>0.82499999999999996</v>
      </c>
      <c r="J47" s="34"/>
      <c r="K47" s="34"/>
      <c r="L47" s="34"/>
      <c r="M47" s="34"/>
      <c r="N47" s="34"/>
      <c r="O47" s="19" t="s">
        <v>73</v>
      </c>
    </row>
    <row r="48" spans="1:15" x14ac:dyDescent="0.35">
      <c r="B48" s="50" t="s">
        <v>59</v>
      </c>
      <c r="C48" s="28">
        <v>0.46800000000000003</v>
      </c>
      <c r="D48" s="26">
        <v>0.99399999999999999</v>
      </c>
      <c r="E48" s="26">
        <v>0.94399999999999995</v>
      </c>
      <c r="F48" s="36">
        <v>0.745</v>
      </c>
      <c r="G48" s="28">
        <v>0.51</v>
      </c>
      <c r="H48" s="28">
        <v>0.50900000000000001</v>
      </c>
      <c r="I48" s="28">
        <v>0.47199999999999998</v>
      </c>
      <c r="J48" s="18"/>
      <c r="K48" s="18"/>
      <c r="L48" s="18"/>
      <c r="M48" s="18"/>
      <c r="N48" s="18"/>
      <c r="O48" s="19">
        <v>562</v>
      </c>
    </row>
    <row r="49" spans="2:15" x14ac:dyDescent="0.35">
      <c r="B49" s="51"/>
      <c r="C49" s="32">
        <v>0.105</v>
      </c>
      <c r="D49" s="30">
        <v>0.63100000000000001</v>
      </c>
      <c r="E49" s="30">
        <v>0.58099999999999996</v>
      </c>
      <c r="F49" s="38">
        <v>0.38200000000000001</v>
      </c>
      <c r="G49" s="32">
        <v>0.14699999999999999</v>
      </c>
      <c r="H49" s="32">
        <v>0.14599999999999999</v>
      </c>
      <c r="I49" s="32">
        <v>0.109</v>
      </c>
      <c r="J49" s="33"/>
      <c r="K49" s="33"/>
      <c r="L49" s="33"/>
      <c r="M49" s="33"/>
      <c r="N49" s="33"/>
      <c r="O49" s="19" t="s">
        <v>70</v>
      </c>
    </row>
    <row r="50" spans="2:15" x14ac:dyDescent="0.35">
      <c r="B50" s="52"/>
      <c r="C50" s="34">
        <v>0.71299999999999997</v>
      </c>
      <c r="D50" s="34" t="s">
        <v>72</v>
      </c>
      <c r="E50" s="34">
        <v>4.032</v>
      </c>
      <c r="F50" s="34">
        <v>2.6440000000000001</v>
      </c>
      <c r="G50" s="34">
        <v>1.006</v>
      </c>
      <c r="H50" s="34">
        <v>0.999</v>
      </c>
      <c r="I50" s="34">
        <v>0.74099999999999999</v>
      </c>
      <c r="J50" s="34"/>
      <c r="K50" s="34"/>
      <c r="L50" s="34"/>
      <c r="M50" s="34"/>
      <c r="N50" s="34"/>
      <c r="O50" s="19" t="s">
        <v>73</v>
      </c>
    </row>
    <row r="51" spans="2:15" x14ac:dyDescent="0.35">
      <c r="B51" s="50" t="s">
        <v>61</v>
      </c>
      <c r="C51" s="39">
        <v>0.61899999999999999</v>
      </c>
      <c r="D51" s="40">
        <v>0.87</v>
      </c>
      <c r="E51" s="41">
        <v>0.89300000000000002</v>
      </c>
      <c r="F51" s="40">
        <v>0.83799999999999997</v>
      </c>
      <c r="G51" s="28">
        <v>0.48399999999999999</v>
      </c>
      <c r="H51" s="27">
        <v>0.68799999999999994</v>
      </c>
      <c r="I51" s="18"/>
      <c r="J51" s="18"/>
      <c r="K51" s="18"/>
      <c r="L51" s="18"/>
      <c r="M51" s="18"/>
      <c r="N51" s="18"/>
      <c r="O51" s="19">
        <v>562</v>
      </c>
    </row>
    <row r="52" spans="2:15" x14ac:dyDescent="0.35">
      <c r="B52" s="51"/>
      <c r="C52" s="42">
        <v>0.25600000000000001</v>
      </c>
      <c r="D52" s="43">
        <v>0.50600000000000001</v>
      </c>
      <c r="E52" s="44">
        <v>0.53</v>
      </c>
      <c r="F52" s="43">
        <v>0.47399999999999998</v>
      </c>
      <c r="G52" s="32">
        <v>0.121</v>
      </c>
      <c r="H52" s="31">
        <v>0.32500000000000001</v>
      </c>
      <c r="I52" s="33"/>
      <c r="J52" s="33"/>
      <c r="K52" s="33"/>
      <c r="L52" s="33"/>
      <c r="M52" s="33"/>
      <c r="N52" s="33"/>
      <c r="O52" s="19" t="s">
        <v>70</v>
      </c>
    </row>
    <row r="53" spans="2:15" x14ac:dyDescent="0.35">
      <c r="B53" s="52"/>
      <c r="C53" s="34">
        <v>1.766</v>
      </c>
      <c r="D53" s="34">
        <v>3.516</v>
      </c>
      <c r="E53" s="34">
        <v>3.6760000000000002</v>
      </c>
      <c r="F53" s="34">
        <v>3.2930000000000001</v>
      </c>
      <c r="G53" s="34">
        <v>0.82499999999999996</v>
      </c>
      <c r="H53" s="34">
        <v>2.2469999999999999</v>
      </c>
      <c r="I53" s="34"/>
      <c r="J53" s="34"/>
      <c r="K53" s="34"/>
      <c r="L53" s="34"/>
      <c r="M53" s="34"/>
      <c r="N53" s="34"/>
      <c r="O53" s="19" t="s">
        <v>73</v>
      </c>
    </row>
    <row r="54" spans="2:15" x14ac:dyDescent="0.35">
      <c r="B54" s="50" t="s">
        <v>63</v>
      </c>
      <c r="C54" s="41">
        <v>0.89900000000000002</v>
      </c>
      <c r="D54" s="41">
        <v>0.90900000000000003</v>
      </c>
      <c r="E54" s="41">
        <v>0.92300000000000004</v>
      </c>
      <c r="F54" s="40">
        <v>0.84699999999999998</v>
      </c>
      <c r="G54" s="28">
        <v>0.497</v>
      </c>
      <c r="H54" s="26">
        <v>0.98499999999999999</v>
      </c>
      <c r="I54" s="18"/>
      <c r="J54" s="18"/>
      <c r="K54" s="18"/>
      <c r="L54" s="18"/>
      <c r="M54" s="18"/>
      <c r="N54" s="18"/>
      <c r="O54" s="19">
        <v>562</v>
      </c>
    </row>
    <row r="55" spans="2:15" x14ac:dyDescent="0.35">
      <c r="B55" s="51"/>
      <c r="C55" s="44">
        <v>0.53600000000000003</v>
      </c>
      <c r="D55" s="44">
        <v>0.54600000000000004</v>
      </c>
      <c r="E55" s="44">
        <v>0.56000000000000005</v>
      </c>
      <c r="F55" s="43">
        <v>0.48299999999999998</v>
      </c>
      <c r="G55" s="32">
        <v>0.13400000000000001</v>
      </c>
      <c r="H55" s="30">
        <v>0.621</v>
      </c>
      <c r="I55" s="33"/>
      <c r="J55" s="33"/>
      <c r="K55" s="33"/>
      <c r="L55" s="33"/>
      <c r="M55" s="33"/>
      <c r="N55" s="33"/>
      <c r="O55" s="19" t="s">
        <v>70</v>
      </c>
    </row>
    <row r="56" spans="2:15" x14ac:dyDescent="0.35">
      <c r="B56" s="52"/>
      <c r="C56" s="34">
        <v>3.718</v>
      </c>
      <c r="D56" s="34">
        <v>3.7879999999999998</v>
      </c>
      <c r="E56" s="34">
        <v>3.8849999999999998</v>
      </c>
      <c r="F56" s="34">
        <v>3.355</v>
      </c>
      <c r="G56" s="34">
        <v>0.91600000000000004</v>
      </c>
      <c r="H56" s="34" t="s">
        <v>72</v>
      </c>
      <c r="I56" s="34"/>
      <c r="J56" s="34"/>
      <c r="K56" s="34"/>
      <c r="L56" s="34"/>
      <c r="M56" s="34"/>
      <c r="N56" s="34"/>
      <c r="O56" s="19" t="s">
        <v>73</v>
      </c>
    </row>
    <row r="57" spans="2:15" x14ac:dyDescent="0.35">
      <c r="B57" s="50" t="s">
        <v>65</v>
      </c>
      <c r="C57" s="18"/>
      <c r="D57" s="41">
        <v>0.90300000000000002</v>
      </c>
      <c r="E57" s="40">
        <v>0.87</v>
      </c>
      <c r="F57" s="41">
        <v>0.877</v>
      </c>
      <c r="G57" s="28">
        <v>0.50600000000000001</v>
      </c>
      <c r="H57" s="18"/>
      <c r="I57" s="18"/>
      <c r="J57" s="18"/>
      <c r="K57" s="18"/>
      <c r="L57" s="18"/>
      <c r="M57" s="18"/>
      <c r="N57" s="18"/>
      <c r="O57" s="19">
        <v>562</v>
      </c>
    </row>
    <row r="58" spans="2:15" x14ac:dyDescent="0.35">
      <c r="B58" s="51"/>
      <c r="C58" s="33"/>
      <c r="D58" s="44">
        <v>0.54</v>
      </c>
      <c r="E58" s="43">
        <v>0.50600000000000001</v>
      </c>
      <c r="F58" s="44">
        <v>0.51400000000000001</v>
      </c>
      <c r="G58" s="32">
        <v>0.14299999999999999</v>
      </c>
      <c r="H58" s="33"/>
      <c r="I58" s="33"/>
      <c r="J58" s="33"/>
      <c r="K58" s="33"/>
      <c r="L58" s="33"/>
      <c r="M58" s="33"/>
      <c r="N58" s="33"/>
      <c r="O58" s="19" t="s">
        <v>70</v>
      </c>
    </row>
    <row r="59" spans="2:15" x14ac:dyDescent="0.35">
      <c r="B59" s="52"/>
      <c r="C59" s="34"/>
      <c r="D59" s="34">
        <v>3.746</v>
      </c>
      <c r="E59" s="34">
        <v>3.516</v>
      </c>
      <c r="F59" s="34">
        <v>3.5649999999999999</v>
      </c>
      <c r="G59" s="34">
        <v>0.97799999999999998</v>
      </c>
      <c r="H59" s="34"/>
      <c r="I59" s="34"/>
      <c r="J59" s="34"/>
      <c r="K59" s="34"/>
      <c r="L59" s="34"/>
      <c r="M59" s="34"/>
      <c r="N59" s="34"/>
      <c r="O59" s="19" t="s">
        <v>73</v>
      </c>
    </row>
    <row r="60" spans="2:15" x14ac:dyDescent="0.35">
      <c r="B60" s="50" t="s">
        <v>66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>
        <v>562</v>
      </c>
    </row>
    <row r="61" spans="2:15" x14ac:dyDescent="0.35">
      <c r="B61" s="51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19" t="s">
        <v>70</v>
      </c>
    </row>
    <row r="62" spans="2:15" x14ac:dyDescent="0.35">
      <c r="B62" s="5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9" t="s">
        <v>73</v>
      </c>
    </row>
    <row r="63" spans="2:15" x14ac:dyDescent="0.35">
      <c r="B63" s="50" t="s">
        <v>67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9">
        <v>562</v>
      </c>
    </row>
    <row r="64" spans="2:15" x14ac:dyDescent="0.35">
      <c r="B64" s="51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19" t="s">
        <v>70</v>
      </c>
    </row>
    <row r="65" spans="1:15" x14ac:dyDescent="0.35">
      <c r="B65" s="52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9" t="s">
        <v>73</v>
      </c>
    </row>
    <row r="67" spans="1:15" x14ac:dyDescent="0.35">
      <c r="A67" s="13" t="s">
        <v>74</v>
      </c>
      <c r="B67" s="8"/>
    </row>
    <row r="100" spans="1:14" x14ac:dyDescent="0.35">
      <c r="N100" s="45"/>
    </row>
    <row r="102" spans="1:14" ht="26" x14ac:dyDescent="0.35">
      <c r="A102" s="13" t="s">
        <v>75</v>
      </c>
      <c r="B102" s="8"/>
    </row>
    <row r="104" spans="1:14" ht="25" x14ac:dyDescent="0.35">
      <c r="B104" s="15" t="s">
        <v>76</v>
      </c>
      <c r="C104" s="15" t="s">
        <v>77</v>
      </c>
      <c r="D104" s="15" t="s">
        <v>53</v>
      </c>
      <c r="E104" s="15" t="s">
        <v>57</v>
      </c>
      <c r="F104" s="15" t="s">
        <v>78</v>
      </c>
      <c r="G104" s="15" t="s">
        <v>79</v>
      </c>
    </row>
    <row r="105" spans="1:14" x14ac:dyDescent="0.35">
      <c r="B105" s="46" t="s">
        <v>74</v>
      </c>
      <c r="C105" s="46" t="s">
        <v>80</v>
      </c>
      <c r="D105" s="46">
        <v>0.14299999999999999</v>
      </c>
      <c r="E105" s="46">
        <v>2.15E-3</v>
      </c>
      <c r="F105" s="46">
        <v>0.995</v>
      </c>
      <c r="G105" s="46" t="s">
        <v>81</v>
      </c>
    </row>
  </sheetData>
  <mergeCells count="16">
    <mergeCell ref="B31:B32"/>
    <mergeCell ref="B21:B22"/>
    <mergeCell ref="B23:B24"/>
    <mergeCell ref="B25:B26"/>
    <mergeCell ref="B27:B28"/>
    <mergeCell ref="B29:B30"/>
    <mergeCell ref="B54:B56"/>
    <mergeCell ref="B57:B59"/>
    <mergeCell ref="B60:B62"/>
    <mergeCell ref="B63:B65"/>
    <mergeCell ref="B33:B34"/>
    <mergeCell ref="B35:B36"/>
    <mergeCell ref="B42:B44"/>
    <mergeCell ref="B45:B47"/>
    <mergeCell ref="B48:B50"/>
    <mergeCell ref="B51:B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5"/>
  <sheetViews>
    <sheetView topLeftCell="A31" workbookViewId="0">
      <selection activeCell="Q21" sqref="Q21"/>
    </sheetView>
  </sheetViews>
  <sheetFormatPr defaultRowHeight="14.5" x14ac:dyDescent="0.35"/>
  <cols>
    <col min="1" max="1" width="20.7265625" customWidth="1"/>
    <col min="2" max="2" width="12.7265625" customWidth="1"/>
    <col min="5" max="5" width="10.453125" bestFit="1" customWidth="1"/>
    <col min="6" max="6" width="11" bestFit="1" customWidth="1"/>
    <col min="7" max="7" width="18.7265625" bestFit="1" customWidth="1"/>
    <col min="8" max="8" width="10.54296875" bestFit="1" customWidth="1"/>
  </cols>
  <sheetData>
    <row r="2" spans="1:8" ht="15" x14ac:dyDescent="0.25">
      <c r="A2" s="8" t="s">
        <v>8</v>
      </c>
      <c r="B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</row>
    <row r="3" spans="1:8" ht="15" x14ac:dyDescent="0.25">
      <c r="E3" s="1" t="s">
        <v>14</v>
      </c>
      <c r="F3" s="1" t="s">
        <v>82</v>
      </c>
      <c r="G3" s="1">
        <v>36.799999999999997</v>
      </c>
      <c r="H3" s="1" t="s">
        <v>83</v>
      </c>
    </row>
    <row r="4" spans="1:8" ht="15" x14ac:dyDescent="0.25">
      <c r="A4" s="8" t="s">
        <v>17</v>
      </c>
      <c r="B4" s="8" t="s">
        <v>18</v>
      </c>
      <c r="E4" s="1" t="s">
        <v>19</v>
      </c>
      <c r="F4" s="1" t="s">
        <v>84</v>
      </c>
      <c r="G4" s="1">
        <v>15.3</v>
      </c>
      <c r="H4" s="1" t="s">
        <v>83</v>
      </c>
    </row>
    <row r="5" spans="1:8" ht="15" x14ac:dyDescent="0.25">
      <c r="A5" s="8" t="s">
        <v>21</v>
      </c>
      <c r="B5" s="10">
        <v>41124</v>
      </c>
      <c r="E5" s="1" t="s">
        <v>22</v>
      </c>
      <c r="F5" s="1" t="s">
        <v>85</v>
      </c>
      <c r="G5" s="1">
        <v>15</v>
      </c>
      <c r="H5" s="1" t="s">
        <v>86</v>
      </c>
    </row>
    <row r="6" spans="1:8" ht="15" x14ac:dyDescent="0.25">
      <c r="A6" s="8" t="s">
        <v>24</v>
      </c>
      <c r="B6" s="11">
        <v>0.59812500000000002</v>
      </c>
      <c r="E6" s="1" t="s">
        <v>25</v>
      </c>
      <c r="F6" s="1" t="s">
        <v>87</v>
      </c>
      <c r="G6" s="1">
        <v>37.200000000000003</v>
      </c>
      <c r="H6" s="1" t="s">
        <v>86</v>
      </c>
    </row>
    <row r="7" spans="1:8" ht="15" x14ac:dyDescent="0.25">
      <c r="A7" s="8" t="s">
        <v>28</v>
      </c>
      <c r="B7" s="8" t="s">
        <v>29</v>
      </c>
      <c r="E7" s="1" t="s">
        <v>30</v>
      </c>
      <c r="F7" s="1" t="s">
        <v>88</v>
      </c>
      <c r="G7" s="12">
        <v>30.4</v>
      </c>
      <c r="H7" s="1" t="s">
        <v>89</v>
      </c>
    </row>
    <row r="8" spans="1:8" ht="15" x14ac:dyDescent="0.25">
      <c r="A8" s="8" t="s">
        <v>32</v>
      </c>
      <c r="B8" s="8">
        <v>196761</v>
      </c>
      <c r="E8" s="1" t="s">
        <v>33</v>
      </c>
      <c r="F8" s="1" t="s">
        <v>90</v>
      </c>
      <c r="G8" s="12">
        <v>29.5</v>
      </c>
      <c r="H8" s="1" t="s">
        <v>89</v>
      </c>
    </row>
    <row r="9" spans="1:8" ht="15" x14ac:dyDescent="0.25">
      <c r="A9" s="8" t="s">
        <v>35</v>
      </c>
      <c r="B9" s="8" t="s">
        <v>36</v>
      </c>
      <c r="E9" s="1" t="s">
        <v>37</v>
      </c>
      <c r="F9" s="1" t="s">
        <v>91</v>
      </c>
      <c r="G9" s="12">
        <v>37.5</v>
      </c>
      <c r="H9" s="1" t="s">
        <v>89</v>
      </c>
    </row>
    <row r="10" spans="1:8" ht="15" x14ac:dyDescent="0.25">
      <c r="E10" s="1" t="s">
        <v>40</v>
      </c>
      <c r="F10" s="1" t="s">
        <v>92</v>
      </c>
      <c r="G10" s="12">
        <v>40.4</v>
      </c>
      <c r="H10" s="1" t="s">
        <v>89</v>
      </c>
    </row>
    <row r="11" spans="1:8" ht="15" x14ac:dyDescent="0.25">
      <c r="A11" s="13" t="s">
        <v>42</v>
      </c>
      <c r="B11" s="8"/>
      <c r="E11" s="1" t="s">
        <v>43</v>
      </c>
      <c r="F11" s="12" t="s">
        <v>93</v>
      </c>
      <c r="G11" s="12">
        <v>37.6</v>
      </c>
      <c r="H11" s="1" t="s">
        <v>89</v>
      </c>
    </row>
    <row r="12" spans="1:8" ht="15" x14ac:dyDescent="0.25">
      <c r="A12" t="s">
        <v>45</v>
      </c>
      <c r="B12" t="s">
        <v>46</v>
      </c>
      <c r="E12" s="1" t="s">
        <v>94</v>
      </c>
      <c r="F12" s="12" t="s">
        <v>95</v>
      </c>
      <c r="G12" s="12">
        <v>28.9</v>
      </c>
      <c r="H12" s="47" t="s">
        <v>96</v>
      </c>
    </row>
    <row r="13" spans="1:8" ht="15" x14ac:dyDescent="0.25">
      <c r="A13" t="s">
        <v>47</v>
      </c>
      <c r="B13" t="s">
        <v>48</v>
      </c>
      <c r="E13" s="1" t="s">
        <v>97</v>
      </c>
      <c r="F13" s="12" t="s">
        <v>98</v>
      </c>
      <c r="G13" s="12">
        <v>40.700000000000003</v>
      </c>
      <c r="H13" s="47" t="s">
        <v>96</v>
      </c>
    </row>
    <row r="14" spans="1:8" ht="15" x14ac:dyDescent="0.25">
      <c r="B14" t="s">
        <v>49</v>
      </c>
    </row>
    <row r="15" spans="1:8" ht="15" x14ac:dyDescent="0.25">
      <c r="B15" t="s">
        <v>50</v>
      </c>
    </row>
    <row r="16" spans="1:8" ht="15" x14ac:dyDescent="0.25">
      <c r="B16" t="s">
        <v>51</v>
      </c>
    </row>
    <row r="18" spans="1:15" ht="15" x14ac:dyDescent="0.25">
      <c r="A18" s="13" t="s">
        <v>52</v>
      </c>
      <c r="B18" s="8"/>
    </row>
    <row r="20" spans="1:15" ht="15" x14ac:dyDescent="0.25">
      <c r="B20" s="14"/>
      <c r="C20" s="15">
        <v>1</v>
      </c>
      <c r="D20" s="15">
        <v>2</v>
      </c>
      <c r="E20" s="15">
        <v>3</v>
      </c>
      <c r="F20" s="15">
        <v>4</v>
      </c>
      <c r="G20" s="15">
        <v>5</v>
      </c>
      <c r="H20" s="15">
        <v>6</v>
      </c>
      <c r="I20" s="15">
        <v>7</v>
      </c>
      <c r="J20" s="15">
        <v>8</v>
      </c>
      <c r="K20" s="15">
        <v>9</v>
      </c>
      <c r="L20" s="15">
        <v>10</v>
      </c>
      <c r="M20" s="15">
        <v>11</v>
      </c>
      <c r="N20" s="15">
        <v>12</v>
      </c>
    </row>
    <row r="21" spans="1:15" x14ac:dyDescent="0.35">
      <c r="B21" s="50" t="s">
        <v>53</v>
      </c>
      <c r="C21" s="16" t="s">
        <v>54</v>
      </c>
      <c r="D21" s="17" t="s">
        <v>14</v>
      </c>
      <c r="E21" s="17" t="s">
        <v>22</v>
      </c>
      <c r="F21" s="17" t="s">
        <v>30</v>
      </c>
      <c r="G21" s="17" t="s">
        <v>37</v>
      </c>
      <c r="H21" s="17" t="s">
        <v>43</v>
      </c>
      <c r="I21" s="17" t="s">
        <v>97</v>
      </c>
      <c r="J21" s="16" t="s">
        <v>54</v>
      </c>
      <c r="K21" s="18"/>
      <c r="L21" s="18"/>
      <c r="M21" s="18"/>
      <c r="N21" s="18"/>
      <c r="O21" s="19" t="s">
        <v>55</v>
      </c>
    </row>
    <row r="22" spans="1:15" x14ac:dyDescent="0.35">
      <c r="B22" s="52"/>
      <c r="C22" s="20"/>
      <c r="D22" s="21"/>
      <c r="E22" s="21"/>
      <c r="F22" s="21"/>
      <c r="G22" s="21"/>
      <c r="H22" s="21"/>
      <c r="I22" s="21"/>
      <c r="J22" s="20"/>
      <c r="K22" s="22"/>
      <c r="L22" s="22"/>
      <c r="M22" s="22"/>
      <c r="N22" s="22"/>
      <c r="O22" s="19" t="s">
        <v>56</v>
      </c>
    </row>
    <row r="23" spans="1:15" x14ac:dyDescent="0.35">
      <c r="B23" s="50" t="s">
        <v>57</v>
      </c>
      <c r="C23" s="23" t="s">
        <v>58</v>
      </c>
      <c r="D23" s="17" t="s">
        <v>14</v>
      </c>
      <c r="E23" s="17" t="s">
        <v>22</v>
      </c>
      <c r="F23" s="17" t="s">
        <v>30</v>
      </c>
      <c r="G23" s="17" t="s">
        <v>37</v>
      </c>
      <c r="H23" s="17" t="s">
        <v>43</v>
      </c>
      <c r="I23" s="17" t="s">
        <v>97</v>
      </c>
      <c r="J23" s="23" t="s">
        <v>58</v>
      </c>
      <c r="K23" s="18"/>
      <c r="L23" s="18"/>
      <c r="M23" s="18"/>
      <c r="N23" s="18"/>
      <c r="O23" s="19" t="s">
        <v>55</v>
      </c>
    </row>
    <row r="24" spans="1:15" x14ac:dyDescent="0.35">
      <c r="B24" s="52"/>
      <c r="C24" s="24">
        <v>0.75</v>
      </c>
      <c r="D24" s="21"/>
      <c r="E24" s="21"/>
      <c r="F24" s="21"/>
      <c r="G24" s="21"/>
      <c r="H24" s="21"/>
      <c r="I24" s="21"/>
      <c r="J24" s="24">
        <v>0.75</v>
      </c>
      <c r="K24" s="22"/>
      <c r="L24" s="22"/>
      <c r="M24" s="22"/>
      <c r="N24" s="22"/>
      <c r="O24" s="19" t="s">
        <v>56</v>
      </c>
    </row>
    <row r="25" spans="1:15" x14ac:dyDescent="0.35">
      <c r="B25" s="50" t="s">
        <v>59</v>
      </c>
      <c r="C25" s="23" t="s">
        <v>60</v>
      </c>
      <c r="D25" s="17" t="s">
        <v>14</v>
      </c>
      <c r="E25" s="17" t="s">
        <v>22</v>
      </c>
      <c r="F25" s="17" t="s">
        <v>30</v>
      </c>
      <c r="G25" s="17" t="s">
        <v>37</v>
      </c>
      <c r="H25" s="17" t="s">
        <v>43</v>
      </c>
      <c r="I25" s="17" t="s">
        <v>97</v>
      </c>
      <c r="J25" s="23" t="s">
        <v>60</v>
      </c>
      <c r="K25" s="18"/>
      <c r="L25" s="18"/>
      <c r="M25" s="18"/>
      <c r="N25" s="18"/>
      <c r="O25" s="19" t="s">
        <v>55</v>
      </c>
    </row>
    <row r="26" spans="1:15" x14ac:dyDescent="0.35">
      <c r="B26" s="52"/>
      <c r="C26" s="24">
        <v>1.5</v>
      </c>
      <c r="D26" s="21"/>
      <c r="E26" s="21"/>
      <c r="F26" s="21"/>
      <c r="G26" s="21"/>
      <c r="H26" s="21"/>
      <c r="I26" s="21"/>
      <c r="J26" s="24">
        <v>1.5</v>
      </c>
      <c r="K26" s="22"/>
      <c r="L26" s="22"/>
      <c r="M26" s="22"/>
      <c r="N26" s="22"/>
      <c r="O26" s="19" t="s">
        <v>56</v>
      </c>
    </row>
    <row r="27" spans="1:15" x14ac:dyDescent="0.35">
      <c r="B27" s="50" t="s">
        <v>61</v>
      </c>
      <c r="C27" s="23" t="s">
        <v>62</v>
      </c>
      <c r="D27" s="17" t="s">
        <v>19</v>
      </c>
      <c r="E27" s="17" t="s">
        <v>25</v>
      </c>
      <c r="F27" s="17" t="s">
        <v>33</v>
      </c>
      <c r="G27" s="17" t="s">
        <v>40</v>
      </c>
      <c r="H27" s="17" t="s">
        <v>94</v>
      </c>
      <c r="I27" s="18"/>
      <c r="J27" s="23" t="s">
        <v>62</v>
      </c>
      <c r="K27" s="18"/>
      <c r="L27" s="18"/>
      <c r="M27" s="18"/>
      <c r="N27" s="18"/>
      <c r="O27" s="19" t="s">
        <v>55</v>
      </c>
    </row>
    <row r="28" spans="1:15" x14ac:dyDescent="0.35">
      <c r="B28" s="52"/>
      <c r="C28" s="24">
        <v>3</v>
      </c>
      <c r="D28" s="21"/>
      <c r="E28" s="21"/>
      <c r="F28" s="21"/>
      <c r="G28" s="21"/>
      <c r="H28" s="21"/>
      <c r="I28" s="22"/>
      <c r="J28" s="24">
        <v>3</v>
      </c>
      <c r="K28" s="22"/>
      <c r="L28" s="22"/>
      <c r="M28" s="22"/>
      <c r="N28" s="22"/>
      <c r="O28" s="19" t="s">
        <v>56</v>
      </c>
    </row>
    <row r="29" spans="1:15" x14ac:dyDescent="0.35">
      <c r="B29" s="50" t="s">
        <v>63</v>
      </c>
      <c r="C29" s="23" t="s">
        <v>64</v>
      </c>
      <c r="D29" s="17" t="s">
        <v>19</v>
      </c>
      <c r="E29" s="17" t="s">
        <v>25</v>
      </c>
      <c r="F29" s="17" t="s">
        <v>33</v>
      </c>
      <c r="G29" s="17" t="s">
        <v>40</v>
      </c>
      <c r="H29" s="17" t="s">
        <v>94</v>
      </c>
      <c r="I29" s="18"/>
      <c r="J29" s="23" t="s">
        <v>64</v>
      </c>
      <c r="K29" s="18"/>
      <c r="L29" s="18"/>
      <c r="M29" s="18"/>
      <c r="N29" s="18"/>
      <c r="O29" s="19" t="s">
        <v>55</v>
      </c>
    </row>
    <row r="30" spans="1:15" x14ac:dyDescent="0.35">
      <c r="B30" s="52"/>
      <c r="C30" s="24">
        <v>6</v>
      </c>
      <c r="D30" s="21"/>
      <c r="E30" s="21"/>
      <c r="F30" s="21"/>
      <c r="G30" s="21"/>
      <c r="H30" s="21"/>
      <c r="I30" s="22"/>
      <c r="J30" s="24">
        <v>6</v>
      </c>
      <c r="K30" s="22"/>
      <c r="L30" s="22"/>
      <c r="M30" s="22"/>
      <c r="N30" s="22"/>
      <c r="O30" s="19" t="s">
        <v>56</v>
      </c>
    </row>
    <row r="31" spans="1:15" x14ac:dyDescent="0.35">
      <c r="B31" s="50" t="s">
        <v>65</v>
      </c>
      <c r="C31" s="18"/>
      <c r="D31" s="17" t="s">
        <v>19</v>
      </c>
      <c r="E31" s="17" t="s">
        <v>25</v>
      </c>
      <c r="F31" s="17" t="s">
        <v>33</v>
      </c>
      <c r="G31" s="17" t="s">
        <v>40</v>
      </c>
      <c r="H31" s="17" t="s">
        <v>94</v>
      </c>
      <c r="I31" s="18"/>
      <c r="J31" s="18"/>
      <c r="K31" s="18"/>
      <c r="L31" s="18"/>
      <c r="M31" s="18"/>
      <c r="N31" s="18"/>
      <c r="O31" s="19" t="s">
        <v>55</v>
      </c>
    </row>
    <row r="32" spans="1:15" x14ac:dyDescent="0.35">
      <c r="B32" s="52"/>
      <c r="C32" s="22"/>
      <c r="D32" s="21"/>
      <c r="E32" s="21"/>
      <c r="F32" s="21"/>
      <c r="G32" s="21"/>
      <c r="H32" s="21"/>
      <c r="I32" s="22"/>
      <c r="J32" s="22"/>
      <c r="K32" s="22"/>
      <c r="L32" s="22"/>
      <c r="M32" s="22"/>
      <c r="N32" s="22"/>
      <c r="O32" s="19" t="s">
        <v>56</v>
      </c>
    </row>
    <row r="33" spans="1:15" x14ac:dyDescent="0.35">
      <c r="B33" s="50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 t="s">
        <v>55</v>
      </c>
    </row>
    <row r="34" spans="1:15" x14ac:dyDescent="0.35">
      <c r="B34" s="5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9" t="s">
        <v>56</v>
      </c>
    </row>
    <row r="35" spans="1:15" x14ac:dyDescent="0.35">
      <c r="B35" s="50" t="s">
        <v>67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 t="s">
        <v>55</v>
      </c>
    </row>
    <row r="36" spans="1:15" x14ac:dyDescent="0.35">
      <c r="B36" s="5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9" t="s">
        <v>56</v>
      </c>
    </row>
    <row r="38" spans="1:15" ht="15" x14ac:dyDescent="0.25">
      <c r="A38" s="13" t="s">
        <v>68</v>
      </c>
      <c r="B38" s="8"/>
    </row>
    <row r="39" spans="1:15" ht="15" x14ac:dyDescent="0.25">
      <c r="A39" s="8" t="s">
        <v>69</v>
      </c>
      <c r="B39" s="8">
        <v>24.1</v>
      </c>
    </row>
    <row r="41" spans="1:15" ht="15" x14ac:dyDescent="0.25">
      <c r="B41" s="14"/>
      <c r="C41" s="15">
        <v>1</v>
      </c>
      <c r="D41" s="15">
        <v>2</v>
      </c>
      <c r="E41" s="15">
        <v>3</v>
      </c>
      <c r="F41" s="15">
        <v>4</v>
      </c>
      <c r="G41" s="15">
        <v>5</v>
      </c>
      <c r="H41" s="15">
        <v>6</v>
      </c>
      <c r="I41" s="15">
        <v>7</v>
      </c>
      <c r="J41" s="15">
        <v>8</v>
      </c>
      <c r="K41" s="15">
        <v>9</v>
      </c>
      <c r="L41" s="15">
        <v>10</v>
      </c>
      <c r="M41" s="15">
        <v>11</v>
      </c>
      <c r="N41" s="15">
        <v>12</v>
      </c>
    </row>
    <row r="42" spans="1:15" x14ac:dyDescent="0.35">
      <c r="B42" s="50" t="s">
        <v>53</v>
      </c>
      <c r="C42" s="48">
        <v>0.35099999999999998</v>
      </c>
      <c r="D42" s="27">
        <v>0.82699999999999996</v>
      </c>
      <c r="E42" s="27">
        <v>0.80900000000000005</v>
      </c>
      <c r="F42" s="35">
        <v>0.46</v>
      </c>
      <c r="G42" s="35">
        <v>0.45200000000000001</v>
      </c>
      <c r="H42" s="35">
        <v>0.45</v>
      </c>
      <c r="I42" s="35">
        <v>0.46400000000000002</v>
      </c>
      <c r="J42" s="25">
        <v>0.36699999999999999</v>
      </c>
      <c r="K42" s="18"/>
      <c r="L42" s="18"/>
      <c r="M42" s="18"/>
      <c r="N42" s="18"/>
      <c r="O42" s="19">
        <v>562</v>
      </c>
    </row>
    <row r="43" spans="1:15" x14ac:dyDescent="0.35">
      <c r="B43" s="51"/>
      <c r="C43" s="49">
        <v>-8.0000000000000002E-3</v>
      </c>
      <c r="D43" s="31">
        <v>0.46800000000000003</v>
      </c>
      <c r="E43" s="31">
        <v>0.45</v>
      </c>
      <c r="F43" s="37">
        <v>0.10100000000000001</v>
      </c>
      <c r="G43" s="37">
        <v>9.2999999999999999E-2</v>
      </c>
      <c r="H43" s="37">
        <v>9.0999999999999998E-2</v>
      </c>
      <c r="I43" s="37">
        <v>0.105</v>
      </c>
      <c r="J43" s="29">
        <v>8.0000000000000002E-3</v>
      </c>
      <c r="K43" s="33"/>
      <c r="L43" s="33"/>
      <c r="M43" s="33"/>
      <c r="N43" s="33"/>
      <c r="O43" s="19" t="s">
        <v>70</v>
      </c>
    </row>
    <row r="44" spans="1:15" x14ac:dyDescent="0.35">
      <c r="B44" s="52"/>
      <c r="C44" s="34" t="s">
        <v>99</v>
      </c>
      <c r="D44" s="34">
        <v>3.7370000000000001</v>
      </c>
      <c r="E44" s="34">
        <v>3.6059999999999999</v>
      </c>
      <c r="F44" s="34">
        <v>1.06</v>
      </c>
      <c r="G44" s="34">
        <v>1.002</v>
      </c>
      <c r="H44" s="34">
        <v>0.98699999999999999</v>
      </c>
      <c r="I44" s="34">
        <v>1.089</v>
      </c>
      <c r="J44" s="34" t="s">
        <v>99</v>
      </c>
      <c r="K44" s="34"/>
      <c r="L44" s="34"/>
      <c r="M44" s="34"/>
      <c r="N44" s="34"/>
      <c r="O44" s="19" t="s">
        <v>73</v>
      </c>
    </row>
    <row r="45" spans="1:15" x14ac:dyDescent="0.35">
      <c r="B45" s="50" t="s">
        <v>57</v>
      </c>
      <c r="C45" s="25">
        <v>0.40699999999999997</v>
      </c>
      <c r="D45" s="36">
        <v>0.86799999999999999</v>
      </c>
      <c r="E45" s="27">
        <v>0.82599999999999996</v>
      </c>
      <c r="F45" s="35">
        <v>0.48799999999999999</v>
      </c>
      <c r="G45" s="35">
        <v>0.45500000000000002</v>
      </c>
      <c r="H45" s="35">
        <v>0.47299999999999998</v>
      </c>
      <c r="I45" s="35">
        <v>0.47399999999999998</v>
      </c>
      <c r="J45" s="25">
        <v>0.40699999999999997</v>
      </c>
      <c r="K45" s="18"/>
      <c r="L45" s="18"/>
      <c r="M45" s="18"/>
      <c r="N45" s="18"/>
      <c r="O45" s="19">
        <v>562</v>
      </c>
    </row>
    <row r="46" spans="1:15" x14ac:dyDescent="0.35">
      <c r="B46" s="51"/>
      <c r="C46" s="29">
        <v>4.8000000000000001E-2</v>
      </c>
      <c r="D46" s="38">
        <v>0.50900000000000001</v>
      </c>
      <c r="E46" s="31">
        <v>0.46700000000000003</v>
      </c>
      <c r="F46" s="37">
        <v>0.129</v>
      </c>
      <c r="G46" s="37">
        <v>9.6000000000000002E-2</v>
      </c>
      <c r="H46" s="37">
        <v>0.114</v>
      </c>
      <c r="I46" s="37">
        <v>0.115</v>
      </c>
      <c r="J46" s="29">
        <v>4.8000000000000001E-2</v>
      </c>
      <c r="K46" s="33"/>
      <c r="L46" s="33"/>
      <c r="M46" s="33"/>
      <c r="N46" s="33"/>
      <c r="O46" s="19" t="s">
        <v>70</v>
      </c>
    </row>
    <row r="47" spans="1:15" x14ac:dyDescent="0.35">
      <c r="B47" s="52"/>
      <c r="C47" s="34">
        <v>0.67400000000000004</v>
      </c>
      <c r="D47" s="34">
        <v>4.0359999999999996</v>
      </c>
      <c r="E47" s="34">
        <v>3.73</v>
      </c>
      <c r="F47" s="34">
        <v>1.264</v>
      </c>
      <c r="G47" s="34">
        <v>1.024</v>
      </c>
      <c r="H47" s="34">
        <v>1.155</v>
      </c>
      <c r="I47" s="34">
        <v>1.1619999999999999</v>
      </c>
      <c r="J47" s="34">
        <v>0.67400000000000004</v>
      </c>
      <c r="K47" s="34"/>
      <c r="L47" s="34"/>
      <c r="M47" s="34"/>
      <c r="N47" s="34"/>
      <c r="O47" s="19" t="s">
        <v>73</v>
      </c>
    </row>
    <row r="48" spans="1:15" x14ac:dyDescent="0.35">
      <c r="B48" s="50" t="s">
        <v>59</v>
      </c>
      <c r="C48" s="35">
        <v>0.497</v>
      </c>
      <c r="D48" s="36">
        <v>0.875</v>
      </c>
      <c r="E48" s="36">
        <v>0.84399999999999997</v>
      </c>
      <c r="F48" s="35">
        <v>0.49399999999999999</v>
      </c>
      <c r="G48" s="35">
        <v>0.49199999999999999</v>
      </c>
      <c r="H48" s="35">
        <v>0.48399999999999999</v>
      </c>
      <c r="I48" s="35">
        <v>0.49</v>
      </c>
      <c r="J48" s="28">
        <v>0.56599999999999995</v>
      </c>
      <c r="K48" s="18"/>
      <c r="L48" s="18"/>
      <c r="M48" s="18"/>
      <c r="N48" s="18"/>
      <c r="O48" s="19">
        <v>562</v>
      </c>
    </row>
    <row r="49" spans="2:15" x14ac:dyDescent="0.35">
      <c r="B49" s="51"/>
      <c r="C49" s="37">
        <v>0.13800000000000001</v>
      </c>
      <c r="D49" s="38">
        <v>0.51600000000000001</v>
      </c>
      <c r="E49" s="38">
        <v>0.48499999999999999</v>
      </c>
      <c r="F49" s="37">
        <v>0.13500000000000001</v>
      </c>
      <c r="G49" s="37">
        <v>0.13300000000000001</v>
      </c>
      <c r="H49" s="37">
        <v>0.125</v>
      </c>
      <c r="I49" s="37">
        <v>0.13100000000000001</v>
      </c>
      <c r="J49" s="32">
        <v>0.20699999999999999</v>
      </c>
      <c r="K49" s="33"/>
      <c r="L49" s="33"/>
      <c r="M49" s="33"/>
      <c r="N49" s="33"/>
      <c r="O49" s="19" t="s">
        <v>70</v>
      </c>
    </row>
    <row r="50" spans="2:15" x14ac:dyDescent="0.35">
      <c r="B50" s="52"/>
      <c r="C50" s="34">
        <v>1.33</v>
      </c>
      <c r="D50" s="34">
        <v>4.0869999999999997</v>
      </c>
      <c r="E50" s="34">
        <v>3.8610000000000002</v>
      </c>
      <c r="F50" s="34">
        <v>1.3080000000000001</v>
      </c>
      <c r="G50" s="34">
        <v>1.294</v>
      </c>
      <c r="H50" s="34">
        <v>1.2350000000000001</v>
      </c>
      <c r="I50" s="34">
        <v>1.2789999999999999</v>
      </c>
      <c r="J50" s="34">
        <v>1.833</v>
      </c>
      <c r="K50" s="34"/>
      <c r="L50" s="34"/>
      <c r="M50" s="34"/>
      <c r="N50" s="34"/>
      <c r="O50" s="19" t="s">
        <v>73</v>
      </c>
    </row>
    <row r="51" spans="2:15" x14ac:dyDescent="0.35">
      <c r="B51" s="50" t="s">
        <v>61</v>
      </c>
      <c r="C51" s="39">
        <v>0.69799999999999995</v>
      </c>
      <c r="D51" s="27">
        <v>0.82399999999999995</v>
      </c>
      <c r="E51" s="39">
        <v>0.70399999999999996</v>
      </c>
      <c r="F51" s="28">
        <v>0.54</v>
      </c>
      <c r="G51" s="35">
        <v>0.5</v>
      </c>
      <c r="H51" s="35">
        <v>0.46600000000000003</v>
      </c>
      <c r="I51" s="18"/>
      <c r="J51" s="27">
        <v>0.75700000000000001</v>
      </c>
      <c r="K51" s="18"/>
      <c r="L51" s="18"/>
      <c r="M51" s="18"/>
      <c r="N51" s="18"/>
      <c r="O51" s="19">
        <v>562</v>
      </c>
    </row>
    <row r="52" spans="2:15" x14ac:dyDescent="0.35">
      <c r="B52" s="51"/>
      <c r="C52" s="42">
        <v>0.33900000000000002</v>
      </c>
      <c r="D52" s="31">
        <v>0.46500000000000002</v>
      </c>
      <c r="E52" s="42">
        <v>0.34499999999999997</v>
      </c>
      <c r="F52" s="32">
        <v>0.18099999999999999</v>
      </c>
      <c r="G52" s="37">
        <v>0.14099999999999999</v>
      </c>
      <c r="H52" s="37">
        <v>0.107</v>
      </c>
      <c r="I52" s="33"/>
      <c r="J52" s="31">
        <v>0.39800000000000002</v>
      </c>
      <c r="K52" s="33"/>
      <c r="L52" s="33"/>
      <c r="M52" s="33"/>
      <c r="N52" s="33"/>
      <c r="O52" s="19" t="s">
        <v>70</v>
      </c>
    </row>
    <row r="53" spans="2:15" x14ac:dyDescent="0.35">
      <c r="B53" s="52"/>
      <c r="C53" s="34">
        <v>2.7959999999999998</v>
      </c>
      <c r="D53" s="34">
        <v>3.7149999999999999</v>
      </c>
      <c r="E53" s="34">
        <v>2.84</v>
      </c>
      <c r="F53" s="34">
        <v>1.6439999999999999</v>
      </c>
      <c r="G53" s="34">
        <v>1.3520000000000001</v>
      </c>
      <c r="H53" s="34">
        <v>1.1040000000000001</v>
      </c>
      <c r="I53" s="34"/>
      <c r="J53" s="34">
        <v>3.226</v>
      </c>
      <c r="K53" s="34"/>
      <c r="L53" s="34"/>
      <c r="M53" s="34"/>
      <c r="N53" s="34"/>
      <c r="O53" s="19" t="s">
        <v>73</v>
      </c>
    </row>
    <row r="54" spans="2:15" x14ac:dyDescent="0.35">
      <c r="B54" s="50" t="s">
        <v>63</v>
      </c>
      <c r="C54" s="26">
        <v>1.1200000000000001</v>
      </c>
      <c r="D54" s="27">
        <v>0.81200000000000006</v>
      </c>
      <c r="E54" s="39">
        <v>0.71799999999999997</v>
      </c>
      <c r="F54" s="28">
        <v>0.55300000000000005</v>
      </c>
      <c r="G54" s="28">
        <v>0.51900000000000002</v>
      </c>
      <c r="H54" s="35">
        <v>0.49199999999999999</v>
      </c>
      <c r="I54" s="18"/>
      <c r="J54" s="26">
        <v>1.1499999999999999</v>
      </c>
      <c r="K54" s="18"/>
      <c r="L54" s="18"/>
      <c r="M54" s="18"/>
      <c r="N54" s="18"/>
      <c r="O54" s="19">
        <v>562</v>
      </c>
    </row>
    <row r="55" spans="2:15" x14ac:dyDescent="0.35">
      <c r="B55" s="51"/>
      <c r="C55" s="30">
        <v>0.76100000000000001</v>
      </c>
      <c r="D55" s="31">
        <v>0.45300000000000001</v>
      </c>
      <c r="E55" s="42">
        <v>0.35899999999999999</v>
      </c>
      <c r="F55" s="32">
        <v>0.19400000000000001</v>
      </c>
      <c r="G55" s="32">
        <v>0.16</v>
      </c>
      <c r="H55" s="37">
        <v>0.13300000000000001</v>
      </c>
      <c r="I55" s="33"/>
      <c r="J55" s="30">
        <v>0.79100000000000004</v>
      </c>
      <c r="K55" s="33"/>
      <c r="L55" s="33"/>
      <c r="M55" s="33"/>
      <c r="N55" s="33"/>
      <c r="O55" s="19" t="s">
        <v>70</v>
      </c>
    </row>
    <row r="56" spans="2:15" x14ac:dyDescent="0.35">
      <c r="B56" s="52"/>
      <c r="C56" s="34">
        <v>5.8739999999999997</v>
      </c>
      <c r="D56" s="34">
        <v>3.6280000000000001</v>
      </c>
      <c r="E56" s="34">
        <v>2.9420000000000002</v>
      </c>
      <c r="F56" s="34">
        <v>1.738</v>
      </c>
      <c r="G56" s="34">
        <v>1.49</v>
      </c>
      <c r="H56" s="34">
        <v>1.294</v>
      </c>
      <c r="I56" s="34"/>
      <c r="J56" s="34">
        <v>6.093</v>
      </c>
      <c r="K56" s="34"/>
      <c r="L56" s="34"/>
      <c r="M56" s="34"/>
      <c r="N56" s="34"/>
      <c r="O56" s="19" t="s">
        <v>73</v>
      </c>
    </row>
    <row r="57" spans="2:15" x14ac:dyDescent="0.35">
      <c r="B57" s="50" t="s">
        <v>65</v>
      </c>
      <c r="C57" s="18"/>
      <c r="D57" s="36">
        <v>0.85899999999999999</v>
      </c>
      <c r="E57" s="39">
        <v>0.71899999999999997</v>
      </c>
      <c r="F57" s="28">
        <v>0.55000000000000004</v>
      </c>
      <c r="G57" s="35">
        <v>0.49299999999999999</v>
      </c>
      <c r="H57" s="35">
        <v>0.49299999999999999</v>
      </c>
      <c r="I57" s="18"/>
      <c r="J57" s="18"/>
      <c r="K57" s="18"/>
      <c r="L57" s="18"/>
      <c r="M57" s="18"/>
      <c r="N57" s="18"/>
      <c r="O57" s="19">
        <v>562</v>
      </c>
    </row>
    <row r="58" spans="2:15" x14ac:dyDescent="0.35">
      <c r="B58" s="51"/>
      <c r="C58" s="33"/>
      <c r="D58" s="38">
        <v>0.5</v>
      </c>
      <c r="E58" s="42">
        <v>0.36</v>
      </c>
      <c r="F58" s="32">
        <v>0.191</v>
      </c>
      <c r="G58" s="37">
        <v>0.13400000000000001</v>
      </c>
      <c r="H58" s="37">
        <v>0.13400000000000001</v>
      </c>
      <c r="I58" s="33"/>
      <c r="J58" s="33"/>
      <c r="K58" s="33"/>
      <c r="L58" s="33"/>
      <c r="M58" s="33"/>
      <c r="N58" s="33"/>
      <c r="O58" s="19" t="s">
        <v>70</v>
      </c>
    </row>
    <row r="59" spans="2:15" x14ac:dyDescent="0.35">
      <c r="B59" s="52"/>
      <c r="C59" s="34"/>
      <c r="D59" s="34">
        <v>3.97</v>
      </c>
      <c r="E59" s="34">
        <v>2.9489999999999998</v>
      </c>
      <c r="F59" s="34">
        <v>1.7170000000000001</v>
      </c>
      <c r="G59" s="34">
        <v>1.3009999999999999</v>
      </c>
      <c r="H59" s="34">
        <v>1.3009999999999999</v>
      </c>
      <c r="I59" s="34"/>
      <c r="J59" s="34"/>
      <c r="K59" s="34"/>
      <c r="L59" s="34"/>
      <c r="M59" s="34"/>
      <c r="N59" s="34"/>
      <c r="O59" s="19" t="s">
        <v>73</v>
      </c>
    </row>
    <row r="60" spans="2:15" x14ac:dyDescent="0.35">
      <c r="B60" s="50" t="s">
        <v>66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>
        <v>562</v>
      </c>
    </row>
    <row r="61" spans="2:15" x14ac:dyDescent="0.35">
      <c r="B61" s="51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19" t="s">
        <v>70</v>
      </c>
    </row>
    <row r="62" spans="2:15" x14ac:dyDescent="0.35">
      <c r="B62" s="52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19" t="s">
        <v>73</v>
      </c>
    </row>
    <row r="63" spans="2:15" x14ac:dyDescent="0.35">
      <c r="B63" s="50" t="s">
        <v>67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9">
        <v>562</v>
      </c>
    </row>
    <row r="64" spans="2:15" x14ac:dyDescent="0.35">
      <c r="B64" s="51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19" t="s">
        <v>70</v>
      </c>
    </row>
    <row r="65" spans="1:15" x14ac:dyDescent="0.35">
      <c r="B65" s="52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9" t="s">
        <v>73</v>
      </c>
    </row>
    <row r="67" spans="1:15" x14ac:dyDescent="0.35">
      <c r="A67" s="13" t="s">
        <v>74</v>
      </c>
      <c r="B67" s="8"/>
    </row>
    <row r="100" spans="1:14" x14ac:dyDescent="0.35">
      <c r="N100" s="45"/>
    </row>
    <row r="102" spans="1:14" ht="26" x14ac:dyDescent="0.35">
      <c r="A102" s="13" t="s">
        <v>75</v>
      </c>
      <c r="B102" s="8"/>
    </row>
    <row r="104" spans="1:14" ht="25" x14ac:dyDescent="0.35">
      <c r="B104" s="15" t="s">
        <v>76</v>
      </c>
      <c r="C104" s="15" t="s">
        <v>77</v>
      </c>
      <c r="D104" s="15" t="s">
        <v>53</v>
      </c>
      <c r="E104" s="15" t="s">
        <v>57</v>
      </c>
      <c r="F104" s="15" t="s">
        <v>78</v>
      </c>
      <c r="G104" s="15" t="s">
        <v>79</v>
      </c>
    </row>
    <row r="105" spans="1:14" x14ac:dyDescent="0.35">
      <c r="B105" s="46" t="s">
        <v>74</v>
      </c>
      <c r="C105" s="46" t="s">
        <v>80</v>
      </c>
      <c r="D105" s="46">
        <v>0.13700000000000001</v>
      </c>
      <c r="E105" s="46">
        <v>-4.4299999999999999E-2</v>
      </c>
      <c r="F105" s="46">
        <v>0.999</v>
      </c>
      <c r="G105" s="46" t="s">
        <v>81</v>
      </c>
    </row>
  </sheetData>
  <mergeCells count="16">
    <mergeCell ref="B31:B32"/>
    <mergeCell ref="B21:B22"/>
    <mergeCell ref="B23:B24"/>
    <mergeCell ref="B25:B26"/>
    <mergeCell ref="B27:B28"/>
    <mergeCell ref="B29:B30"/>
    <mergeCell ref="B54:B56"/>
    <mergeCell ref="B57:B59"/>
    <mergeCell ref="B60:B62"/>
    <mergeCell ref="B63:B65"/>
    <mergeCell ref="B33:B34"/>
    <mergeCell ref="B35:B36"/>
    <mergeCell ref="B42:B44"/>
    <mergeCell ref="B45:B47"/>
    <mergeCell ref="B48:B50"/>
    <mergeCell ref="B51:B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K7" sqref="K7"/>
    </sheetView>
  </sheetViews>
  <sheetFormatPr defaultRowHeight="14.5" x14ac:dyDescent="0.35"/>
  <sheetData>
    <row r="1" spans="1:5" x14ac:dyDescent="0.35">
      <c r="A1" s="53" t="s">
        <v>0</v>
      </c>
      <c r="B1" s="54"/>
      <c r="C1" s="54"/>
      <c r="D1" s="54"/>
      <c r="E1" s="55"/>
    </row>
    <row r="2" spans="1:5" ht="15" x14ac:dyDescent="0.25">
      <c r="A2" s="1"/>
      <c r="B2" s="2"/>
      <c r="C2" s="2"/>
      <c r="D2" s="2"/>
      <c r="E2" s="2"/>
    </row>
    <row r="3" spans="1:5" ht="15" x14ac:dyDescent="0.25">
      <c r="A3" s="1"/>
      <c r="B3" s="3" t="s">
        <v>1</v>
      </c>
      <c r="C3" s="3" t="s">
        <v>2</v>
      </c>
      <c r="D3" s="3" t="s">
        <v>3</v>
      </c>
      <c r="E3" s="3" t="s">
        <v>4</v>
      </c>
    </row>
    <row r="4" spans="1:5" ht="15" x14ac:dyDescent="0.25">
      <c r="A4" s="1"/>
      <c r="B4" s="4"/>
      <c r="C4" s="4"/>
      <c r="D4" s="4"/>
      <c r="E4" s="4"/>
    </row>
    <row r="5" spans="1:5" ht="15" x14ac:dyDescent="0.25">
      <c r="A5" s="1">
        <v>1</v>
      </c>
      <c r="B5" s="4">
        <v>3.0112665112665113</v>
      </c>
      <c r="C5" s="4">
        <v>4.0381184103811831</v>
      </c>
      <c r="D5" s="4">
        <v>12.350815850815854</v>
      </c>
      <c r="E5" s="4">
        <v>14.611888111888115</v>
      </c>
    </row>
    <row r="6" spans="1:5" ht="15" x14ac:dyDescent="0.25">
      <c r="A6" s="1">
        <v>2</v>
      </c>
      <c r="B6" s="4">
        <v>3.042346542346543</v>
      </c>
      <c r="C6" s="4">
        <v>5.6682887266828876</v>
      </c>
      <c r="D6" s="4">
        <v>8.6289821289821305</v>
      </c>
      <c r="E6" s="4">
        <v>12.31973581973582</v>
      </c>
    </row>
    <row r="7" spans="1:5" ht="15" x14ac:dyDescent="0.25">
      <c r="A7" s="1">
        <v>3</v>
      </c>
      <c r="B7" s="4">
        <v>2.5062160062160066</v>
      </c>
      <c r="C7" s="4">
        <v>3.689375506893755</v>
      </c>
      <c r="D7" s="4">
        <v>11.379564879564882</v>
      </c>
      <c r="E7" s="4">
        <v>13.695027195027196</v>
      </c>
    </row>
    <row r="8" spans="1:5" ht="15" x14ac:dyDescent="0.25">
      <c r="A8" s="1">
        <v>4</v>
      </c>
      <c r="B8" s="4">
        <v>4.1111111111111107</v>
      </c>
      <c r="C8" s="4">
        <v>4.6058394160583935</v>
      </c>
      <c r="D8" s="4">
        <v>12.448499594484995</v>
      </c>
      <c r="E8" s="4">
        <v>13.186536901865368</v>
      </c>
    </row>
    <row r="9" spans="1:5" ht="15" x14ac:dyDescent="0.25">
      <c r="A9" s="1">
        <v>5</v>
      </c>
      <c r="B9" s="4">
        <v>3.9245742092457419</v>
      </c>
      <c r="C9" s="4">
        <v>3.7542579075425788</v>
      </c>
      <c r="D9" s="4">
        <v>9.7072181670721829</v>
      </c>
      <c r="E9" s="4">
        <v>12.578264395782641</v>
      </c>
    </row>
    <row r="10" spans="1:5" ht="15" x14ac:dyDescent="0.25">
      <c r="A10" s="1"/>
      <c r="B10" s="4"/>
      <c r="C10" s="4"/>
      <c r="D10" s="4"/>
      <c r="E10" s="4"/>
    </row>
    <row r="11" spans="1:5" ht="15" x14ac:dyDescent="0.25">
      <c r="A11" s="1"/>
      <c r="B11" s="4"/>
      <c r="C11" s="4"/>
      <c r="D11" s="4"/>
      <c r="E11" s="4"/>
    </row>
    <row r="12" spans="1:5" ht="15" x14ac:dyDescent="0.25">
      <c r="A12" s="1"/>
      <c r="B12" s="4"/>
      <c r="C12" s="4"/>
      <c r="D12" s="4"/>
      <c r="E12" s="4"/>
    </row>
    <row r="13" spans="1:5" ht="15" x14ac:dyDescent="0.25">
      <c r="A13" s="5" t="s">
        <v>5</v>
      </c>
      <c r="B13" s="6">
        <f>AVERAGE(B5:B9)</f>
        <v>3.3191028760371823</v>
      </c>
      <c r="C13" s="6">
        <f>AVERAGE(C5:C9)</f>
        <v>4.3511759935117595</v>
      </c>
      <c r="D13" s="6">
        <f>AVERAGE(D5:D9)</f>
        <v>10.90301612418401</v>
      </c>
      <c r="E13" s="6">
        <f>AVERAGE(E5:E9)</f>
        <v>13.278290484859829</v>
      </c>
    </row>
    <row r="14" spans="1:5" ht="15" x14ac:dyDescent="0.25">
      <c r="A14" s="5" t="s">
        <v>6</v>
      </c>
      <c r="B14" s="6">
        <f>STDEV(B5:B9)</f>
        <v>0.67565060101413721</v>
      </c>
      <c r="C14" s="6">
        <f>STDEV(C5:C9)</f>
        <v>0.82035595116771942</v>
      </c>
      <c r="D14" s="6">
        <f>STDEV(D5:D9)</f>
        <v>1.6817331303769987</v>
      </c>
      <c r="E14" s="6">
        <f>STDEV(E5:E9)</f>
        <v>0.91780095988027555</v>
      </c>
    </row>
    <row r="15" spans="1:5" ht="15" x14ac:dyDescent="0.25">
      <c r="A15" s="5" t="s">
        <v>7</v>
      </c>
      <c r="B15" s="7">
        <f>B14/SQRT(COUNT(B5:B9))</f>
        <v>0.3021601345812398</v>
      </c>
      <c r="C15" s="7">
        <f>C14/SQRT(COUNT(C5:C9))</f>
        <v>0.3668743345115037</v>
      </c>
      <c r="D15" s="7">
        <f>D14/SQRT(COUNT(D5:D9))</f>
        <v>0.75209391990729713</v>
      </c>
      <c r="E15" s="7">
        <f>E14/SQRT(COUNT(E5:E9))</f>
        <v>0.41045306722137065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Computing</dc:creator>
  <cp:lastModifiedBy>Kam, Korey</cp:lastModifiedBy>
  <dcterms:created xsi:type="dcterms:W3CDTF">2015-07-20T16:38:18Z</dcterms:created>
  <dcterms:modified xsi:type="dcterms:W3CDTF">2016-11-09T21:22:07Z</dcterms:modified>
</cp:coreProperties>
</file>